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175" yWindow="105" windowWidth="14625" windowHeight="13305"/>
  </bookViews>
  <sheets>
    <sheet name="BOM" sheetId="1" r:id="rId1"/>
    <sheet name="ConvertBOM" sheetId="2" r:id="rId2"/>
  </sheets>
  <definedNames>
    <definedName name="_xlnm._FilterDatabase" localSheetId="0" hidden="1">BOM!$A$1:$A$55</definedName>
    <definedName name="_xlnm.Print_Area" localSheetId="0">BOM!$A$1:$U$112</definedName>
  </definedNames>
  <calcPr calcId="145621"/>
</workbook>
</file>

<file path=xl/calcChain.xml><?xml version="1.0" encoding="utf-8"?>
<calcChain xmlns="http://schemas.openxmlformats.org/spreadsheetml/2006/main">
  <c r="P40" i="1" l="1"/>
  <c r="H40" i="1"/>
  <c r="J40" i="1" s="1"/>
  <c r="P39" i="1"/>
  <c r="H39" i="1"/>
  <c r="J39" i="1" s="1"/>
  <c r="P38" i="1"/>
  <c r="H38" i="1"/>
  <c r="J38" i="1" s="1"/>
  <c r="P37" i="1"/>
  <c r="H37" i="1"/>
  <c r="J37" i="1" s="1"/>
  <c r="P36" i="1"/>
  <c r="H36" i="1"/>
  <c r="J36" i="1" s="1"/>
  <c r="P35" i="1"/>
  <c r="H35" i="1"/>
  <c r="J35" i="1" s="1"/>
  <c r="P34" i="1"/>
  <c r="H34" i="1"/>
  <c r="J34" i="1" s="1"/>
  <c r="P33" i="1"/>
  <c r="H33" i="1"/>
  <c r="J33" i="1" s="1"/>
  <c r="P32" i="1"/>
  <c r="H32" i="1"/>
  <c r="J32" i="1" s="1"/>
  <c r="P31" i="1"/>
  <c r="H31" i="1"/>
  <c r="J31" i="1" s="1"/>
  <c r="P30" i="1"/>
  <c r="H30" i="1"/>
  <c r="J30" i="1" s="1"/>
  <c r="P29" i="1"/>
  <c r="H29" i="1"/>
  <c r="J29" i="1" s="1"/>
  <c r="P28" i="1"/>
  <c r="H28" i="1"/>
  <c r="J28" i="1" s="1"/>
  <c r="P27" i="1"/>
  <c r="H27" i="1"/>
  <c r="J27" i="1" s="1"/>
  <c r="P26" i="1"/>
  <c r="H26" i="1"/>
  <c r="J26" i="1" s="1"/>
  <c r="P25" i="1"/>
  <c r="H25" i="1"/>
  <c r="J25" i="1" s="1"/>
  <c r="P24" i="1"/>
  <c r="H24" i="1"/>
  <c r="J24" i="1" s="1"/>
  <c r="P23" i="1"/>
  <c r="H23" i="1"/>
  <c r="J23" i="1" s="1"/>
  <c r="P22" i="1"/>
  <c r="H22" i="1"/>
  <c r="J22" i="1" s="1"/>
  <c r="P21" i="1"/>
  <c r="H21" i="1"/>
  <c r="J21" i="1" s="1"/>
  <c r="P20" i="1"/>
  <c r="H20" i="1"/>
  <c r="J20" i="1" s="1"/>
  <c r="P19" i="1"/>
  <c r="H19" i="1"/>
  <c r="J19" i="1" s="1"/>
  <c r="P18" i="1"/>
  <c r="H18" i="1"/>
  <c r="J18" i="1" s="1"/>
  <c r="P17" i="1"/>
  <c r="H17" i="1"/>
  <c r="J17" i="1" s="1"/>
  <c r="P16" i="1"/>
  <c r="H16" i="1"/>
  <c r="J16" i="1" s="1"/>
  <c r="P15" i="1"/>
  <c r="H15" i="1"/>
  <c r="J15" i="1" s="1"/>
  <c r="P14" i="1"/>
  <c r="H14" i="1"/>
  <c r="J14" i="1" s="1"/>
  <c r="P13" i="1"/>
  <c r="H13" i="1"/>
  <c r="J13" i="1" s="1"/>
  <c r="P51" i="1" l="1"/>
  <c r="H51" i="1"/>
  <c r="J51" i="1" s="1"/>
  <c r="P60" i="1" l="1"/>
  <c r="P47" i="1"/>
  <c r="P48" i="1"/>
  <c r="P49" i="1"/>
  <c r="P50" i="1"/>
  <c r="P52" i="1"/>
  <c r="H11" i="1" l="1"/>
  <c r="J11" i="1" s="1"/>
  <c r="H12" i="1"/>
  <c r="J12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J88" i="1" s="1"/>
  <c r="H89" i="1"/>
  <c r="J89" i="1" s="1"/>
  <c r="H90" i="1"/>
  <c r="J90" i="1" s="1"/>
  <c r="H91" i="1"/>
  <c r="J91" i="1" s="1"/>
  <c r="H92" i="1"/>
  <c r="J92" i="1" s="1"/>
  <c r="H93" i="1"/>
  <c r="J93" i="1" s="1"/>
  <c r="H94" i="1"/>
  <c r="J94" i="1" s="1"/>
  <c r="H95" i="1"/>
  <c r="J95" i="1" s="1"/>
  <c r="H96" i="1"/>
  <c r="J96" i="1" s="1"/>
  <c r="H97" i="1"/>
  <c r="J97" i="1" s="1"/>
  <c r="H98" i="1"/>
  <c r="J98" i="1" s="1"/>
  <c r="H99" i="1"/>
  <c r="J99" i="1" s="1"/>
  <c r="H100" i="1"/>
  <c r="J100" i="1" s="1"/>
  <c r="H101" i="1"/>
  <c r="J101" i="1" s="1"/>
  <c r="H10" i="1"/>
  <c r="J10" i="1" s="1"/>
  <c r="P96" i="1" l="1"/>
  <c r="P97" i="1"/>
  <c r="P98" i="1"/>
  <c r="P68" i="1"/>
  <c r="P69" i="1"/>
  <c r="P99" i="1"/>
  <c r="P100" i="1"/>
  <c r="P101" i="1"/>
  <c r="P88" i="1"/>
  <c r="P89" i="1"/>
  <c r="P90" i="1"/>
  <c r="P91" i="1"/>
  <c r="P92" i="1"/>
  <c r="P93" i="1"/>
  <c r="P94" i="1"/>
  <c r="P95" i="1"/>
  <c r="P77" i="1"/>
  <c r="P78" i="1"/>
  <c r="P79" i="1"/>
  <c r="P80" i="1"/>
  <c r="P81" i="1"/>
  <c r="P82" i="1"/>
  <c r="P83" i="1"/>
  <c r="P84" i="1"/>
  <c r="P85" i="1"/>
  <c r="P86" i="1"/>
  <c r="P87" i="1"/>
  <c r="P54" i="1"/>
  <c r="P55" i="1"/>
  <c r="P56" i="1"/>
  <c r="P57" i="1"/>
  <c r="P58" i="1"/>
  <c r="P59" i="1"/>
  <c r="P61" i="1"/>
  <c r="P62" i="1"/>
  <c r="P63" i="1"/>
  <c r="P64" i="1"/>
  <c r="P65" i="1"/>
  <c r="P66" i="1"/>
  <c r="P67" i="1"/>
  <c r="P70" i="1"/>
  <c r="P71" i="1"/>
  <c r="P72" i="1"/>
  <c r="P73" i="1"/>
  <c r="P74" i="1"/>
  <c r="P75" i="1"/>
  <c r="P76" i="1"/>
  <c r="Q10" i="1"/>
  <c r="O10" i="1"/>
  <c r="P10" i="1" s="1"/>
  <c r="P11" i="1"/>
  <c r="P12" i="1"/>
  <c r="P41" i="1"/>
  <c r="P42" i="1"/>
  <c r="P43" i="1"/>
  <c r="P44" i="1"/>
  <c r="P45" i="1"/>
  <c r="P46" i="1"/>
  <c r="P53" i="1"/>
</calcChain>
</file>

<file path=xl/sharedStrings.xml><?xml version="1.0" encoding="utf-8"?>
<sst xmlns="http://schemas.openxmlformats.org/spreadsheetml/2006/main" count="425" uniqueCount="233">
  <si>
    <t>Description</t>
  </si>
  <si>
    <t>Parent</t>
  </si>
  <si>
    <t>Component</t>
  </si>
  <si>
    <t>Item</t>
  </si>
  <si>
    <t xml:space="preserve">Issuing </t>
  </si>
  <si>
    <t>Store</t>
  </si>
  <si>
    <t xml:space="preserve"> Per</t>
  </si>
  <si>
    <t>Remarks</t>
  </si>
  <si>
    <t>Number</t>
  </si>
  <si>
    <t xml:space="preserve">Parent </t>
  </si>
  <si>
    <t xml:space="preserve">Part </t>
  </si>
  <si>
    <t xml:space="preserve">Component </t>
  </si>
  <si>
    <t>QTY</t>
  </si>
  <si>
    <t>Eff Start</t>
  </si>
  <si>
    <t>Eff Close</t>
  </si>
  <si>
    <t>To</t>
  </si>
  <si>
    <t>Seq</t>
  </si>
  <si>
    <t>Part Number</t>
  </si>
  <si>
    <t>Comments-</t>
  </si>
  <si>
    <t>Assembly Notes</t>
  </si>
  <si>
    <t>Status</t>
  </si>
  <si>
    <t>* = Sampled</t>
  </si>
  <si>
    <t>RoHS/Lead-free indicator</t>
  </si>
  <si>
    <t xml:space="preserve">  Y = Lead-free &amp; RoHS Compliant
  R = RoHS Compliant Only
  N = Non-Compliant</t>
  </si>
  <si>
    <t>Manufacturer</t>
  </si>
  <si>
    <t>25 characters</t>
  </si>
  <si>
    <t>35 characters</t>
  </si>
  <si>
    <t>QA</t>
  </si>
  <si>
    <t>Leave Blank</t>
  </si>
  <si>
    <t># of</t>
  </si>
  <si>
    <t>Char</t>
  </si>
  <si>
    <t>60 characters</t>
  </si>
  <si>
    <t>(Reference Designators)</t>
  </si>
  <si>
    <t>Qty</t>
  </si>
  <si>
    <t>0001</t>
  </si>
  <si>
    <t xml:space="preserve"> </t>
  </si>
  <si>
    <t>Designation
(Reference Designators)</t>
  </si>
  <si>
    <t>Do Not Populate</t>
  </si>
  <si>
    <t>Color legend --&gt;</t>
  </si>
  <si>
    <t xml:space="preserve">0805 capacitor </t>
  </si>
  <si>
    <t>1206 capacitor</t>
  </si>
  <si>
    <t>TBD</t>
  </si>
  <si>
    <t>TTL</t>
  </si>
  <si>
    <t>KITTED</t>
  </si>
  <si>
    <t>DELTA</t>
  </si>
  <si>
    <t>Datasheet URL</t>
  </si>
  <si>
    <t>This section will be deleted prior to Data Base upload</t>
  </si>
  <si>
    <r>
      <t xml:space="preserve">Date </t>
    </r>
    <r>
      <rPr>
        <b/>
        <sz val="11"/>
        <color indexed="10"/>
        <rFont val="Calibri"/>
        <family val="2"/>
        <scheme val="minor"/>
      </rPr>
      <t>(Primary Part)</t>
    </r>
  </si>
  <si>
    <r>
      <t xml:space="preserve">Date </t>
    </r>
    <r>
      <rPr>
        <b/>
        <sz val="11"/>
        <color indexed="10"/>
        <rFont val="Calibri"/>
        <family val="2"/>
        <scheme val="minor"/>
      </rPr>
      <t>(Alternate Part)</t>
    </r>
  </si>
  <si>
    <t>EC1065</t>
  </si>
  <si>
    <t>EC1458B</t>
  </si>
  <si>
    <t>EC0976</t>
  </si>
  <si>
    <t>ECM0081</t>
  </si>
  <si>
    <t>EH1498</t>
  </si>
  <si>
    <t>ED1021</t>
  </si>
  <si>
    <t/>
  </si>
  <si>
    <t>EQ0219</t>
  </si>
  <si>
    <t>EQ1054</t>
  </si>
  <si>
    <t>ER05060310R0</t>
  </si>
  <si>
    <t>ER0504021501</t>
  </si>
  <si>
    <t>ER0104021003</t>
  </si>
  <si>
    <t>ER0104023242</t>
  </si>
  <si>
    <t>ER0504024701</t>
  </si>
  <si>
    <t>ER0504021001</t>
  </si>
  <si>
    <t>ER0504022201</t>
  </si>
  <si>
    <t>ER0104024990</t>
  </si>
  <si>
    <t>ER0108054R99</t>
  </si>
  <si>
    <t>ER0504026800</t>
  </si>
  <si>
    <t>ER0104021741</t>
  </si>
  <si>
    <t>EH1032</t>
  </si>
  <si>
    <t>EH1359</t>
  </si>
  <si>
    <t>CAP CER 1UF 6.3V 20% X5R 0402</t>
  </si>
  <si>
    <t>CAP CER 0.1UF 6.3V 10% X5R 0402</t>
  </si>
  <si>
    <t>CAP CER 10PF 50V C0G 0603</t>
  </si>
  <si>
    <t>CAP CER 10PF 50V 5% NP0 0402</t>
  </si>
  <si>
    <t>CONN RCPT STD MICRO USB TYPE B</t>
  </si>
  <si>
    <t>LED ORANGE HIGH BRIGHT USS 0603</t>
  </si>
  <si>
    <t>FERRITE CHIP 220 OHM 2200MA 0603</t>
  </si>
  <si>
    <t>CONN RCPT .100" 6POS R/A SGL TIN</t>
  </si>
  <si>
    <t>N MOSFET - 2N7002</t>
  </si>
  <si>
    <t>P-MOSFET - PMV65XP</t>
  </si>
  <si>
    <t>RES SMD 10 OHM 5% 1/10W 0603</t>
  </si>
  <si>
    <t>RES SMD 1.5K OHM 5% 1/16W 0402</t>
  </si>
  <si>
    <t>RES SMD 100K OHM 1% 1/16W 0402</t>
  </si>
  <si>
    <t>RES SMD 32.4K OHM 1% 1/16W 0402</t>
  </si>
  <si>
    <t>RES SMD 4.7K OHM 5% 1/10W 0402</t>
  </si>
  <si>
    <t>RES SMD 1K OHM 5% 1/16W 0402</t>
  </si>
  <si>
    <t>RES SMD 2.2K OHM 5% 1/10W 0402</t>
  </si>
  <si>
    <t>RES SMD 499 OHM 1% 1/16W 0402</t>
  </si>
  <si>
    <t>RES SMD 4.99 OHM 1% 1/8W 0805</t>
  </si>
  <si>
    <t>RES SMD 680 OHM 5% 1/10W 0402</t>
  </si>
  <si>
    <t>RES SMD 1.74K OHM 1% 1/10W 0402</t>
  </si>
  <si>
    <t>PTC Fuse 1206</t>
  </si>
  <si>
    <t>SWITCH TACTILE SPST-NO 0.05A 12V</t>
  </si>
  <si>
    <t>Security Token Microcontroller with RTC and USB</t>
  </si>
  <si>
    <t>High PSRR, Low-Dropout, 150mA  Linear Regulator</t>
  </si>
  <si>
    <t>Dual High-Speed  Differential ESD-Protection IC</t>
  </si>
  <si>
    <t>40ns Single-Supply Comparator</t>
  </si>
  <si>
    <t>4 Channel +/- 30kv ESD Protector</t>
  </si>
  <si>
    <t>CRYSTAL 12MHZ 10PF SMD</t>
  </si>
  <si>
    <t>C1, C2, C4, C7, C9, C11, C12</t>
  </si>
  <si>
    <t>C3, C8, C13</t>
  </si>
  <si>
    <t>C5, C6</t>
  </si>
  <si>
    <t>C10</t>
  </si>
  <si>
    <t>CN1</t>
  </si>
  <si>
    <t>D1</t>
  </si>
  <si>
    <t>FB1, FB2</t>
  </si>
  <si>
    <t>J1</t>
  </si>
  <si>
    <t>Q1</t>
  </si>
  <si>
    <t>Q2</t>
  </si>
  <si>
    <t>R1</t>
  </si>
  <si>
    <t>R2</t>
  </si>
  <si>
    <t>R3, R6, R7</t>
  </si>
  <si>
    <t>R4</t>
  </si>
  <si>
    <t>R5</t>
  </si>
  <si>
    <t>R8</t>
  </si>
  <si>
    <t>R9</t>
  </si>
  <si>
    <t>R10</t>
  </si>
  <si>
    <t>R11</t>
  </si>
  <si>
    <t>R12</t>
  </si>
  <si>
    <t>R13, R14</t>
  </si>
  <si>
    <t>RT1</t>
  </si>
  <si>
    <t>S1</t>
  </si>
  <si>
    <t>U1</t>
  </si>
  <si>
    <t>U2</t>
  </si>
  <si>
    <t>U3</t>
  </si>
  <si>
    <t>U4</t>
  </si>
  <si>
    <t>U5</t>
  </si>
  <si>
    <t>X1</t>
  </si>
  <si>
    <t>X2</t>
  </si>
  <si>
    <t>C1005X5R0J105M050BB</t>
  </si>
  <si>
    <t>C1005X5R0J104K050BA</t>
  </si>
  <si>
    <t>C1608C0G1H100D080AA</t>
  </si>
  <si>
    <t>GRM1555C1H100J</t>
  </si>
  <si>
    <t>10103594-0001LF</t>
  </si>
  <si>
    <t>LNJ826W83RA</t>
  </si>
  <si>
    <t>BLM18KG221SN1D</t>
  </si>
  <si>
    <t>SSW-106-02-T-S-RA</t>
  </si>
  <si>
    <t>2N7002-7</t>
  </si>
  <si>
    <t>PMV65XP,215</t>
  </si>
  <si>
    <t>CRCW04021K50JNED</t>
  </si>
  <si>
    <t>CRCW0402100KFKED</t>
  </si>
  <si>
    <t>CRCW040232K4FKED</t>
  </si>
  <si>
    <t>ERJ-2GEJ472X</t>
  </si>
  <si>
    <t>CRCW04021K00JNED</t>
  </si>
  <si>
    <t>ERJ-2GEJ222X</t>
  </si>
  <si>
    <t>CRCW0402499RFKED</t>
  </si>
  <si>
    <t>CRCW08054R99FKEA</t>
  </si>
  <si>
    <t>ERJ-2GEJ681X</t>
  </si>
  <si>
    <t>ERJ-2RKF1741X</t>
  </si>
  <si>
    <t>MF-NSMF012-2</t>
  </si>
  <si>
    <t>B3U-1000P</t>
  </si>
  <si>
    <t>MAXQ1010-A01+</t>
  </si>
  <si>
    <t>MAX8891EXK33+</t>
  </si>
  <si>
    <t>MAX3207EAUT+</t>
  </si>
  <si>
    <t>MAX9140AAXK+</t>
  </si>
  <si>
    <t>MAX13204EALT+</t>
  </si>
  <si>
    <t>FA-238V 12.0000MB-K3</t>
  </si>
  <si>
    <t>445-1415-1-ND</t>
  </si>
  <si>
    <t>445-1266-2-ND</t>
  </si>
  <si>
    <t>445-1269-1-ND</t>
  </si>
  <si>
    <t>490-5921-1-ND</t>
  </si>
  <si>
    <t>609-4050-1-ND</t>
  </si>
  <si>
    <t>P13487CT-ND</t>
  </si>
  <si>
    <t>490-5255-1-ND</t>
  </si>
  <si>
    <t>541-1.5KJCT-ND</t>
  </si>
  <si>
    <t>541-100KLCT-ND</t>
  </si>
  <si>
    <t>541-32.4KLCT-ND</t>
  </si>
  <si>
    <t>P4.7KJTR-ND</t>
  </si>
  <si>
    <t>541-1.0KJCT-ND</t>
  </si>
  <si>
    <t>P2.2KJTR-ND</t>
  </si>
  <si>
    <t>541-499LCT-ND</t>
  </si>
  <si>
    <t>541-4.99CCCT-ND</t>
  </si>
  <si>
    <t>P680JCT-ND</t>
  </si>
  <si>
    <t>P1.74KLTR-ND</t>
  </si>
  <si>
    <t>SW1020CT-ND</t>
  </si>
  <si>
    <t>SER3682TR-ND</t>
  </si>
  <si>
    <t>http://product.tdk.com/en/catalog/datasheets/mlcc_commercial_general_en.pdf</t>
  </si>
  <si>
    <t>http://portal.fciconnect.com/Comergent//fci/drawing/10103594.pdf</t>
  </si>
  <si>
    <t>http://www.semicon.panasonic.co.jp/ds4/LNJ826W83RA_E.pdf</t>
  </si>
  <si>
    <t>http://search.murata.co.jp/Ceramy/image/img/PDF/ENG/L0110S0100BLM18K.pdf</t>
  </si>
  <si>
    <t>http://www.farnell.com/datasheets/1596304.pdf</t>
  </si>
  <si>
    <t>http://www.diodes.com/datasheets/ds11303.pdf</t>
  </si>
  <si>
    <t>http://www.nxp.com/documents/data_sheet/PMV65XP.pdf</t>
  </si>
  <si>
    <t>http://www.vishay.com/docs/20035/dcrcwe3.pdf</t>
  </si>
  <si>
    <t>http://industrial.panasonic.com/www-cgi/jvcr13pz.cgi?E+PZ+3+AOA0001+ERJ2GEJ472X+7+WW</t>
  </si>
  <si>
    <t>http://industrial.panasonic.com/www-cgi/jvcr13pz.cgi?E+PZ+3+AOA0001+ERJ2GEJ222X+7+WW</t>
  </si>
  <si>
    <t>http://industrial.panasonic.com/www-cgi/jvcr13pz.cgi?E+PZ+3+AOA0001+ERJ2GEJ681X+7+WW</t>
  </si>
  <si>
    <t>http://www.bourns.com/data/global/PDFs/MFNSMF.pdf</t>
  </si>
  <si>
    <t>http://www.components.omron.com/components/web/PDFLIB.nsf/0/2DD3893C7DD33E9E862572900079E9D6/$file/B3U_1110.pdf</t>
  </si>
  <si>
    <t>http://datasheets.maximintegrated.com/en/ds/MAX8891-MAX8892.pdf</t>
  </si>
  <si>
    <t>http://datasheets.maximintegrated.com/en/ds/MAX3205E-MAX3208E.pdf</t>
  </si>
  <si>
    <t>http://datasheets.maximintegrated.com/en/ds/MAX9140-MAX9144.pdf</t>
  </si>
  <si>
    <t>http://datasheets.maximintegrated.com/en/ds/MAX13202E-MAX13208E.pdf</t>
  </si>
  <si>
    <t>http://www.eea.epson.com/portal/pls/portal/docs/1/1729491.PDF</t>
  </si>
  <si>
    <t>82P3428 (Newark)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</si>
  <si>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</si>
  <si>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</si>
  <si>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</si>
  <si>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</si>
  <si>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</si>
  <si>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</si>
  <si>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</si>
  <si>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</si>
  <si>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</si>
  <si>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</si>
  <si>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</si>
  <si>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</si>
  <si>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</si>
  <si>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</si>
  <si>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</si>
  <si>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</si>
  <si>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</si>
  <si>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</si>
  <si>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</si>
  <si>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</si>
  <si>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</si>
  <si>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</si>
  <si>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</si>
  <si>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</si>
  <si>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</si>
  <si>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</si>
  <si>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</si>
  <si>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</si>
  <si>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</si>
  <si>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</si>
  <si>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Batangas to procure</t>
  </si>
  <si>
    <t>DS9481P-300# PCB</t>
  </si>
  <si>
    <t>Prepared by: Ian Benz</t>
  </si>
  <si>
    <t>89-9481P#300 - RevA</t>
  </si>
  <si>
    <t>89-9481P#300</t>
  </si>
  <si>
    <t>90-28170#K00</t>
  </si>
  <si>
    <t>DS28E17 EV Kit (DS28E17K#)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</si>
</sst>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_)"/>
    <numFmt numFmtId="165" formatCode="_(* #,##0.0000000_);_(* \(#,##0.0000000\);_(* &quot;-&quot;??_);_(@_)"/>
    <numFmt numFmtId="166" formatCode="#,##0.0_);\(#,##0.0\)"/>
    <numFmt numFmtId="167" formatCode="_(* #,##0.0000_);_(* \(#,##0.0000\);_(* &quot;-&quot;??_);_(@_)"/>
    <numFmt numFmtId="168" formatCode="###0.0000000_);[Red]\(###0.0000000\)"/>
    <numFmt numFmtId="169" formatCode="###0.00000000_);[Red]\(###0.00000000\)"/>
    <numFmt numFmtId="170" formatCode="0.0%;\(0.0%\)"/>
    <numFmt numFmtId="171" formatCode="_(* #,##0.000000000_);_(* \(#,##0.000000000\);_(* &quot;-&quot;??_);_(@_)"/>
    <numFmt numFmtId="172" formatCode="0%;\(0%\)"/>
    <numFmt numFmtId="173" formatCode="_(&quot;$&quot;* #,##0.0_);_(&quot;$&quot;* \(#,##0.0\);_(&quot;$&quot;* &quot;-&quot;??_);_(@_)"/>
    <numFmt numFmtId="174" formatCode="_-* #,##0.00\ _k_r_-;\-* #,##0.00\ _k_r_-;_-* &quot;-&quot;??\ _k_r_-;_-@_-"/>
    <numFmt numFmtId="175" formatCode="_-* #,##0.00\ &quot;kr&quot;_-;\-* #,##0.00\ &quot;kr&quot;_-;_-* &quot;-&quot;??\ &quot;kr&quot;_-;_-@_-"/>
    <numFmt numFmtId="176" formatCode="0_);[Red]\(0\)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i/>
      <sz val="16"/>
      <name val="Helv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MS Sans"/>
      <family val="1"/>
    </font>
    <font>
      <sz val="10"/>
      <name val="Helv"/>
    </font>
    <font>
      <sz val="10"/>
      <name val="MS Sans Serif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</font>
    <font>
      <b/>
      <sz val="18"/>
      <name val="Cambria"/>
      <family val="1"/>
      <scheme val="major"/>
    </font>
    <font>
      <b/>
      <sz val="11"/>
      <name val="Cambria"/>
      <family val="1"/>
      <scheme val="major"/>
    </font>
    <font>
      <sz val="11"/>
      <name val="Cambria"/>
      <family val="1"/>
      <scheme val="major"/>
    </font>
    <font>
      <sz val="10"/>
      <color rgb="FF00008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mbria"/>
      <family val="1"/>
      <scheme val="major"/>
    </font>
    <font>
      <sz val="11"/>
      <color rgb="FF006600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68">
    <xf numFmtId="0" fontId="0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6" fillId="9" borderId="0" applyNumberFormat="0" applyBorder="0" applyAlignment="0" applyProtection="0"/>
    <xf numFmtId="165" fontId="3" fillId="0" borderId="0" applyFill="0" applyBorder="0" applyAlignment="0"/>
    <xf numFmtId="165" fontId="7" fillId="0" borderId="0" applyFill="0" applyBorder="0" applyAlignment="0"/>
    <xf numFmtId="165" fontId="7" fillId="0" borderId="0" applyFill="0" applyBorder="0" applyAlignment="0"/>
    <xf numFmtId="166" fontId="10" fillId="0" borderId="0" applyFill="0" applyBorder="0" applyAlignment="0"/>
    <xf numFmtId="167" fontId="10" fillId="0" borderId="0" applyFill="0" applyBorder="0" applyAlignment="0"/>
    <xf numFmtId="168" fontId="3" fillId="0" borderId="0" applyFill="0" applyBorder="0" applyAlignment="0"/>
    <xf numFmtId="168" fontId="7" fillId="0" borderId="0" applyFill="0" applyBorder="0" applyAlignment="0"/>
    <xf numFmtId="168" fontId="7" fillId="0" borderId="0" applyFill="0" applyBorder="0" applyAlignment="0"/>
    <xf numFmtId="169" fontId="3" fillId="0" borderId="0" applyFill="0" applyBorder="0" applyAlignment="0"/>
    <xf numFmtId="169" fontId="7" fillId="0" borderId="0" applyFill="0" applyBorder="0" applyAlignment="0"/>
    <xf numFmtId="169" fontId="7" fillId="0" borderId="0" applyFill="0" applyBorder="0" applyAlignment="0"/>
    <xf numFmtId="44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171" fontId="3" fillId="0" borderId="0"/>
    <xf numFmtId="171" fontId="7" fillId="0" borderId="0"/>
    <xf numFmtId="171" fontId="7" fillId="0" borderId="0"/>
    <xf numFmtId="171" fontId="3" fillId="0" borderId="0"/>
    <xf numFmtId="171" fontId="7" fillId="0" borderId="0"/>
    <xf numFmtId="171" fontId="7" fillId="0" borderId="0"/>
    <xf numFmtId="171" fontId="3" fillId="0" borderId="0"/>
    <xf numFmtId="171" fontId="7" fillId="0" borderId="0"/>
    <xf numFmtId="171" fontId="7" fillId="0" borderId="0"/>
    <xf numFmtId="171" fontId="3" fillId="0" borderId="0"/>
    <xf numFmtId="171" fontId="7" fillId="0" borderId="0"/>
    <xf numFmtId="171" fontId="7" fillId="0" borderId="0"/>
    <xf numFmtId="171" fontId="3" fillId="0" borderId="0"/>
    <xf numFmtId="171" fontId="7" fillId="0" borderId="0"/>
    <xf numFmtId="171" fontId="7" fillId="0" borderId="0"/>
    <xf numFmtId="171" fontId="3" fillId="0" borderId="0"/>
    <xf numFmtId="171" fontId="7" fillId="0" borderId="0"/>
    <xf numFmtId="171" fontId="7" fillId="0" borderId="0"/>
    <xf numFmtId="171" fontId="3" fillId="0" borderId="0"/>
    <xf numFmtId="171" fontId="7" fillId="0" borderId="0"/>
    <xf numFmtId="171" fontId="7" fillId="0" borderId="0"/>
    <xf numFmtId="171" fontId="3" fillId="0" borderId="0"/>
    <xf numFmtId="171" fontId="7" fillId="0" borderId="0"/>
    <xf numFmtId="171" fontId="7" fillId="0" borderId="0"/>
    <xf numFmtId="44" fontId="10" fillId="0" borderId="0" applyFont="0" applyFill="0" applyBorder="0" applyAlignment="0" applyProtection="0"/>
    <xf numFmtId="8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14" fontId="12" fillId="0" borderId="0" applyFill="0" applyBorder="0" applyAlignment="0"/>
    <xf numFmtId="44" fontId="10" fillId="0" borderId="0" applyFill="0" applyBorder="0" applyAlignment="0"/>
    <xf numFmtId="166" fontId="10" fillId="0" borderId="0" applyFill="0" applyBorder="0" applyAlignment="0"/>
    <xf numFmtId="44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7" fillId="10" borderId="0" applyNumberFormat="0" applyBorder="0" applyAlignment="0" applyProtection="0"/>
    <xf numFmtId="38" fontId="4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0" fontId="4" fillId="3" borderId="3" applyNumberFormat="0" applyBorder="0" applyAlignment="0" applyProtection="0"/>
    <xf numFmtId="44" fontId="10" fillId="0" borderId="0" applyFill="0" applyBorder="0" applyAlignment="0"/>
    <xf numFmtId="166" fontId="10" fillId="0" borderId="0" applyFill="0" applyBorder="0" applyAlignment="0"/>
    <xf numFmtId="44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164" fontId="5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9" fontId="3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44" fontId="10" fillId="0" borderId="0" applyFill="0" applyBorder="0" applyAlignment="0"/>
    <xf numFmtId="166" fontId="10" fillId="0" borderId="0" applyFill="0" applyBorder="0" applyAlignment="0"/>
    <xf numFmtId="44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9" fontId="12" fillId="0" borderId="0" applyFill="0" applyBorder="0" applyAlignment="0"/>
    <xf numFmtId="166" fontId="3" fillId="0" borderId="0" applyFill="0" applyBorder="0" applyAlignment="0"/>
    <xf numFmtId="166" fontId="7" fillId="0" borderId="0" applyFill="0" applyBorder="0" applyAlignment="0"/>
    <xf numFmtId="166" fontId="7" fillId="0" borderId="0" applyFill="0" applyBorder="0" applyAlignment="0"/>
    <xf numFmtId="173" fontId="3" fillId="0" borderId="0" applyFill="0" applyBorder="0" applyAlignment="0"/>
    <xf numFmtId="173" fontId="7" fillId="0" borderId="0" applyFill="0" applyBorder="0" applyAlignment="0"/>
    <xf numFmtId="173" fontId="7" fillId="0" borderId="0" applyFill="0" applyBorder="0" applyAlignment="0"/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5" fontId="3" fillId="0" borderId="0" applyFill="0" applyBorder="0" applyAlignment="0"/>
    <xf numFmtId="165" fontId="3" fillId="0" borderId="0" applyFill="0" applyBorder="0" applyAlignment="0"/>
    <xf numFmtId="168" fontId="3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9" fontId="3" fillId="0" borderId="0" applyFill="0" applyBorder="0" applyAlignment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66" fontId="3" fillId="0" borderId="0" applyFill="0" applyBorder="0" applyAlignment="0"/>
    <xf numFmtId="166" fontId="3" fillId="0" borderId="0" applyFill="0" applyBorder="0" applyAlignment="0"/>
    <xf numFmtId="173" fontId="3" fillId="0" borderId="0" applyFill="0" applyBorder="0" applyAlignment="0"/>
    <xf numFmtId="173" fontId="3" fillId="0" borderId="0" applyFill="0" applyBorder="0" applyAlignment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</cellStyleXfs>
  <cellXfs count="145">
    <xf numFmtId="0" fontId="0" fillId="0" borderId="0" xfId="0"/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20" fillId="3" borderId="0" xfId="0" applyFont="1" applyFill="1"/>
    <xf numFmtId="0" fontId="20" fillId="3" borderId="0" xfId="0" applyFont="1" applyFill="1" applyBorder="1" applyAlignment="1">
      <alignment vertical="top"/>
    </xf>
    <xf numFmtId="0" fontId="20" fillId="3" borderId="0" xfId="0" applyFont="1" applyFill="1" applyBorder="1"/>
    <xf numFmtId="49" fontId="20" fillId="3" borderId="0" xfId="0" applyNumberFormat="1" applyFont="1" applyFill="1"/>
    <xf numFmtId="0" fontId="20" fillId="3" borderId="0" xfId="0" applyFont="1" applyFill="1" applyAlignment="1">
      <alignment horizontal="center"/>
    </xf>
    <xf numFmtId="0" fontId="20" fillId="3" borderId="0" xfId="0" applyFont="1" applyFill="1" applyAlignment="1">
      <alignment wrapText="1"/>
    </xf>
    <xf numFmtId="0" fontId="20" fillId="3" borderId="0" xfId="0" applyNumberFormat="1" applyFont="1" applyFill="1"/>
    <xf numFmtId="0" fontId="8" fillId="0" borderId="3" xfId="0" applyFont="1" applyBorder="1" applyAlignment="1">
      <alignment horizontal="left" vertical="top"/>
    </xf>
    <xf numFmtId="0" fontId="21" fillId="3" borderId="0" xfId="0" applyFont="1" applyFill="1" applyAlignment="1">
      <alignment horizontal="right"/>
    </xf>
    <xf numFmtId="0" fontId="0" fillId="0" borderId="7" xfId="0" applyBorder="1" applyAlignment="1">
      <alignment horizontal="left" vertical="top"/>
    </xf>
    <xf numFmtId="0" fontId="24" fillId="3" borderId="3" xfId="0" applyFont="1" applyFill="1" applyBorder="1"/>
    <xf numFmtId="0" fontId="24" fillId="3" borderId="0" xfId="0" applyFont="1" applyFill="1"/>
    <xf numFmtId="0" fontId="24" fillId="3" borderId="0" xfId="0" applyFont="1" applyFill="1" applyBorder="1"/>
    <xf numFmtId="0" fontId="23" fillId="9" borderId="3" xfId="5" applyFont="1" applyBorder="1"/>
    <xf numFmtId="0" fontId="23" fillId="0" borderId="4" xfId="5" applyFont="1" applyFill="1" applyBorder="1" applyAlignment="1">
      <alignment horizontal="left"/>
    </xf>
    <xf numFmtId="0" fontId="23" fillId="0" borderId="3" xfId="5" applyFont="1" applyFill="1" applyBorder="1"/>
    <xf numFmtId="0" fontId="23" fillId="0" borderId="6" xfId="5" applyFont="1" applyFill="1" applyBorder="1" applyAlignment="1">
      <alignment horizontal="left"/>
    </xf>
    <xf numFmtId="0" fontId="26" fillId="0" borderId="6" xfId="5" applyFont="1" applyFill="1" applyBorder="1" applyAlignment="1">
      <alignment horizontal="left"/>
    </xf>
    <xf numFmtId="0" fontId="26" fillId="0" borderId="6" xfId="5" applyFont="1" applyFill="1" applyBorder="1" applyAlignment="1">
      <alignment horizontal="center"/>
    </xf>
    <xf numFmtId="0" fontId="25" fillId="0" borderId="4" xfId="5" applyFont="1" applyFill="1" applyBorder="1" applyAlignment="1">
      <alignment horizontal="left"/>
    </xf>
    <xf numFmtId="0" fontId="24" fillId="3" borderId="7" xfId="0" applyFont="1" applyFill="1" applyBorder="1"/>
    <xf numFmtId="0" fontId="26" fillId="0" borderId="3" xfId="5" applyFont="1" applyFill="1" applyBorder="1" applyAlignment="1">
      <alignment horizontal="left"/>
    </xf>
    <xf numFmtId="0" fontId="20" fillId="0" borderId="0" xfId="0" applyFont="1" applyFill="1"/>
    <xf numFmtId="0" fontId="16" fillId="0" borderId="0" xfId="5" applyFill="1" applyBorder="1"/>
    <xf numFmtId="0" fontId="26" fillId="0" borderId="4" xfId="5" applyFont="1" applyFill="1" applyBorder="1" applyAlignment="1">
      <alignment horizontal="left"/>
    </xf>
    <xf numFmtId="0" fontId="26" fillId="0" borderId="3" xfId="5" applyFont="1" applyFill="1" applyBorder="1"/>
    <xf numFmtId="0" fontId="26" fillId="0" borderId="4" xfId="5" applyFont="1" applyFill="1" applyBorder="1" applyAlignment="1">
      <alignment horizontal="center"/>
    </xf>
    <xf numFmtId="0" fontId="26" fillId="0" borderId="3" xfId="5" applyFont="1" applyFill="1" applyBorder="1" applyAlignment="1">
      <alignment horizontal="center"/>
    </xf>
    <xf numFmtId="0" fontId="26" fillId="0" borderId="3" xfId="4" applyFont="1" applyFill="1" applyBorder="1"/>
    <xf numFmtId="0" fontId="26" fillId="0" borderId="3" xfId="5" applyFont="1" applyFill="1" applyBorder="1" applyAlignment="1">
      <alignment horizontal="center" vertical="top" wrapText="1"/>
    </xf>
    <xf numFmtId="0" fontId="19" fillId="0" borderId="0" xfId="0" applyFont="1" applyFill="1" applyBorder="1" applyAlignment="1">
      <alignment vertical="top"/>
    </xf>
    <xf numFmtId="0" fontId="27" fillId="0" borderId="0" xfId="0" applyFont="1" applyFill="1" applyBorder="1" applyAlignment="1">
      <alignment vertical="top"/>
    </xf>
    <xf numFmtId="0" fontId="28" fillId="3" borderId="0" xfId="0" applyFont="1" applyFill="1"/>
    <xf numFmtId="0" fontId="26" fillId="0" borderId="0" xfId="0" applyFont="1" applyBorder="1" applyAlignment="1">
      <alignment horizontal="left"/>
    </xf>
    <xf numFmtId="0" fontId="29" fillId="0" borderId="8" xfId="0" applyFont="1" applyBorder="1"/>
    <xf numFmtId="0" fontId="16" fillId="9" borderId="0" xfId="5" applyFont="1" applyBorder="1"/>
    <xf numFmtId="0" fontId="26" fillId="0" borderId="8" xfId="0" applyFont="1" applyBorder="1" applyAlignment="1">
      <alignment horizontal="left"/>
    </xf>
    <xf numFmtId="0" fontId="26" fillId="0" borderId="0" xfId="0" applyFont="1" applyBorder="1" applyAlignment="1">
      <alignment horizontal="center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horizontal="center"/>
    </xf>
    <xf numFmtId="0" fontId="28" fillId="0" borderId="0" xfId="0" applyFont="1" applyFill="1" applyBorder="1"/>
    <xf numFmtId="0" fontId="26" fillId="0" borderId="12" xfId="0" applyFont="1" applyFill="1" applyBorder="1" applyAlignment="1">
      <alignment horizontal="right"/>
    </xf>
    <xf numFmtId="0" fontId="30" fillId="0" borderId="8" xfId="0" applyFont="1" applyBorder="1"/>
    <xf numFmtId="0" fontId="1" fillId="8" borderId="0" xfId="4" applyFont="1"/>
    <xf numFmtId="0" fontId="30" fillId="7" borderId="0" xfId="3" applyFont="1"/>
    <xf numFmtId="0" fontId="30" fillId="0" borderId="11" xfId="0" applyFont="1" applyBorder="1"/>
    <xf numFmtId="0" fontId="17" fillId="10" borderId="9" xfId="53" applyFont="1" applyBorder="1"/>
    <xf numFmtId="0" fontId="26" fillId="0" borderId="10" xfId="0" applyFont="1" applyBorder="1" applyAlignment="1">
      <alignment horizontal="left"/>
    </xf>
    <xf numFmtId="0" fontId="26" fillId="0" borderId="10" xfId="0" applyFont="1" applyBorder="1" applyAlignment="1">
      <alignment horizontal="center"/>
    </xf>
    <xf numFmtId="0" fontId="29" fillId="0" borderId="10" xfId="0" applyFont="1" applyFill="1" applyBorder="1" applyAlignment="1">
      <alignment horizontal="center" vertical="top" wrapText="1"/>
    </xf>
    <xf numFmtId="0" fontId="28" fillId="0" borderId="10" xfId="0" applyFont="1" applyFill="1" applyBorder="1" applyAlignment="1">
      <alignment horizontal="center"/>
    </xf>
    <xf numFmtId="0" fontId="28" fillId="0" borderId="10" xfId="0" applyFont="1" applyFill="1" applyBorder="1"/>
    <xf numFmtId="0" fontId="26" fillId="0" borderId="9" xfId="0" applyFont="1" applyFill="1" applyBorder="1" applyAlignment="1">
      <alignment horizontal="right"/>
    </xf>
    <xf numFmtId="0" fontId="28" fillId="4" borderId="3" xfId="0" applyFont="1" applyFill="1" applyBorder="1" applyAlignment="1">
      <alignment horizontal="left"/>
    </xf>
    <xf numFmtId="49" fontId="26" fillId="3" borderId="3" xfId="0" applyNumberFormat="1" applyFont="1" applyFill="1" applyBorder="1"/>
    <xf numFmtId="0" fontId="28" fillId="3" borderId="6" xfId="0" applyFont="1" applyFill="1" applyBorder="1"/>
    <xf numFmtId="0" fontId="28" fillId="3" borderId="6" xfId="0" applyFont="1" applyFill="1" applyBorder="1" applyAlignment="1">
      <alignment horizontal="center"/>
    </xf>
    <xf numFmtId="0" fontId="26" fillId="3" borderId="6" xfId="0" applyFont="1" applyFill="1" applyBorder="1"/>
    <xf numFmtId="0" fontId="28" fillId="4" borderId="6" xfId="0" applyFont="1" applyFill="1" applyBorder="1" applyAlignment="1">
      <alignment wrapText="1"/>
    </xf>
    <xf numFmtId="0" fontId="28" fillId="3" borderId="6" xfId="0" applyFont="1" applyFill="1" applyBorder="1" applyAlignment="1">
      <alignment horizontal="left"/>
    </xf>
    <xf numFmtId="0" fontId="28" fillId="3" borderId="6" xfId="0" applyNumberFormat="1" applyFont="1" applyFill="1" applyBorder="1"/>
    <xf numFmtId="0" fontId="26" fillId="3" borderId="6" xfId="0" applyFont="1" applyFill="1" applyBorder="1" applyAlignment="1">
      <alignment horizontal="right"/>
    </xf>
    <xf numFmtId="0" fontId="28" fillId="5" borderId="3" xfId="0" applyFont="1" applyFill="1" applyBorder="1" applyAlignment="1">
      <alignment horizontal="left"/>
    </xf>
    <xf numFmtId="49" fontId="28" fillId="5" borderId="3" xfId="0" applyNumberFormat="1" applyFont="1" applyFill="1" applyBorder="1" applyAlignment="1">
      <alignment horizontal="center"/>
    </xf>
    <xf numFmtId="0" fontId="28" fillId="5" borderId="3" xfId="0" applyFont="1" applyFill="1" applyBorder="1" applyAlignment="1">
      <alignment horizontal="center"/>
    </xf>
    <xf numFmtId="0" fontId="28" fillId="5" borderId="3" xfId="0" applyFont="1" applyFill="1" applyBorder="1" applyAlignment="1">
      <alignment horizontal="center" wrapText="1"/>
    </xf>
    <xf numFmtId="0" fontId="28" fillId="6" borderId="3" xfId="0" applyFont="1" applyFill="1" applyBorder="1" applyAlignment="1">
      <alignment horizontal="center"/>
    </xf>
    <xf numFmtId="0" fontId="28" fillId="6" borderId="3" xfId="0" applyFont="1" applyFill="1" applyBorder="1"/>
    <xf numFmtId="0" fontId="28" fillId="6" borderId="3" xfId="0" applyNumberFormat="1" applyFont="1" applyFill="1" applyBorder="1"/>
    <xf numFmtId="0" fontId="26" fillId="3" borderId="3" xfId="0" applyFont="1" applyFill="1" applyBorder="1" applyAlignment="1">
      <alignment horizontal="right"/>
    </xf>
    <xf numFmtId="0" fontId="28" fillId="5" borderId="3" xfId="0" applyFont="1" applyFill="1" applyBorder="1" applyAlignment="1">
      <alignment horizontal="left" vertical="top"/>
    </xf>
    <xf numFmtId="0" fontId="28" fillId="5" borderId="4" xfId="0" applyFont="1" applyFill="1" applyBorder="1" applyAlignment="1">
      <alignment horizontal="left" vertical="top"/>
    </xf>
    <xf numFmtId="49" fontId="28" fillId="5" borderId="4" xfId="0" applyNumberFormat="1" applyFont="1" applyFill="1" applyBorder="1" applyAlignment="1">
      <alignment horizontal="center" vertical="top"/>
    </xf>
    <xf numFmtId="0" fontId="28" fillId="5" borderId="3" xfId="0" applyFont="1" applyFill="1" applyBorder="1" applyAlignment="1">
      <alignment horizontal="center" vertical="top"/>
    </xf>
    <xf numFmtId="0" fontId="28" fillId="12" borderId="3" xfId="0" applyFont="1" applyFill="1" applyBorder="1" applyAlignment="1">
      <alignment horizontal="center" vertical="top"/>
    </xf>
    <xf numFmtId="0" fontId="28" fillId="5" borderId="4" xfId="0" applyFont="1" applyFill="1" applyBorder="1" applyAlignment="1">
      <alignment horizontal="center" vertical="top" wrapText="1"/>
    </xf>
    <xf numFmtId="0" fontId="28" fillId="5" borderId="4" xfId="0" applyFont="1" applyFill="1" applyBorder="1" applyAlignment="1">
      <alignment horizontal="center" vertical="top"/>
    </xf>
    <xf numFmtId="0" fontId="31" fillId="5" borderId="4" xfId="0" applyFont="1" applyFill="1" applyBorder="1" applyAlignment="1">
      <alignment horizontal="center" wrapText="1"/>
    </xf>
    <xf numFmtId="0" fontId="28" fillId="6" borderId="3" xfId="0" applyFont="1" applyFill="1" applyBorder="1" applyAlignment="1">
      <alignment horizontal="center" vertical="top"/>
    </xf>
    <xf numFmtId="0" fontId="28" fillId="6" borderId="3" xfId="0" applyFont="1" applyFill="1" applyBorder="1" applyAlignment="1">
      <alignment vertical="top"/>
    </xf>
    <xf numFmtId="0" fontId="28" fillId="6" borderId="3" xfId="0" applyNumberFormat="1" applyFont="1" applyFill="1" applyBorder="1" applyAlignment="1">
      <alignment vertical="top"/>
    </xf>
    <xf numFmtId="0" fontId="28" fillId="6" borderId="3" xfId="0" applyFont="1" applyFill="1" applyBorder="1" applyAlignment="1">
      <alignment vertical="top" wrapText="1"/>
    </xf>
    <xf numFmtId="0" fontId="28" fillId="13" borderId="3" xfId="0" applyFont="1" applyFill="1" applyBorder="1" applyAlignment="1">
      <alignment vertical="top"/>
    </xf>
    <xf numFmtId="0" fontId="28" fillId="0" borderId="3" xfId="0" applyFont="1" applyBorder="1" applyAlignment="1">
      <alignment horizontal="left"/>
    </xf>
    <xf numFmtId="49" fontId="29" fillId="11" borderId="3" xfId="0" applyNumberFormat="1" applyFont="1" applyFill="1" applyBorder="1"/>
    <xf numFmtId="0" fontId="32" fillId="12" borderId="3" xfId="0" applyFont="1" applyFill="1" applyBorder="1"/>
    <xf numFmtId="0" fontId="23" fillId="12" borderId="3" xfId="76" applyFont="1" applyFill="1" applyBorder="1" applyAlignment="1">
      <alignment wrapText="1"/>
    </xf>
    <xf numFmtId="0" fontId="28" fillId="3" borderId="3" xfId="0" applyFont="1" applyFill="1" applyBorder="1"/>
    <xf numFmtId="0" fontId="26" fillId="3" borderId="6" xfId="80" applyFont="1" applyFill="1" applyBorder="1" applyAlignment="1">
      <alignment horizontal="center"/>
    </xf>
    <xf numFmtId="0" fontId="28" fillId="3" borderId="6" xfId="80" applyFont="1" applyFill="1" applyBorder="1" applyAlignment="1">
      <alignment horizontal="center"/>
    </xf>
    <xf numFmtId="176" fontId="28" fillId="3" borderId="6" xfId="80" applyNumberFormat="1" applyFont="1" applyFill="1" applyBorder="1" applyAlignment="1">
      <alignment horizontal="center"/>
    </xf>
    <xf numFmtId="0" fontId="26" fillId="0" borderId="3" xfId="0" applyFont="1" applyBorder="1" applyAlignment="1">
      <alignment horizontal="left"/>
    </xf>
    <xf numFmtId="0" fontId="30" fillId="11" borderId="3" xfId="0" applyFont="1" applyFill="1" applyBorder="1" applyAlignment="1">
      <alignment horizontal="center" vertical="top" wrapText="1"/>
    </xf>
    <xf numFmtId="0" fontId="28" fillId="3" borderId="3" xfId="0" applyNumberFormat="1" applyFont="1" applyFill="1" applyBorder="1" applyAlignment="1">
      <alignment wrapText="1"/>
    </xf>
    <xf numFmtId="0" fontId="28" fillId="3" borderId="3" xfId="0" applyFont="1" applyFill="1" applyBorder="1" applyAlignment="1">
      <alignment horizontal="center"/>
    </xf>
    <xf numFmtId="0" fontId="28" fillId="3" borderId="3" xfId="0" applyFont="1" applyFill="1" applyBorder="1" applyAlignment="1">
      <alignment horizontal="left"/>
    </xf>
    <xf numFmtId="0" fontId="26" fillId="0" borderId="3" xfId="0" applyFont="1" applyFill="1" applyBorder="1" applyAlignment="1">
      <alignment horizontal="left"/>
    </xf>
    <xf numFmtId="0" fontId="26" fillId="0" borderId="3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6" fillId="3" borderId="3" xfId="0" applyFont="1" applyFill="1" applyBorder="1" applyAlignment="1">
      <alignment horizontal="left"/>
    </xf>
    <xf numFmtId="0" fontId="30" fillId="0" borderId="3" xfId="3" applyFont="1" applyFill="1" applyBorder="1"/>
    <xf numFmtId="0" fontId="26" fillId="3" borderId="3" xfId="0" quotePrefix="1" applyFont="1" applyFill="1" applyBorder="1" applyAlignment="1">
      <alignment horizontal="left"/>
    </xf>
    <xf numFmtId="0" fontId="25" fillId="0" borderId="3" xfId="0" applyFont="1" applyBorder="1" applyAlignment="1">
      <alignment horizontal="left"/>
    </xf>
    <xf numFmtId="0" fontId="23" fillId="0" borderId="3" xfId="0" applyFont="1" applyBorder="1" applyAlignment="1">
      <alignment horizontal="left"/>
    </xf>
    <xf numFmtId="0" fontId="33" fillId="3" borderId="3" xfId="57" applyFont="1" applyFill="1" applyBorder="1" applyAlignment="1" applyProtection="1">
      <alignment horizontal="left"/>
    </xf>
    <xf numFmtId="0" fontId="34" fillId="3" borderId="0" xfId="0" applyFont="1" applyFill="1"/>
    <xf numFmtId="0" fontId="28" fillId="0" borderId="6" xfId="80" applyFont="1" applyFill="1" applyBorder="1" applyAlignment="1">
      <alignment horizontal="center"/>
    </xf>
    <xf numFmtId="176" fontId="28" fillId="0" borderId="6" xfId="80" applyNumberFormat="1" applyFont="1" applyFill="1" applyBorder="1" applyAlignment="1">
      <alignment horizontal="center"/>
    </xf>
    <xf numFmtId="0" fontId="34" fillId="3" borderId="0" xfId="0" applyFont="1" applyFill="1" applyBorder="1"/>
    <xf numFmtId="0" fontId="33" fillId="0" borderId="4" xfId="57" applyFont="1" applyFill="1" applyBorder="1" applyAlignment="1" applyProtection="1">
      <alignment horizontal="left"/>
    </xf>
    <xf numFmtId="0" fontId="23" fillId="0" borderId="3" xfId="0" applyFont="1" applyFill="1" applyBorder="1" applyAlignment="1">
      <alignment horizontal="left"/>
    </xf>
    <xf numFmtId="0" fontId="16" fillId="0" borderId="6" xfId="5" applyFont="1" applyFill="1" applyBorder="1" applyAlignment="1">
      <alignment horizontal="left"/>
    </xf>
    <xf numFmtId="0" fontId="30" fillId="0" borderId="0" xfId="3" applyFont="1" applyFill="1"/>
    <xf numFmtId="0" fontId="30" fillId="0" borderId="0" xfId="0" applyFont="1"/>
    <xf numFmtId="0" fontId="30" fillId="0" borderId="3" xfId="0" applyFont="1" applyBorder="1" applyAlignment="1">
      <alignment horizontal="left"/>
    </xf>
    <xf numFmtId="0" fontId="33" fillId="0" borderId="3" xfId="57" applyFont="1" applyBorder="1" applyAlignment="1" applyProtection="1">
      <alignment horizontal="left"/>
    </xf>
    <xf numFmtId="0" fontId="16" fillId="0" borderId="3" xfId="5" applyFont="1" applyFill="1" applyBorder="1" applyAlignment="1">
      <alignment horizontal="left"/>
    </xf>
    <xf numFmtId="0" fontId="16" fillId="0" borderId="3" xfId="5" applyFont="1" applyFill="1" applyBorder="1" applyAlignment="1">
      <alignment horizontal="center"/>
    </xf>
    <xf numFmtId="0" fontId="28" fillId="0" borderId="0" xfId="0" applyFont="1" applyFill="1"/>
    <xf numFmtId="0" fontId="26" fillId="0" borderId="3" xfId="0" quotePrefix="1" applyFont="1" applyBorder="1" applyAlignment="1">
      <alignment horizontal="left"/>
    </xf>
    <xf numFmtId="0" fontId="26" fillId="0" borderId="3" xfId="0" quotePrefix="1" applyFont="1" applyFill="1" applyBorder="1" applyAlignment="1">
      <alignment horizontal="left"/>
    </xf>
    <xf numFmtId="0" fontId="26" fillId="0" borderId="3" xfId="4" quotePrefix="1" applyFont="1" applyFill="1" applyBorder="1"/>
    <xf numFmtId="0" fontId="26" fillId="0" borderId="3" xfId="0" quotePrefix="1" applyFont="1" applyBorder="1" applyAlignment="1">
      <alignment horizontal="left" wrapText="1"/>
    </xf>
    <xf numFmtId="0" fontId="16" fillId="9" borderId="3" xfId="5" applyBorder="1" applyAlignment="1">
      <alignment horizontal="left"/>
    </xf>
    <xf numFmtId="49" fontId="16" fillId="9" borderId="3" xfId="5" applyNumberFormat="1" applyBorder="1"/>
    <xf numFmtId="0" fontId="16" fillId="9" borderId="3" xfId="5" quotePrefix="1" applyBorder="1" applyAlignment="1">
      <alignment horizontal="left"/>
    </xf>
    <xf numFmtId="0" fontId="16" fillId="9" borderId="3" xfId="5" quotePrefix="1" applyBorder="1"/>
    <xf numFmtId="0" fontId="16" fillId="9" borderId="3" xfId="5" applyBorder="1" applyAlignment="1">
      <alignment horizontal="center"/>
    </xf>
    <xf numFmtId="0" fontId="16" fillId="9" borderId="6" xfId="5" applyBorder="1" applyAlignment="1">
      <alignment horizontal="center"/>
    </xf>
    <xf numFmtId="176" fontId="16" fillId="9" borderId="6" xfId="5" applyNumberFormat="1" applyBorder="1" applyAlignment="1">
      <alignment horizontal="center"/>
    </xf>
    <xf numFmtId="0" fontId="16" fillId="9" borderId="3" xfId="5" applyBorder="1" applyAlignment="1">
      <alignment horizontal="center" vertical="top" wrapText="1"/>
    </xf>
    <xf numFmtId="0" fontId="16" fillId="9" borderId="3" xfId="5" applyBorder="1"/>
    <xf numFmtId="0" fontId="16" fillId="9" borderId="0" xfId="5"/>
    <xf numFmtId="0" fontId="16" fillId="9" borderId="0" xfId="5" applyBorder="1"/>
    <xf numFmtId="0" fontId="28" fillId="0" borderId="5" xfId="150" applyFont="1" applyFill="1" applyBorder="1" applyAlignment="1">
      <alignment horizontal="left" wrapText="1"/>
    </xf>
    <xf numFmtId="0" fontId="27" fillId="0" borderId="2" xfId="0" applyFont="1" applyFill="1" applyBorder="1" applyAlignment="1">
      <alignment vertical="top"/>
    </xf>
    <xf numFmtId="0" fontId="27" fillId="0" borderId="7" xfId="0" applyFont="1" applyFill="1" applyBorder="1" applyAlignment="1">
      <alignment vertical="top"/>
    </xf>
    <xf numFmtId="0" fontId="27" fillId="0" borderId="10" xfId="0" quotePrefix="1" applyFont="1" applyFill="1" applyBorder="1" applyAlignment="1">
      <alignment vertical="top"/>
    </xf>
    <xf numFmtId="0" fontId="27" fillId="0" borderId="10" xfId="0" applyFont="1" applyFill="1" applyBorder="1" applyAlignment="1">
      <alignment vertical="top"/>
    </xf>
    <xf numFmtId="0" fontId="27" fillId="0" borderId="9" xfId="0" applyFont="1" applyFill="1" applyBorder="1" applyAlignment="1">
      <alignment vertical="top"/>
    </xf>
  </cellXfs>
  <cellStyles count="168">
    <cellStyle name="_Sheet1" xfId="1"/>
    <cellStyle name="_To be reviewed " xfId="2"/>
    <cellStyle name="20% - Accent1" xfId="3" builtinId="30"/>
    <cellStyle name="20% - Accent2" xfId="4" builtinId="34"/>
    <cellStyle name="Accent2" xfId="5" builtinId="33"/>
    <cellStyle name="Calc Currency (0)" xfId="6"/>
    <cellStyle name="Calc Currency (0) 2" xfId="7"/>
    <cellStyle name="Calc Currency (0) 2 2" xfId="115"/>
    <cellStyle name="Calc Currency (0) 3" xfId="8"/>
    <cellStyle name="Calc Currency (0) 3 2" xfId="116"/>
    <cellStyle name="Calc Currency (2)" xfId="9"/>
    <cellStyle name="Calc Percent (0)" xfId="10"/>
    <cellStyle name="Calc Percent (1)" xfId="11"/>
    <cellStyle name="Calc Percent (1) 2" xfId="12"/>
    <cellStyle name="Calc Percent (1) 2 2" xfId="117"/>
    <cellStyle name="Calc Percent (1) 3" xfId="13"/>
    <cellStyle name="Calc Percent (1) 3 2" xfId="118"/>
    <cellStyle name="Calc Percent (2)" xfId="14"/>
    <cellStyle name="Calc Percent (2) 2" xfId="15"/>
    <cellStyle name="Calc Percent (2) 2 2" xfId="119"/>
    <cellStyle name="Calc Percent (2) 3" xfId="16"/>
    <cellStyle name="Calc Percent (2) 3 2" xfId="120"/>
    <cellStyle name="Calc Units (0)" xfId="17"/>
    <cellStyle name="Calc Units (1)" xfId="18"/>
    <cellStyle name="Calc Units (2)" xfId="19"/>
    <cellStyle name="Comma  - Style1" xfId="20"/>
    <cellStyle name="Comma  - Style1 2" xfId="21"/>
    <cellStyle name="Comma  - Style1 2 2" xfId="121"/>
    <cellStyle name="Comma  - Style1 3" xfId="22"/>
    <cellStyle name="Comma  - Style1 3 2" xfId="122"/>
    <cellStyle name="Comma  - Style2" xfId="23"/>
    <cellStyle name="Comma  - Style2 2" xfId="24"/>
    <cellStyle name="Comma  - Style2 2 2" xfId="123"/>
    <cellStyle name="Comma  - Style2 3" xfId="25"/>
    <cellStyle name="Comma  - Style2 3 2" xfId="124"/>
    <cellStyle name="Comma  - Style3" xfId="26"/>
    <cellStyle name="Comma  - Style3 2" xfId="27"/>
    <cellStyle name="Comma  - Style3 2 2" xfId="125"/>
    <cellStyle name="Comma  - Style3 3" xfId="28"/>
    <cellStyle name="Comma  - Style3 3 2" xfId="126"/>
    <cellStyle name="Comma  - Style4" xfId="29"/>
    <cellStyle name="Comma  - Style4 2" xfId="30"/>
    <cellStyle name="Comma  - Style4 2 2" xfId="127"/>
    <cellStyle name="Comma  - Style4 3" xfId="31"/>
    <cellStyle name="Comma  - Style4 3 2" xfId="128"/>
    <cellStyle name="Comma  - Style5" xfId="32"/>
    <cellStyle name="Comma  - Style5 2" xfId="33"/>
    <cellStyle name="Comma  - Style5 2 2" xfId="129"/>
    <cellStyle name="Comma  - Style5 3" xfId="34"/>
    <cellStyle name="Comma  - Style5 3 2" xfId="130"/>
    <cellStyle name="Comma  - Style6" xfId="35"/>
    <cellStyle name="Comma  - Style6 2" xfId="36"/>
    <cellStyle name="Comma  - Style6 2 2" xfId="131"/>
    <cellStyle name="Comma  - Style6 3" xfId="37"/>
    <cellStyle name="Comma  - Style6 3 2" xfId="132"/>
    <cellStyle name="Comma  - Style7" xfId="38"/>
    <cellStyle name="Comma  - Style7 2" xfId="39"/>
    <cellStyle name="Comma  - Style7 2 2" xfId="133"/>
    <cellStyle name="Comma  - Style7 3" xfId="40"/>
    <cellStyle name="Comma  - Style7 3 2" xfId="134"/>
    <cellStyle name="Comma  - Style8" xfId="41"/>
    <cellStyle name="Comma  - Style8 2" xfId="42"/>
    <cellStyle name="Comma  - Style8 2 2" xfId="135"/>
    <cellStyle name="Comma  - Style8 3" xfId="43"/>
    <cellStyle name="Comma  - Style8 3 2" xfId="136"/>
    <cellStyle name="Comma [00]" xfId="44"/>
    <cellStyle name="Curren#y_laroux_3_PERSONAL" xfId="45"/>
    <cellStyle name="Currency [00]" xfId="46"/>
    <cellStyle name="Date Short" xfId="47"/>
    <cellStyle name="Enter Currency (0)" xfId="48"/>
    <cellStyle name="Enter Currency (2)" xfId="49"/>
    <cellStyle name="Enter Units (0)" xfId="50"/>
    <cellStyle name="Enter Units (1)" xfId="51"/>
    <cellStyle name="Enter Units (2)" xfId="52"/>
    <cellStyle name="Good" xfId="53" builtinId="26"/>
    <cellStyle name="Grey" xfId="54"/>
    <cellStyle name="Header1" xfId="55"/>
    <cellStyle name="Header2" xfId="56"/>
    <cellStyle name="Hyperlink" xfId="57" builtinId="8"/>
    <cellStyle name="Hyperlink 2" xfId="58"/>
    <cellStyle name="Hyperlink 3" xfId="138"/>
    <cellStyle name="Input [yellow]" xfId="59"/>
    <cellStyle name="Link Currency (0)" xfId="60"/>
    <cellStyle name="Link Currency (2)" xfId="61"/>
    <cellStyle name="Link Units (0)" xfId="62"/>
    <cellStyle name="Link Units (1)" xfId="63"/>
    <cellStyle name="Link Units (2)" xfId="64"/>
    <cellStyle name="Normal" xfId="0" builtinId="0"/>
    <cellStyle name="Normal - Style1" xfId="65"/>
    <cellStyle name="Normal 10" xfId="66"/>
    <cellStyle name="Normal 10 2" xfId="139"/>
    <cellStyle name="Normal 11" xfId="67"/>
    <cellStyle name="Normal 11 2" xfId="140"/>
    <cellStyle name="Normal 12" xfId="68"/>
    <cellStyle name="Normal 12 2" xfId="141"/>
    <cellStyle name="Normal 13" xfId="69"/>
    <cellStyle name="Normal 13 2" xfId="142"/>
    <cellStyle name="Normal 14" xfId="70"/>
    <cellStyle name="Normal 14 2" xfId="143"/>
    <cellStyle name="Normal 15" xfId="71"/>
    <cellStyle name="Normal 15 2" xfId="144"/>
    <cellStyle name="Normal 16" xfId="72"/>
    <cellStyle name="Normal 16 2" xfId="145"/>
    <cellStyle name="Normal 17" xfId="102"/>
    <cellStyle name="Normal 18" xfId="103"/>
    <cellStyle name="Normal 19" xfId="104"/>
    <cellStyle name="Normal 2" xfId="73"/>
    <cellStyle name="Normal 2 2" xfId="146"/>
    <cellStyle name="Normal 20" xfId="105"/>
    <cellStyle name="Normal 21" xfId="106"/>
    <cellStyle name="Normal 22" xfId="107"/>
    <cellStyle name="Normal 23" xfId="108"/>
    <cellStyle name="Normal 24" xfId="109"/>
    <cellStyle name="Normal 25" xfId="110"/>
    <cellStyle name="Normal 26" xfId="111"/>
    <cellStyle name="Normal 27" xfId="112"/>
    <cellStyle name="Normal 28" xfId="114"/>
    <cellStyle name="Normal 29" xfId="137"/>
    <cellStyle name="Normal 3" xfId="74"/>
    <cellStyle name="Normal 3 2" xfId="147"/>
    <cellStyle name="Normal 30" xfId="165"/>
    <cellStyle name="Normal 31" xfId="164"/>
    <cellStyle name="Normal 32" xfId="113"/>
    <cellStyle name="Normal 33" xfId="163"/>
    <cellStyle name="Normal 34" xfId="166"/>
    <cellStyle name="Normal 35" xfId="167"/>
    <cellStyle name="Normal 4" xfId="75"/>
    <cellStyle name="Normal 4 2" xfId="148"/>
    <cellStyle name="Normal 5" xfId="76"/>
    <cellStyle name="Normal 5 2" xfId="149"/>
    <cellStyle name="Normal 6" xfId="77"/>
    <cellStyle name="Normal 6 2" xfId="150"/>
    <cellStyle name="Normal 7" xfId="78"/>
    <cellStyle name="Normal 7 2" xfId="151"/>
    <cellStyle name="Normal 8" xfId="79"/>
    <cellStyle name="Normal 8 2" xfId="152"/>
    <cellStyle name="Normal 9" xfId="80"/>
    <cellStyle name="Normal 9 2" xfId="153"/>
    <cellStyle name="Percent [0]" xfId="81"/>
    <cellStyle name="Percent [0] 2" xfId="82"/>
    <cellStyle name="Percent [0] 2 2" xfId="154"/>
    <cellStyle name="Percent [0] 3" xfId="83"/>
    <cellStyle name="Percent [0] 3 2" xfId="155"/>
    <cellStyle name="Percent [00]" xfId="84"/>
    <cellStyle name="Percent [00] 2" xfId="156"/>
    <cellStyle name="Percent [2]" xfId="85"/>
    <cellStyle name="Percent [2] 2" xfId="86"/>
    <cellStyle name="Percent [2] 2 2" xfId="157"/>
    <cellStyle name="Percent [2] 3" xfId="87"/>
    <cellStyle name="Percent [2] 3 2" xfId="158"/>
    <cellStyle name="PrePop Currency (0)" xfId="88"/>
    <cellStyle name="PrePop Currency (2)" xfId="89"/>
    <cellStyle name="PrePop Units (0)" xfId="90"/>
    <cellStyle name="PrePop Units (1)" xfId="91"/>
    <cellStyle name="PrePop Units (2)" xfId="92"/>
    <cellStyle name="Text Indent A" xfId="93"/>
    <cellStyle name="Text Indent B" xfId="94"/>
    <cellStyle name="Text Indent B 2" xfId="95"/>
    <cellStyle name="Text Indent B 2 2" xfId="159"/>
    <cellStyle name="Text Indent B 3" xfId="96"/>
    <cellStyle name="Text Indent B 3 2" xfId="160"/>
    <cellStyle name="Text Indent C" xfId="97"/>
    <cellStyle name="Text Indent C 2" xfId="98"/>
    <cellStyle name="Text Indent C 2 2" xfId="161"/>
    <cellStyle name="Text Indent C 3" xfId="99"/>
    <cellStyle name="Text Indent C 3 2" xfId="162"/>
    <cellStyle name="Tusental_Access" xfId="100"/>
    <cellStyle name="Valuta_Access" xfId="10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190500</xdr:colOff>
          <xdr:row>0</xdr:row>
          <xdr:rowOff>19050</xdr:rowOff>
        </xdr:from>
        <xdr:to>
          <xdr:col>9</xdr:col>
          <xdr:colOff>76200</xdr:colOff>
          <xdr:row>2</xdr:row>
          <xdr:rowOff>104775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80"/>
                  </a:solidFill>
                  <a:latin typeface="Arial"/>
                  <a:cs typeface="Arial"/>
                </a:rPr>
                <a:t>Convert BOM to Datasheet format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80"/>
                  </a:solidFill>
                  <a:latin typeface="Arial"/>
                  <a:cs typeface="Arial"/>
                </a:rPr>
                <a:t>Ver. 0.2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C101"/>
  <sheetViews>
    <sheetView tabSelected="1" zoomScale="90" zoomScaleNormal="90" workbookViewId="0">
      <pane ySplit="10" topLeftCell="A11" activePane="bottomLeft" state="frozen"/>
      <selection pane="bottomLeft" activeCell="A10" sqref="A10"/>
    </sheetView>
  </sheetViews>
  <sheetFormatPr defaultRowHeight="14.25"/>
  <cols>
    <col min="1" max="1" width="17.140625" style="5" customWidth="1"/>
    <col min="2" max="2" width="17.7109375" style="5" bestFit="1" customWidth="1"/>
    <col min="3" max="3" width="5.85546875" style="8" bestFit="1" customWidth="1"/>
    <col min="4" max="4" width="16.42578125" style="5" customWidth="1"/>
    <col min="5" max="5" width="45.85546875" style="5" bestFit="1" customWidth="1"/>
    <col min="6" max="6" width="9.5703125" style="5" customWidth="1"/>
    <col min="7" max="7" width="10.140625" style="9" customWidth="1"/>
    <col min="8" max="10" width="10.7109375" style="9" customWidth="1"/>
    <col min="11" max="11" width="9.140625" style="5" bestFit="1" customWidth="1"/>
    <col min="12" max="12" width="9.85546875" style="5" bestFit="1" customWidth="1"/>
    <col min="13" max="13" width="3.140625" style="5" customWidth="1"/>
    <col min="14" max="14" width="9.42578125" style="5" customWidth="1"/>
    <col min="15" max="15" width="14.85546875" style="10" bestFit="1" customWidth="1"/>
    <col min="16" max="16" width="7.7109375" style="9" customWidth="1"/>
    <col min="17" max="17" width="29.42578125" style="5" customWidth="1"/>
    <col min="18" max="18" width="21.28515625" style="11" bestFit="1" customWidth="1"/>
    <col min="19" max="19" width="6.5703125" style="5" customWidth="1"/>
    <col min="20" max="20" width="13" style="5" customWidth="1"/>
    <col min="21" max="21" width="118.42578125" style="13" bestFit="1" customWidth="1"/>
    <col min="22" max="55" width="16.140625" style="5" customWidth="1"/>
    <col min="56" max="16384" width="9.140625" style="5"/>
  </cols>
  <sheetData>
    <row r="1" spans="1:55" s="35" customFormat="1" ht="27.75" customHeight="1">
      <c r="A1" s="142" t="s">
        <v>229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4"/>
      <c r="V1" s="36"/>
    </row>
    <row r="2" spans="1:55" ht="23.25">
      <c r="A2" s="140" t="s">
        <v>228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1"/>
      <c r="V2" s="37"/>
    </row>
    <row r="3" spans="1:55" ht="15">
      <c r="A3" s="38"/>
      <c r="B3" s="38"/>
      <c r="C3" s="38"/>
      <c r="D3" s="39" t="s">
        <v>38</v>
      </c>
      <c r="E3" s="40" t="s">
        <v>37</v>
      </c>
      <c r="F3" s="41"/>
      <c r="G3" s="42"/>
      <c r="H3" s="42"/>
      <c r="I3" s="42"/>
      <c r="J3" s="42"/>
      <c r="K3" s="38"/>
      <c r="L3" s="38"/>
      <c r="M3" s="38"/>
      <c r="N3" s="38"/>
      <c r="O3" s="38"/>
      <c r="P3" s="43"/>
      <c r="Q3" s="38"/>
      <c r="R3" s="38"/>
      <c r="S3" s="44"/>
      <c r="T3" s="45"/>
      <c r="U3" s="46"/>
      <c r="V3" s="37"/>
    </row>
    <row r="4" spans="1:55" ht="15">
      <c r="A4" s="38"/>
      <c r="B4" s="38"/>
      <c r="C4" s="38"/>
      <c r="D4" s="47"/>
      <c r="E4" s="48" t="s">
        <v>39</v>
      </c>
      <c r="F4" s="41"/>
      <c r="G4" s="42"/>
      <c r="H4" s="42"/>
      <c r="I4" s="42"/>
      <c r="J4" s="42"/>
      <c r="K4" s="38"/>
      <c r="L4" s="38"/>
      <c r="M4" s="38"/>
      <c r="N4" s="38"/>
      <c r="O4" s="38"/>
      <c r="P4" s="43"/>
      <c r="Q4" s="38"/>
      <c r="R4" s="38"/>
      <c r="S4" s="44"/>
      <c r="T4" s="45"/>
      <c r="U4" s="46"/>
      <c r="V4" s="37"/>
    </row>
    <row r="5" spans="1:55" ht="15">
      <c r="A5" s="38"/>
      <c r="B5" s="38"/>
      <c r="C5" s="38"/>
      <c r="D5" s="47"/>
      <c r="E5" s="49" t="s">
        <v>40</v>
      </c>
      <c r="F5" s="41"/>
      <c r="G5" s="42"/>
      <c r="H5" s="42"/>
      <c r="I5" s="42"/>
      <c r="J5" s="42"/>
      <c r="K5" s="38"/>
      <c r="L5" s="38"/>
      <c r="M5" s="38"/>
      <c r="N5" s="38"/>
      <c r="O5" s="38"/>
      <c r="P5" s="43"/>
      <c r="Q5" s="38"/>
      <c r="R5" s="38"/>
      <c r="S5" s="44"/>
      <c r="T5" s="45"/>
      <c r="U5" s="46"/>
      <c r="V5" s="37"/>
    </row>
    <row r="6" spans="1:55" ht="15">
      <c r="A6" s="38"/>
      <c r="B6" s="38"/>
      <c r="C6" s="38"/>
      <c r="D6" s="50"/>
      <c r="E6" s="51" t="s">
        <v>41</v>
      </c>
      <c r="F6" s="52"/>
      <c r="G6" s="53"/>
      <c r="H6" s="53"/>
      <c r="I6" s="53"/>
      <c r="J6" s="53"/>
      <c r="K6" s="52"/>
      <c r="L6" s="52"/>
      <c r="M6" s="52"/>
      <c r="N6" s="52"/>
      <c r="O6" s="52"/>
      <c r="P6" s="54"/>
      <c r="Q6" s="52"/>
      <c r="R6" s="52"/>
      <c r="S6" s="55"/>
      <c r="T6" s="56"/>
      <c r="U6" s="57"/>
      <c r="V6" s="37"/>
    </row>
    <row r="7" spans="1:55" ht="15">
      <c r="A7" s="58" t="s">
        <v>25</v>
      </c>
      <c r="B7" s="58" t="s">
        <v>26</v>
      </c>
      <c r="C7" s="59"/>
      <c r="D7" s="58" t="s">
        <v>26</v>
      </c>
      <c r="E7" s="58" t="s">
        <v>26</v>
      </c>
      <c r="F7" s="60" t="s">
        <v>27</v>
      </c>
      <c r="G7" s="61">
        <v>0</v>
      </c>
      <c r="H7" s="61"/>
      <c r="I7" s="61"/>
      <c r="J7" s="61"/>
      <c r="K7" s="62"/>
      <c r="L7" s="62"/>
      <c r="M7" s="60" t="s">
        <v>28</v>
      </c>
      <c r="N7" s="62"/>
      <c r="O7" s="63" t="s">
        <v>31</v>
      </c>
      <c r="P7" s="64" t="s">
        <v>46</v>
      </c>
      <c r="Q7" s="60"/>
      <c r="R7" s="65"/>
      <c r="S7" s="60"/>
      <c r="T7" s="60"/>
      <c r="U7" s="66"/>
      <c r="V7" s="37"/>
    </row>
    <row r="8" spans="1:55" ht="15.75" customHeight="1">
      <c r="A8" s="67" t="s">
        <v>1</v>
      </c>
      <c r="B8" s="67" t="s">
        <v>9</v>
      </c>
      <c r="C8" s="68" t="s">
        <v>3</v>
      </c>
      <c r="D8" s="67" t="s">
        <v>2</v>
      </c>
      <c r="E8" s="67" t="s">
        <v>11</v>
      </c>
      <c r="F8" s="67" t="s">
        <v>10</v>
      </c>
      <c r="G8" s="69" t="s">
        <v>12</v>
      </c>
      <c r="H8" s="69"/>
      <c r="I8" s="69"/>
      <c r="J8" s="69"/>
      <c r="K8" s="69" t="s">
        <v>13</v>
      </c>
      <c r="L8" s="69" t="s">
        <v>14</v>
      </c>
      <c r="M8" s="69" t="s">
        <v>15</v>
      </c>
      <c r="N8" s="69" t="s">
        <v>4</v>
      </c>
      <c r="O8" s="70" t="s">
        <v>7</v>
      </c>
      <c r="P8" s="71" t="s">
        <v>29</v>
      </c>
      <c r="Q8" s="72" t="s">
        <v>24</v>
      </c>
      <c r="R8" s="73" t="s">
        <v>18</v>
      </c>
      <c r="S8" s="72" t="s">
        <v>22</v>
      </c>
      <c r="T8" s="72" t="s">
        <v>21</v>
      </c>
      <c r="U8" s="74"/>
      <c r="V8" s="37"/>
    </row>
    <row r="9" spans="1:55" s="6" customFormat="1" ht="87" customHeight="1">
      <c r="A9" s="75" t="s">
        <v>8</v>
      </c>
      <c r="B9" s="76" t="s">
        <v>0</v>
      </c>
      <c r="C9" s="77"/>
      <c r="D9" s="76" t="s">
        <v>10</v>
      </c>
      <c r="E9" s="76" t="s">
        <v>0</v>
      </c>
      <c r="F9" s="76" t="s">
        <v>20</v>
      </c>
      <c r="G9" s="78" t="s">
        <v>6</v>
      </c>
      <c r="H9" s="79" t="s">
        <v>42</v>
      </c>
      <c r="I9" s="79" t="s">
        <v>43</v>
      </c>
      <c r="J9" s="79" t="s">
        <v>44</v>
      </c>
      <c r="K9" s="80" t="s">
        <v>47</v>
      </c>
      <c r="L9" s="80" t="s">
        <v>48</v>
      </c>
      <c r="M9" s="81" t="s">
        <v>16</v>
      </c>
      <c r="N9" s="81" t="s">
        <v>5</v>
      </c>
      <c r="O9" s="82" t="s">
        <v>32</v>
      </c>
      <c r="P9" s="83" t="s">
        <v>30</v>
      </c>
      <c r="Q9" s="84" t="s">
        <v>17</v>
      </c>
      <c r="R9" s="85" t="s">
        <v>19</v>
      </c>
      <c r="S9" s="86" t="s">
        <v>23</v>
      </c>
      <c r="T9" s="84" t="s">
        <v>2</v>
      </c>
      <c r="U9" s="87" t="s">
        <v>45</v>
      </c>
      <c r="V9" s="37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</row>
    <row r="10" spans="1:55" s="7" customFormat="1" ht="30">
      <c r="A10" s="139" t="s">
        <v>231</v>
      </c>
      <c r="B10" s="139" t="s">
        <v>232</v>
      </c>
      <c r="C10" s="89" t="s">
        <v>34</v>
      </c>
      <c r="D10" s="90" t="s">
        <v>230</v>
      </c>
      <c r="E10" s="91" t="s">
        <v>227</v>
      </c>
      <c r="F10" s="92"/>
      <c r="G10" s="93">
        <v>1</v>
      </c>
      <c r="H10" s="94">
        <f>G10*$G$7</f>
        <v>0</v>
      </c>
      <c r="I10" s="94"/>
      <c r="J10" s="95">
        <f>I10-H10</f>
        <v>0</v>
      </c>
      <c r="K10" s="92"/>
      <c r="L10" s="92"/>
      <c r="M10" s="92"/>
      <c r="N10" s="92"/>
      <c r="O10" s="96" t="str">
        <f>A10</f>
        <v>90-28170#K00</v>
      </c>
      <c r="P10" s="97" t="str">
        <f t="shared" ref="P10:P53" si="0">IF(LEN(O10)&gt;60,CONCATENATE(LEN(O10),"&gt;60"),"OK")</f>
        <v>OK</v>
      </c>
      <c r="Q10" s="88" t="str">
        <f>A10</f>
        <v>90-28170#K00</v>
      </c>
      <c r="R10" s="98" t="s">
        <v>226</v>
      </c>
      <c r="S10" s="99"/>
      <c r="T10" s="92"/>
      <c r="U10" s="100"/>
      <c r="V10" s="37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</row>
    <row r="11" spans="1:55" s="7" customFormat="1" ht="30">
      <c r="A11" s="96" t="s">
        <v>230</v>
      </c>
      <c r="B11" s="96" t="s">
        <v>227</v>
      </c>
      <c r="C11" s="89" t="s">
        <v>196</v>
      </c>
      <c r="D11" s="124" t="s">
        <v>49</v>
      </c>
      <c r="E11" s="125" t="s">
        <v>71</v>
      </c>
      <c r="F11" s="96"/>
      <c r="G11" s="102">
        <v>7</v>
      </c>
      <c r="H11" s="94">
        <f t="shared" ref="H11:H69" si="1">G11*$G$7</f>
        <v>0</v>
      </c>
      <c r="I11" s="103"/>
      <c r="J11" s="95">
        <f t="shared" ref="J11:J97" si="2">I11-H11</f>
        <v>0</v>
      </c>
      <c r="K11" s="96"/>
      <c r="L11" s="96"/>
      <c r="M11" s="96"/>
      <c r="N11" s="96"/>
      <c r="O11" s="127" t="s">
        <v>100</v>
      </c>
      <c r="P11" s="97" t="str">
        <f t="shared" si="0"/>
        <v>OK</v>
      </c>
      <c r="Q11" s="124" t="s">
        <v>130</v>
      </c>
      <c r="R11" s="124" t="s">
        <v>158</v>
      </c>
      <c r="S11" s="99"/>
      <c r="T11" s="92" t="s">
        <v>35</v>
      </c>
      <c r="U11" s="106" t="s">
        <v>177</v>
      </c>
      <c r="V11" s="37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</row>
    <row r="12" spans="1:55" s="7" customFormat="1" ht="14.25" customHeight="1">
      <c r="A12" s="96" t="s">
        <v>230</v>
      </c>
      <c r="B12" s="96" t="s">
        <v>227</v>
      </c>
      <c r="C12" s="89" t="s">
        <v>197</v>
      </c>
      <c r="D12" s="124" t="s">
        <v>50</v>
      </c>
      <c r="E12" s="126" t="s">
        <v>72</v>
      </c>
      <c r="F12" s="96"/>
      <c r="G12" s="102">
        <v>3</v>
      </c>
      <c r="H12" s="94">
        <f t="shared" si="1"/>
        <v>0</v>
      </c>
      <c r="I12" s="103"/>
      <c r="J12" s="95">
        <f t="shared" si="2"/>
        <v>0</v>
      </c>
      <c r="K12" s="96"/>
      <c r="L12" s="96"/>
      <c r="M12" s="96"/>
      <c r="N12" s="96"/>
      <c r="O12" s="124" t="s">
        <v>101</v>
      </c>
      <c r="P12" s="97" t="str">
        <f t="shared" si="0"/>
        <v>OK</v>
      </c>
      <c r="Q12" s="124" t="s">
        <v>131</v>
      </c>
      <c r="R12" s="124" t="s">
        <v>159</v>
      </c>
      <c r="S12" s="99"/>
      <c r="T12" s="92" t="s">
        <v>35</v>
      </c>
      <c r="U12" s="106" t="s">
        <v>177</v>
      </c>
      <c r="V12" s="37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</row>
    <row r="13" spans="1:55" s="7" customFormat="1" ht="15">
      <c r="A13" s="96" t="s">
        <v>230</v>
      </c>
      <c r="B13" s="96" t="s">
        <v>227</v>
      </c>
      <c r="C13" s="89" t="s">
        <v>198</v>
      </c>
      <c r="D13" s="124" t="s">
        <v>51</v>
      </c>
      <c r="E13" s="125" t="s">
        <v>73</v>
      </c>
      <c r="F13" s="96"/>
      <c r="G13" s="102">
        <v>2</v>
      </c>
      <c r="H13" s="94">
        <f t="shared" ref="H13:H40" si="3">G13*$G$7</f>
        <v>0</v>
      </c>
      <c r="I13" s="103"/>
      <c r="J13" s="95">
        <f t="shared" ref="J13:J40" si="4">I13-H13</f>
        <v>0</v>
      </c>
      <c r="K13" s="96"/>
      <c r="L13" s="96"/>
      <c r="M13" s="96"/>
      <c r="N13" s="96"/>
      <c r="O13" s="127" t="s">
        <v>102</v>
      </c>
      <c r="P13" s="97" t="str">
        <f t="shared" ref="P13:P40" si="5">IF(LEN(O13)&gt;60,CONCATENATE(LEN(O13),"&gt;60"),"OK")</f>
        <v>OK</v>
      </c>
      <c r="Q13" s="124" t="s">
        <v>132</v>
      </c>
      <c r="R13" s="124" t="s">
        <v>160</v>
      </c>
      <c r="S13" s="99"/>
      <c r="T13" s="92" t="s">
        <v>35</v>
      </c>
      <c r="U13" s="106" t="s">
        <v>177</v>
      </c>
      <c r="V13" s="37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</row>
    <row r="14" spans="1:55" s="7" customFormat="1" ht="14.25" customHeight="1">
      <c r="A14" s="96" t="s">
        <v>230</v>
      </c>
      <c r="B14" s="96" t="s">
        <v>227</v>
      </c>
      <c r="C14" s="89" t="s">
        <v>199</v>
      </c>
      <c r="D14" s="124" t="s">
        <v>52</v>
      </c>
      <c r="E14" s="126" t="s">
        <v>74</v>
      </c>
      <c r="F14" s="96"/>
      <c r="G14" s="102">
        <v>1</v>
      </c>
      <c r="H14" s="94">
        <f t="shared" si="3"/>
        <v>0</v>
      </c>
      <c r="I14" s="103"/>
      <c r="J14" s="95">
        <f t="shared" si="4"/>
        <v>0</v>
      </c>
      <c r="K14" s="96"/>
      <c r="L14" s="96"/>
      <c r="M14" s="96"/>
      <c r="N14" s="96"/>
      <c r="O14" s="124" t="s">
        <v>103</v>
      </c>
      <c r="P14" s="97" t="str">
        <f t="shared" si="5"/>
        <v>OK</v>
      </c>
      <c r="Q14" s="124" t="s">
        <v>133</v>
      </c>
      <c r="R14" s="124" t="s">
        <v>161</v>
      </c>
      <c r="S14" s="99"/>
      <c r="T14" s="92" t="s">
        <v>35</v>
      </c>
      <c r="U14" s="106" t="s">
        <v>55</v>
      </c>
      <c r="V14" s="37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</row>
    <row r="15" spans="1:55" s="7" customFormat="1" ht="15">
      <c r="A15" s="96" t="s">
        <v>230</v>
      </c>
      <c r="B15" s="96" t="s">
        <v>227</v>
      </c>
      <c r="C15" s="89" t="s">
        <v>200</v>
      </c>
      <c r="D15" s="124" t="s">
        <v>53</v>
      </c>
      <c r="E15" s="125" t="s">
        <v>75</v>
      </c>
      <c r="F15" s="96"/>
      <c r="G15" s="102">
        <v>1</v>
      </c>
      <c r="H15" s="94">
        <f t="shared" si="3"/>
        <v>0</v>
      </c>
      <c r="I15" s="103"/>
      <c r="J15" s="95">
        <f t="shared" si="4"/>
        <v>0</v>
      </c>
      <c r="K15" s="96"/>
      <c r="L15" s="96"/>
      <c r="M15" s="96"/>
      <c r="N15" s="96"/>
      <c r="O15" s="127" t="s">
        <v>104</v>
      </c>
      <c r="P15" s="97" t="str">
        <f t="shared" si="5"/>
        <v>OK</v>
      </c>
      <c r="Q15" s="124" t="s">
        <v>134</v>
      </c>
      <c r="R15" s="124" t="s">
        <v>162</v>
      </c>
      <c r="S15" s="99"/>
      <c r="T15" s="92" t="s">
        <v>35</v>
      </c>
      <c r="U15" s="106" t="s">
        <v>178</v>
      </c>
      <c r="V15" s="37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</row>
    <row r="16" spans="1:55" s="7" customFormat="1" ht="14.25" customHeight="1">
      <c r="A16" s="96" t="s">
        <v>230</v>
      </c>
      <c r="B16" s="96" t="s">
        <v>227</v>
      </c>
      <c r="C16" s="89" t="s">
        <v>201</v>
      </c>
      <c r="D16" s="124" t="s">
        <v>54</v>
      </c>
      <c r="E16" s="126" t="s">
        <v>76</v>
      </c>
      <c r="F16" s="96"/>
      <c r="G16" s="102">
        <v>1</v>
      </c>
      <c r="H16" s="94">
        <f t="shared" si="3"/>
        <v>0</v>
      </c>
      <c r="I16" s="103"/>
      <c r="J16" s="95">
        <f t="shared" si="4"/>
        <v>0</v>
      </c>
      <c r="K16" s="96"/>
      <c r="L16" s="96"/>
      <c r="M16" s="96"/>
      <c r="N16" s="96"/>
      <c r="O16" s="124" t="s">
        <v>105</v>
      </c>
      <c r="P16" s="97" t="str">
        <f t="shared" si="5"/>
        <v>OK</v>
      </c>
      <c r="Q16" s="124" t="s">
        <v>135</v>
      </c>
      <c r="R16" s="124" t="s">
        <v>163</v>
      </c>
      <c r="S16" s="99"/>
      <c r="T16" s="92" t="s">
        <v>35</v>
      </c>
      <c r="U16" s="106" t="s">
        <v>179</v>
      </c>
      <c r="V16" s="37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</row>
    <row r="17" spans="1:55" s="7" customFormat="1" ht="15">
      <c r="A17" s="96" t="s">
        <v>230</v>
      </c>
      <c r="B17" s="96" t="s">
        <v>227</v>
      </c>
      <c r="C17" s="89" t="s">
        <v>202</v>
      </c>
      <c r="D17" s="124" t="s">
        <v>55</v>
      </c>
      <c r="E17" s="125" t="s">
        <v>77</v>
      </c>
      <c r="F17" s="96"/>
      <c r="G17" s="102">
        <v>2</v>
      </c>
      <c r="H17" s="94">
        <f t="shared" si="3"/>
        <v>0</v>
      </c>
      <c r="I17" s="103"/>
      <c r="J17" s="95">
        <f t="shared" si="4"/>
        <v>0</v>
      </c>
      <c r="K17" s="96"/>
      <c r="L17" s="96"/>
      <c r="M17" s="96"/>
      <c r="N17" s="96"/>
      <c r="O17" s="127" t="s">
        <v>106</v>
      </c>
      <c r="P17" s="97" t="str">
        <f t="shared" si="5"/>
        <v>OK</v>
      </c>
      <c r="Q17" s="124" t="s">
        <v>136</v>
      </c>
      <c r="R17" s="124" t="s">
        <v>164</v>
      </c>
      <c r="S17" s="99"/>
      <c r="T17" s="92" t="s">
        <v>35</v>
      </c>
      <c r="U17" s="106" t="s">
        <v>180</v>
      </c>
      <c r="V17" s="37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</row>
    <row r="18" spans="1:55" s="7" customFormat="1" ht="14.25" customHeight="1">
      <c r="A18" s="96" t="s">
        <v>230</v>
      </c>
      <c r="B18" s="96" t="s">
        <v>227</v>
      </c>
      <c r="C18" s="89" t="s">
        <v>203</v>
      </c>
      <c r="D18" s="124" t="s">
        <v>55</v>
      </c>
      <c r="E18" s="126" t="s">
        <v>78</v>
      </c>
      <c r="F18" s="96"/>
      <c r="G18" s="102">
        <v>1</v>
      </c>
      <c r="H18" s="94">
        <f t="shared" si="3"/>
        <v>0</v>
      </c>
      <c r="I18" s="103"/>
      <c r="J18" s="95">
        <f t="shared" si="4"/>
        <v>0</v>
      </c>
      <c r="K18" s="96"/>
      <c r="L18" s="96"/>
      <c r="M18" s="96"/>
      <c r="N18" s="96"/>
      <c r="O18" s="124" t="s">
        <v>107</v>
      </c>
      <c r="P18" s="97" t="str">
        <f t="shared" si="5"/>
        <v>OK</v>
      </c>
      <c r="Q18" s="124" t="s">
        <v>137</v>
      </c>
      <c r="R18" s="124" t="s">
        <v>195</v>
      </c>
      <c r="S18" s="99"/>
      <c r="T18" s="92" t="s">
        <v>35</v>
      </c>
      <c r="U18" s="106" t="s">
        <v>181</v>
      </c>
      <c r="V18" s="37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</row>
    <row r="19" spans="1:55" s="7" customFormat="1" ht="15">
      <c r="A19" s="96" t="s">
        <v>230</v>
      </c>
      <c r="B19" s="96" t="s">
        <v>227</v>
      </c>
      <c r="C19" s="89" t="s">
        <v>204</v>
      </c>
      <c r="D19" s="124" t="s">
        <v>56</v>
      </c>
      <c r="E19" s="125" t="s">
        <v>79</v>
      </c>
      <c r="F19" s="96"/>
      <c r="G19" s="102">
        <v>1</v>
      </c>
      <c r="H19" s="94">
        <f t="shared" si="3"/>
        <v>0</v>
      </c>
      <c r="I19" s="103"/>
      <c r="J19" s="95">
        <f t="shared" si="4"/>
        <v>0</v>
      </c>
      <c r="K19" s="96"/>
      <c r="L19" s="96"/>
      <c r="M19" s="96"/>
      <c r="N19" s="96"/>
      <c r="O19" s="127" t="s">
        <v>108</v>
      </c>
      <c r="P19" s="97" t="str">
        <f t="shared" si="5"/>
        <v>OK</v>
      </c>
      <c r="Q19" s="124" t="s">
        <v>138</v>
      </c>
      <c r="R19" s="124" t="s">
        <v>55</v>
      </c>
      <c r="S19" s="99"/>
      <c r="T19" s="92" t="s">
        <v>35</v>
      </c>
      <c r="U19" s="106" t="s">
        <v>182</v>
      </c>
      <c r="V19" s="37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</row>
    <row r="20" spans="1:55" s="7" customFormat="1" ht="14.25" customHeight="1">
      <c r="A20" s="96" t="s">
        <v>230</v>
      </c>
      <c r="B20" s="96" t="s">
        <v>227</v>
      </c>
      <c r="C20" s="89" t="s">
        <v>205</v>
      </c>
      <c r="D20" s="124" t="s">
        <v>57</v>
      </c>
      <c r="E20" s="126" t="s">
        <v>80</v>
      </c>
      <c r="F20" s="96"/>
      <c r="G20" s="102">
        <v>1</v>
      </c>
      <c r="H20" s="94">
        <f t="shared" si="3"/>
        <v>0</v>
      </c>
      <c r="I20" s="103"/>
      <c r="J20" s="95">
        <f t="shared" si="4"/>
        <v>0</v>
      </c>
      <c r="K20" s="96"/>
      <c r="L20" s="96"/>
      <c r="M20" s="96"/>
      <c r="N20" s="96"/>
      <c r="O20" s="124" t="s">
        <v>109</v>
      </c>
      <c r="P20" s="97" t="str">
        <f t="shared" si="5"/>
        <v>OK</v>
      </c>
      <c r="Q20" s="124" t="s">
        <v>139</v>
      </c>
      <c r="R20" s="124" t="s">
        <v>55</v>
      </c>
      <c r="S20" s="99"/>
      <c r="T20" s="92" t="s">
        <v>35</v>
      </c>
      <c r="U20" s="106" t="s">
        <v>183</v>
      </c>
      <c r="V20" s="37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</row>
    <row r="21" spans="1:55" s="7" customFormat="1" ht="15">
      <c r="A21" s="96" t="s">
        <v>230</v>
      </c>
      <c r="B21" s="96" t="s">
        <v>227</v>
      </c>
      <c r="C21" s="89" t="s">
        <v>206</v>
      </c>
      <c r="D21" s="124" t="s">
        <v>58</v>
      </c>
      <c r="E21" s="125" t="s">
        <v>81</v>
      </c>
      <c r="F21" s="96"/>
      <c r="G21" s="102">
        <v>1</v>
      </c>
      <c r="H21" s="94">
        <f t="shared" si="3"/>
        <v>0</v>
      </c>
      <c r="I21" s="103"/>
      <c r="J21" s="95">
        <f t="shared" si="4"/>
        <v>0</v>
      </c>
      <c r="K21" s="96"/>
      <c r="L21" s="96"/>
      <c r="M21" s="96"/>
      <c r="N21" s="96"/>
      <c r="O21" s="127" t="s">
        <v>110</v>
      </c>
      <c r="P21" s="97" t="str">
        <f t="shared" si="5"/>
        <v>OK</v>
      </c>
      <c r="Q21" s="124" t="s">
        <v>55</v>
      </c>
      <c r="R21" s="124" t="s">
        <v>55</v>
      </c>
      <c r="S21" s="99"/>
      <c r="T21" s="92" t="s">
        <v>35</v>
      </c>
      <c r="U21" s="106" t="s">
        <v>55</v>
      </c>
      <c r="V21" s="37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</row>
    <row r="22" spans="1:55" s="7" customFormat="1" ht="14.25" customHeight="1">
      <c r="A22" s="96" t="s">
        <v>230</v>
      </c>
      <c r="B22" s="96" t="s">
        <v>227</v>
      </c>
      <c r="C22" s="89" t="s">
        <v>207</v>
      </c>
      <c r="D22" s="124" t="s">
        <v>59</v>
      </c>
      <c r="E22" s="126" t="s">
        <v>82</v>
      </c>
      <c r="F22" s="96"/>
      <c r="G22" s="102">
        <v>1</v>
      </c>
      <c r="H22" s="94">
        <f t="shared" si="3"/>
        <v>0</v>
      </c>
      <c r="I22" s="103"/>
      <c r="J22" s="95">
        <f t="shared" si="4"/>
        <v>0</v>
      </c>
      <c r="K22" s="96"/>
      <c r="L22" s="96"/>
      <c r="M22" s="96"/>
      <c r="N22" s="96"/>
      <c r="O22" s="124" t="s">
        <v>111</v>
      </c>
      <c r="P22" s="97" t="str">
        <f t="shared" si="5"/>
        <v>OK</v>
      </c>
      <c r="Q22" s="124" t="s">
        <v>140</v>
      </c>
      <c r="R22" s="124" t="s">
        <v>165</v>
      </c>
      <c r="S22" s="99"/>
      <c r="T22" s="92" t="s">
        <v>35</v>
      </c>
      <c r="U22" s="106" t="s">
        <v>184</v>
      </c>
      <c r="V22" s="37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</row>
    <row r="23" spans="1:55" s="7" customFormat="1" ht="15">
      <c r="A23" s="96" t="s">
        <v>230</v>
      </c>
      <c r="B23" s="96" t="s">
        <v>227</v>
      </c>
      <c r="C23" s="89" t="s">
        <v>208</v>
      </c>
      <c r="D23" s="124" t="s">
        <v>60</v>
      </c>
      <c r="E23" s="125" t="s">
        <v>83</v>
      </c>
      <c r="F23" s="96"/>
      <c r="G23" s="102">
        <v>3</v>
      </c>
      <c r="H23" s="94">
        <f t="shared" si="3"/>
        <v>0</v>
      </c>
      <c r="I23" s="103"/>
      <c r="J23" s="95">
        <f t="shared" si="4"/>
        <v>0</v>
      </c>
      <c r="K23" s="96"/>
      <c r="L23" s="96"/>
      <c r="M23" s="96"/>
      <c r="N23" s="96"/>
      <c r="O23" s="127" t="s">
        <v>112</v>
      </c>
      <c r="P23" s="97" t="str">
        <f t="shared" si="5"/>
        <v>OK</v>
      </c>
      <c r="Q23" s="124" t="s">
        <v>141</v>
      </c>
      <c r="R23" s="124" t="s">
        <v>166</v>
      </c>
      <c r="S23" s="99"/>
      <c r="T23" s="92" t="s">
        <v>35</v>
      </c>
      <c r="U23" s="106" t="s">
        <v>184</v>
      </c>
      <c r="V23" s="37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</row>
    <row r="24" spans="1:55" s="7" customFormat="1" ht="14.25" customHeight="1">
      <c r="A24" s="96" t="s">
        <v>230</v>
      </c>
      <c r="B24" s="96" t="s">
        <v>227</v>
      </c>
      <c r="C24" s="89" t="s">
        <v>209</v>
      </c>
      <c r="D24" s="124" t="s">
        <v>61</v>
      </c>
      <c r="E24" s="126" t="s">
        <v>84</v>
      </c>
      <c r="F24" s="96"/>
      <c r="G24" s="102">
        <v>1</v>
      </c>
      <c r="H24" s="94">
        <f t="shared" si="3"/>
        <v>0</v>
      </c>
      <c r="I24" s="103"/>
      <c r="J24" s="95">
        <f t="shared" si="4"/>
        <v>0</v>
      </c>
      <c r="K24" s="96"/>
      <c r="L24" s="96"/>
      <c r="M24" s="96"/>
      <c r="N24" s="96"/>
      <c r="O24" s="124" t="s">
        <v>113</v>
      </c>
      <c r="P24" s="97" t="str">
        <f t="shared" si="5"/>
        <v>OK</v>
      </c>
      <c r="Q24" s="124" t="s">
        <v>142</v>
      </c>
      <c r="R24" s="124" t="s">
        <v>167</v>
      </c>
      <c r="S24" s="99"/>
      <c r="T24" s="92" t="s">
        <v>35</v>
      </c>
      <c r="U24" s="106" t="s">
        <v>184</v>
      </c>
      <c r="V24" s="37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</row>
    <row r="25" spans="1:55" s="7" customFormat="1" ht="15">
      <c r="A25" s="96" t="s">
        <v>230</v>
      </c>
      <c r="B25" s="96" t="s">
        <v>227</v>
      </c>
      <c r="C25" s="89" t="s">
        <v>210</v>
      </c>
      <c r="D25" s="124" t="s">
        <v>62</v>
      </c>
      <c r="E25" s="125" t="s">
        <v>85</v>
      </c>
      <c r="F25" s="96"/>
      <c r="G25" s="102">
        <v>1</v>
      </c>
      <c r="H25" s="94">
        <f t="shared" si="3"/>
        <v>0</v>
      </c>
      <c r="I25" s="103"/>
      <c r="J25" s="95">
        <f t="shared" si="4"/>
        <v>0</v>
      </c>
      <c r="K25" s="96"/>
      <c r="L25" s="96"/>
      <c r="M25" s="96"/>
      <c r="N25" s="96"/>
      <c r="O25" s="127" t="s">
        <v>114</v>
      </c>
      <c r="P25" s="97" t="str">
        <f t="shared" si="5"/>
        <v>OK</v>
      </c>
      <c r="Q25" s="124" t="s">
        <v>143</v>
      </c>
      <c r="R25" s="124" t="s">
        <v>168</v>
      </c>
      <c r="S25" s="99"/>
      <c r="T25" s="92" t="s">
        <v>35</v>
      </c>
      <c r="U25" s="106" t="s">
        <v>185</v>
      </c>
      <c r="V25" s="37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</row>
    <row r="26" spans="1:55" s="7" customFormat="1" ht="14.25" customHeight="1">
      <c r="A26" s="96" t="s">
        <v>230</v>
      </c>
      <c r="B26" s="96" t="s">
        <v>227</v>
      </c>
      <c r="C26" s="89" t="s">
        <v>211</v>
      </c>
      <c r="D26" s="124" t="s">
        <v>63</v>
      </c>
      <c r="E26" s="126" t="s">
        <v>86</v>
      </c>
      <c r="F26" s="96"/>
      <c r="G26" s="102">
        <v>1</v>
      </c>
      <c r="H26" s="94">
        <f t="shared" si="3"/>
        <v>0</v>
      </c>
      <c r="I26" s="103"/>
      <c r="J26" s="95">
        <f t="shared" si="4"/>
        <v>0</v>
      </c>
      <c r="K26" s="96"/>
      <c r="L26" s="96"/>
      <c r="M26" s="96"/>
      <c r="N26" s="96"/>
      <c r="O26" s="124" t="s">
        <v>115</v>
      </c>
      <c r="P26" s="97" t="str">
        <f t="shared" si="5"/>
        <v>OK</v>
      </c>
      <c r="Q26" s="124" t="s">
        <v>144</v>
      </c>
      <c r="R26" s="124" t="s">
        <v>169</v>
      </c>
      <c r="S26" s="99"/>
      <c r="T26" s="92" t="s">
        <v>35</v>
      </c>
      <c r="U26" s="106" t="s">
        <v>184</v>
      </c>
      <c r="V26" s="37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</row>
    <row r="27" spans="1:55" s="7" customFormat="1" ht="15">
      <c r="A27" s="96" t="s">
        <v>230</v>
      </c>
      <c r="B27" s="96" t="s">
        <v>227</v>
      </c>
      <c r="C27" s="89" t="s">
        <v>212</v>
      </c>
      <c r="D27" s="124" t="s">
        <v>64</v>
      </c>
      <c r="E27" s="125" t="s">
        <v>87</v>
      </c>
      <c r="F27" s="96"/>
      <c r="G27" s="102">
        <v>1</v>
      </c>
      <c r="H27" s="94">
        <f t="shared" si="3"/>
        <v>0</v>
      </c>
      <c r="I27" s="103"/>
      <c r="J27" s="95">
        <f t="shared" si="4"/>
        <v>0</v>
      </c>
      <c r="K27" s="96"/>
      <c r="L27" s="96"/>
      <c r="M27" s="96"/>
      <c r="N27" s="96"/>
      <c r="O27" s="127" t="s">
        <v>116</v>
      </c>
      <c r="P27" s="97" t="str">
        <f t="shared" si="5"/>
        <v>OK</v>
      </c>
      <c r="Q27" s="124" t="s">
        <v>145</v>
      </c>
      <c r="R27" s="124" t="s">
        <v>170</v>
      </c>
      <c r="S27" s="99"/>
      <c r="T27" s="92" t="s">
        <v>35</v>
      </c>
      <c r="U27" s="106" t="s">
        <v>186</v>
      </c>
      <c r="V27" s="37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</row>
    <row r="28" spans="1:55" s="7" customFormat="1" ht="14.25" customHeight="1">
      <c r="A28" s="96" t="s">
        <v>230</v>
      </c>
      <c r="B28" s="96" t="s">
        <v>227</v>
      </c>
      <c r="C28" s="89" t="s">
        <v>213</v>
      </c>
      <c r="D28" s="124" t="s">
        <v>65</v>
      </c>
      <c r="E28" s="126" t="s">
        <v>88</v>
      </c>
      <c r="F28" s="96"/>
      <c r="G28" s="102">
        <v>1</v>
      </c>
      <c r="H28" s="94">
        <f t="shared" si="3"/>
        <v>0</v>
      </c>
      <c r="I28" s="103"/>
      <c r="J28" s="95">
        <f t="shared" si="4"/>
        <v>0</v>
      </c>
      <c r="K28" s="96"/>
      <c r="L28" s="96"/>
      <c r="M28" s="96"/>
      <c r="N28" s="96"/>
      <c r="O28" s="124" t="s">
        <v>117</v>
      </c>
      <c r="P28" s="97" t="str">
        <f t="shared" si="5"/>
        <v>OK</v>
      </c>
      <c r="Q28" s="124" t="s">
        <v>146</v>
      </c>
      <c r="R28" s="124" t="s">
        <v>171</v>
      </c>
      <c r="S28" s="99"/>
      <c r="T28" s="92" t="s">
        <v>35</v>
      </c>
      <c r="U28" s="106" t="s">
        <v>184</v>
      </c>
      <c r="V28" s="37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</row>
    <row r="29" spans="1:55" s="7" customFormat="1" ht="15">
      <c r="A29" s="96" t="s">
        <v>230</v>
      </c>
      <c r="B29" s="96" t="s">
        <v>227</v>
      </c>
      <c r="C29" s="89" t="s">
        <v>214</v>
      </c>
      <c r="D29" s="124" t="s">
        <v>66</v>
      </c>
      <c r="E29" s="125" t="s">
        <v>89</v>
      </c>
      <c r="F29" s="96"/>
      <c r="G29" s="102">
        <v>1</v>
      </c>
      <c r="H29" s="94">
        <f t="shared" si="3"/>
        <v>0</v>
      </c>
      <c r="I29" s="103"/>
      <c r="J29" s="95">
        <f t="shared" si="4"/>
        <v>0</v>
      </c>
      <c r="K29" s="96"/>
      <c r="L29" s="96"/>
      <c r="M29" s="96"/>
      <c r="N29" s="96"/>
      <c r="O29" s="127" t="s">
        <v>118</v>
      </c>
      <c r="P29" s="97" t="str">
        <f t="shared" si="5"/>
        <v>OK</v>
      </c>
      <c r="Q29" s="124" t="s">
        <v>147</v>
      </c>
      <c r="R29" s="124" t="s">
        <v>172</v>
      </c>
      <c r="S29" s="99"/>
      <c r="T29" s="92" t="s">
        <v>35</v>
      </c>
      <c r="U29" s="106" t="s">
        <v>184</v>
      </c>
      <c r="V29" s="37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</row>
    <row r="30" spans="1:55" s="7" customFormat="1" ht="14.25" customHeight="1">
      <c r="A30" s="96" t="s">
        <v>230</v>
      </c>
      <c r="B30" s="96" t="s">
        <v>227</v>
      </c>
      <c r="C30" s="89" t="s">
        <v>215</v>
      </c>
      <c r="D30" s="124" t="s">
        <v>67</v>
      </c>
      <c r="E30" s="126" t="s">
        <v>90</v>
      </c>
      <c r="F30" s="96"/>
      <c r="G30" s="102">
        <v>1</v>
      </c>
      <c r="H30" s="94">
        <f t="shared" si="3"/>
        <v>0</v>
      </c>
      <c r="I30" s="103"/>
      <c r="J30" s="95">
        <f t="shared" si="4"/>
        <v>0</v>
      </c>
      <c r="K30" s="96"/>
      <c r="L30" s="96"/>
      <c r="M30" s="96"/>
      <c r="N30" s="96"/>
      <c r="O30" s="124" t="s">
        <v>119</v>
      </c>
      <c r="P30" s="97" t="str">
        <f t="shared" si="5"/>
        <v>OK</v>
      </c>
      <c r="Q30" s="124" t="s">
        <v>148</v>
      </c>
      <c r="R30" s="124" t="s">
        <v>173</v>
      </c>
      <c r="S30" s="99"/>
      <c r="T30" s="92" t="s">
        <v>35</v>
      </c>
      <c r="U30" s="106" t="s">
        <v>187</v>
      </c>
      <c r="V30" s="37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</row>
    <row r="31" spans="1:55" s="7" customFormat="1" ht="15">
      <c r="A31" s="96" t="s">
        <v>230</v>
      </c>
      <c r="B31" s="96" t="s">
        <v>227</v>
      </c>
      <c r="C31" s="89" t="s">
        <v>216</v>
      </c>
      <c r="D31" s="124" t="s">
        <v>68</v>
      </c>
      <c r="E31" s="125" t="s">
        <v>91</v>
      </c>
      <c r="F31" s="96"/>
      <c r="G31" s="102">
        <v>2</v>
      </c>
      <c r="H31" s="94">
        <f t="shared" si="3"/>
        <v>0</v>
      </c>
      <c r="I31" s="103"/>
      <c r="J31" s="95">
        <f t="shared" si="4"/>
        <v>0</v>
      </c>
      <c r="K31" s="96"/>
      <c r="L31" s="96"/>
      <c r="M31" s="96"/>
      <c r="N31" s="96"/>
      <c r="O31" s="127" t="s">
        <v>120</v>
      </c>
      <c r="P31" s="97" t="str">
        <f t="shared" si="5"/>
        <v>OK</v>
      </c>
      <c r="Q31" s="124" t="s">
        <v>149</v>
      </c>
      <c r="R31" s="124" t="s">
        <v>174</v>
      </c>
      <c r="S31" s="99"/>
      <c r="T31" s="92" t="s">
        <v>35</v>
      </c>
      <c r="U31" s="106" t="s">
        <v>55</v>
      </c>
      <c r="V31" s="37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</row>
    <row r="32" spans="1:55" s="7" customFormat="1" ht="14.25" customHeight="1">
      <c r="A32" s="96" t="s">
        <v>230</v>
      </c>
      <c r="B32" s="96" t="s">
        <v>227</v>
      </c>
      <c r="C32" s="89" t="s">
        <v>217</v>
      </c>
      <c r="D32" s="124" t="s">
        <v>69</v>
      </c>
      <c r="E32" s="126" t="s">
        <v>92</v>
      </c>
      <c r="F32" s="96"/>
      <c r="G32" s="102">
        <v>1</v>
      </c>
      <c r="H32" s="94">
        <f t="shared" si="3"/>
        <v>0</v>
      </c>
      <c r="I32" s="103"/>
      <c r="J32" s="95">
        <f t="shared" si="4"/>
        <v>0</v>
      </c>
      <c r="K32" s="96"/>
      <c r="L32" s="96"/>
      <c r="M32" s="96"/>
      <c r="N32" s="96"/>
      <c r="O32" s="124" t="s">
        <v>121</v>
      </c>
      <c r="P32" s="97" t="str">
        <f t="shared" si="5"/>
        <v>OK</v>
      </c>
      <c r="Q32" s="124" t="s">
        <v>150</v>
      </c>
      <c r="R32" s="124" t="s">
        <v>55</v>
      </c>
      <c r="S32" s="99"/>
      <c r="T32" s="92" t="s">
        <v>35</v>
      </c>
      <c r="U32" s="106" t="s">
        <v>188</v>
      </c>
      <c r="V32" s="37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</row>
    <row r="33" spans="1:55" s="7" customFormat="1" ht="15">
      <c r="A33" s="96" t="s">
        <v>230</v>
      </c>
      <c r="B33" s="96" t="s">
        <v>227</v>
      </c>
      <c r="C33" s="89" t="s">
        <v>218</v>
      </c>
      <c r="D33" s="124" t="s">
        <v>70</v>
      </c>
      <c r="E33" s="125" t="s">
        <v>93</v>
      </c>
      <c r="F33" s="96"/>
      <c r="G33" s="102">
        <v>1</v>
      </c>
      <c r="H33" s="94">
        <f t="shared" si="3"/>
        <v>0</v>
      </c>
      <c r="I33" s="103"/>
      <c r="J33" s="95">
        <f t="shared" si="4"/>
        <v>0</v>
      </c>
      <c r="K33" s="96"/>
      <c r="L33" s="96"/>
      <c r="M33" s="96"/>
      <c r="N33" s="96"/>
      <c r="O33" s="127" t="s">
        <v>122</v>
      </c>
      <c r="P33" s="97" t="str">
        <f t="shared" si="5"/>
        <v>OK</v>
      </c>
      <c r="Q33" s="124" t="s">
        <v>151</v>
      </c>
      <c r="R33" s="124" t="s">
        <v>175</v>
      </c>
      <c r="S33" s="99"/>
      <c r="T33" s="92" t="s">
        <v>35</v>
      </c>
      <c r="U33" s="106" t="s">
        <v>189</v>
      </c>
      <c r="V33" s="37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</row>
    <row r="34" spans="1:55" s="7" customFormat="1" ht="14.25" customHeight="1">
      <c r="A34" s="96" t="s">
        <v>230</v>
      </c>
      <c r="B34" s="96" t="s">
        <v>227</v>
      </c>
      <c r="C34" s="89" t="s">
        <v>219</v>
      </c>
      <c r="D34" s="124" t="s">
        <v>55</v>
      </c>
      <c r="E34" s="126" t="s">
        <v>94</v>
      </c>
      <c r="F34" s="96"/>
      <c r="G34" s="102">
        <v>1</v>
      </c>
      <c r="H34" s="94">
        <f t="shared" si="3"/>
        <v>0</v>
      </c>
      <c r="I34" s="103"/>
      <c r="J34" s="95">
        <f t="shared" si="4"/>
        <v>0</v>
      </c>
      <c r="K34" s="96"/>
      <c r="L34" s="96"/>
      <c r="M34" s="96"/>
      <c r="N34" s="96"/>
      <c r="O34" s="124" t="s">
        <v>123</v>
      </c>
      <c r="P34" s="97" t="str">
        <f t="shared" si="5"/>
        <v>OK</v>
      </c>
      <c r="Q34" s="124" t="s">
        <v>152</v>
      </c>
      <c r="R34" s="124" t="s">
        <v>55</v>
      </c>
      <c r="S34" s="99"/>
      <c r="T34" s="92" t="s">
        <v>35</v>
      </c>
      <c r="U34" s="106" t="s">
        <v>55</v>
      </c>
      <c r="V34" s="37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</row>
    <row r="35" spans="1:55" s="7" customFormat="1" ht="15">
      <c r="A35" s="96" t="s">
        <v>230</v>
      </c>
      <c r="B35" s="96" t="s">
        <v>227</v>
      </c>
      <c r="C35" s="89" t="s">
        <v>220</v>
      </c>
      <c r="D35" s="124" t="s">
        <v>55</v>
      </c>
      <c r="E35" s="125" t="s">
        <v>95</v>
      </c>
      <c r="F35" s="96"/>
      <c r="G35" s="102">
        <v>1</v>
      </c>
      <c r="H35" s="94">
        <f t="shared" si="3"/>
        <v>0</v>
      </c>
      <c r="I35" s="103"/>
      <c r="J35" s="95">
        <f t="shared" si="4"/>
        <v>0</v>
      </c>
      <c r="K35" s="96"/>
      <c r="L35" s="96"/>
      <c r="M35" s="96"/>
      <c r="N35" s="96"/>
      <c r="O35" s="127" t="s">
        <v>124</v>
      </c>
      <c r="P35" s="97" t="str">
        <f t="shared" si="5"/>
        <v>OK</v>
      </c>
      <c r="Q35" s="124" t="s">
        <v>153</v>
      </c>
      <c r="R35" s="124" t="s">
        <v>55</v>
      </c>
      <c r="S35" s="99"/>
      <c r="T35" s="92" t="s">
        <v>35</v>
      </c>
      <c r="U35" s="106" t="s">
        <v>190</v>
      </c>
      <c r="V35" s="37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</row>
    <row r="36" spans="1:55" s="7" customFormat="1" ht="14.25" customHeight="1">
      <c r="A36" s="96" t="s">
        <v>230</v>
      </c>
      <c r="B36" s="96" t="s">
        <v>227</v>
      </c>
      <c r="C36" s="89" t="s">
        <v>221</v>
      </c>
      <c r="D36" s="124" t="s">
        <v>55</v>
      </c>
      <c r="E36" s="126" t="s">
        <v>96</v>
      </c>
      <c r="F36" s="96"/>
      <c r="G36" s="102">
        <v>1</v>
      </c>
      <c r="H36" s="94">
        <f t="shared" si="3"/>
        <v>0</v>
      </c>
      <c r="I36" s="103"/>
      <c r="J36" s="95">
        <f t="shared" si="4"/>
        <v>0</v>
      </c>
      <c r="K36" s="96"/>
      <c r="L36" s="96"/>
      <c r="M36" s="96"/>
      <c r="N36" s="96"/>
      <c r="O36" s="124" t="s">
        <v>125</v>
      </c>
      <c r="P36" s="97" t="str">
        <f t="shared" si="5"/>
        <v>OK</v>
      </c>
      <c r="Q36" s="124" t="s">
        <v>154</v>
      </c>
      <c r="R36" s="124" t="s">
        <v>55</v>
      </c>
      <c r="S36" s="99"/>
      <c r="T36" s="92" t="s">
        <v>35</v>
      </c>
      <c r="U36" s="106" t="s">
        <v>191</v>
      </c>
      <c r="V36" s="37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</row>
    <row r="37" spans="1:55" s="7" customFormat="1" ht="15">
      <c r="A37" s="96" t="s">
        <v>230</v>
      </c>
      <c r="B37" s="96" t="s">
        <v>227</v>
      </c>
      <c r="C37" s="89" t="s">
        <v>222</v>
      </c>
      <c r="D37" s="124" t="s">
        <v>55</v>
      </c>
      <c r="E37" s="125" t="s">
        <v>97</v>
      </c>
      <c r="F37" s="96"/>
      <c r="G37" s="102">
        <v>1</v>
      </c>
      <c r="H37" s="94">
        <f t="shared" si="3"/>
        <v>0</v>
      </c>
      <c r="I37" s="103"/>
      <c r="J37" s="95">
        <f t="shared" si="4"/>
        <v>0</v>
      </c>
      <c r="K37" s="96"/>
      <c r="L37" s="96"/>
      <c r="M37" s="96"/>
      <c r="N37" s="96"/>
      <c r="O37" s="127" t="s">
        <v>126</v>
      </c>
      <c r="P37" s="97" t="str">
        <f t="shared" si="5"/>
        <v>OK</v>
      </c>
      <c r="Q37" s="124" t="s">
        <v>155</v>
      </c>
      <c r="R37" s="124" t="s">
        <v>55</v>
      </c>
      <c r="S37" s="99"/>
      <c r="T37" s="92" t="s">
        <v>35</v>
      </c>
      <c r="U37" s="106" t="s">
        <v>192</v>
      </c>
      <c r="V37" s="37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</row>
    <row r="38" spans="1:55" s="7" customFormat="1" ht="14.25" customHeight="1">
      <c r="A38" s="96" t="s">
        <v>230</v>
      </c>
      <c r="B38" s="96" t="s">
        <v>227</v>
      </c>
      <c r="C38" s="89" t="s">
        <v>223</v>
      </c>
      <c r="D38" s="124" t="s">
        <v>55</v>
      </c>
      <c r="E38" s="126" t="s">
        <v>98</v>
      </c>
      <c r="F38" s="96"/>
      <c r="G38" s="102">
        <v>1</v>
      </c>
      <c r="H38" s="94">
        <f t="shared" si="3"/>
        <v>0</v>
      </c>
      <c r="I38" s="103"/>
      <c r="J38" s="95">
        <f t="shared" si="4"/>
        <v>0</v>
      </c>
      <c r="K38" s="96"/>
      <c r="L38" s="96"/>
      <c r="M38" s="96"/>
      <c r="N38" s="96"/>
      <c r="O38" s="124" t="s">
        <v>127</v>
      </c>
      <c r="P38" s="97" t="str">
        <f t="shared" si="5"/>
        <v>OK</v>
      </c>
      <c r="Q38" s="124" t="s">
        <v>156</v>
      </c>
      <c r="R38" s="124" t="s">
        <v>55</v>
      </c>
      <c r="S38" s="99"/>
      <c r="T38" s="92" t="s">
        <v>35</v>
      </c>
      <c r="U38" s="106" t="s">
        <v>193</v>
      </c>
      <c r="V38" s="37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</row>
    <row r="39" spans="1:55" s="7" customFormat="1" ht="15">
      <c r="A39" s="96" t="s">
        <v>230</v>
      </c>
      <c r="B39" s="96" t="s">
        <v>227</v>
      </c>
      <c r="C39" s="89" t="s">
        <v>224</v>
      </c>
      <c r="D39" s="124" t="s">
        <v>55</v>
      </c>
      <c r="E39" s="125" t="s">
        <v>99</v>
      </c>
      <c r="F39" s="96"/>
      <c r="G39" s="102">
        <v>1</v>
      </c>
      <c r="H39" s="94">
        <f t="shared" si="3"/>
        <v>0</v>
      </c>
      <c r="I39" s="103"/>
      <c r="J39" s="95">
        <f t="shared" si="4"/>
        <v>0</v>
      </c>
      <c r="K39" s="96"/>
      <c r="L39" s="96"/>
      <c r="M39" s="96"/>
      <c r="N39" s="96"/>
      <c r="O39" s="127" t="s">
        <v>128</v>
      </c>
      <c r="P39" s="97" t="str">
        <f t="shared" si="5"/>
        <v>OK</v>
      </c>
      <c r="Q39" s="124" t="s">
        <v>157</v>
      </c>
      <c r="R39" s="124" t="s">
        <v>176</v>
      </c>
      <c r="S39" s="99"/>
      <c r="T39" s="92" t="s">
        <v>35</v>
      </c>
      <c r="U39" s="106" t="s">
        <v>194</v>
      </c>
      <c r="V39" s="37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</row>
    <row r="40" spans="1:55" s="138" customFormat="1" ht="14.25" customHeight="1">
      <c r="A40" s="128" t="s">
        <v>230</v>
      </c>
      <c r="B40" s="128" t="s">
        <v>227</v>
      </c>
      <c r="C40" s="129" t="s">
        <v>225</v>
      </c>
      <c r="D40" s="130" t="s">
        <v>55</v>
      </c>
      <c r="E40" s="131" t="s">
        <v>37</v>
      </c>
      <c r="F40" s="128"/>
      <c r="G40" s="132">
        <v>1</v>
      </c>
      <c r="H40" s="133">
        <f t="shared" si="3"/>
        <v>0</v>
      </c>
      <c r="I40" s="132"/>
      <c r="J40" s="134">
        <f t="shared" si="4"/>
        <v>0</v>
      </c>
      <c r="K40" s="128"/>
      <c r="L40" s="128"/>
      <c r="M40" s="128"/>
      <c r="N40" s="128"/>
      <c r="O40" s="130" t="s">
        <v>129</v>
      </c>
      <c r="P40" s="135" t="str">
        <f t="shared" si="5"/>
        <v>OK</v>
      </c>
      <c r="Q40" s="130" t="s">
        <v>55</v>
      </c>
      <c r="R40" s="130" t="s">
        <v>55</v>
      </c>
      <c r="S40" s="132"/>
      <c r="T40" s="136" t="s">
        <v>35</v>
      </c>
      <c r="U40" s="130" t="s">
        <v>55</v>
      </c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</row>
    <row r="41" spans="1:55" s="7" customFormat="1" ht="15">
      <c r="A41" s="96"/>
      <c r="B41" s="96"/>
      <c r="C41" s="89"/>
      <c r="D41" s="96"/>
      <c r="E41" s="33"/>
      <c r="F41" s="96"/>
      <c r="G41" s="102"/>
      <c r="H41" s="94">
        <f t="shared" si="1"/>
        <v>0</v>
      </c>
      <c r="I41" s="103"/>
      <c r="J41" s="95">
        <f t="shared" si="2"/>
        <v>0</v>
      </c>
      <c r="K41" s="96"/>
      <c r="L41" s="96"/>
      <c r="M41" s="96"/>
      <c r="N41" s="96"/>
      <c r="O41" s="96"/>
      <c r="P41" s="97" t="str">
        <f t="shared" si="0"/>
        <v>OK</v>
      </c>
      <c r="Q41" s="96"/>
      <c r="R41" s="96"/>
      <c r="S41" s="99"/>
      <c r="T41" s="92" t="s">
        <v>35</v>
      </c>
      <c r="U41" s="106"/>
      <c r="V41" s="37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</row>
    <row r="42" spans="1:55" s="7" customFormat="1" ht="15">
      <c r="A42" s="96"/>
      <c r="B42" s="96"/>
      <c r="C42" s="89"/>
      <c r="D42" s="96"/>
      <c r="E42" s="101"/>
      <c r="F42" s="96"/>
      <c r="G42" s="102"/>
      <c r="H42" s="94">
        <f t="shared" si="1"/>
        <v>0</v>
      </c>
      <c r="I42" s="103"/>
      <c r="J42" s="95">
        <f t="shared" si="2"/>
        <v>0</v>
      </c>
      <c r="K42" s="107"/>
      <c r="L42" s="107"/>
      <c r="M42" s="107"/>
      <c r="N42" s="107"/>
      <c r="O42" s="96"/>
      <c r="P42" s="97" t="str">
        <f t="shared" si="0"/>
        <v>OK</v>
      </c>
      <c r="Q42" s="96"/>
      <c r="R42" s="96"/>
      <c r="S42" s="99"/>
      <c r="T42" s="92" t="s">
        <v>35</v>
      </c>
      <c r="U42" s="104"/>
      <c r="V42" s="37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</row>
    <row r="43" spans="1:55" s="7" customFormat="1" ht="15">
      <c r="A43" s="96"/>
      <c r="B43" s="96"/>
      <c r="C43" s="89"/>
      <c r="D43" s="96"/>
      <c r="E43" s="105"/>
      <c r="F43" s="96"/>
      <c r="G43" s="102"/>
      <c r="H43" s="94">
        <f t="shared" si="1"/>
        <v>0</v>
      </c>
      <c r="I43" s="103"/>
      <c r="J43" s="95">
        <f t="shared" si="2"/>
        <v>0</v>
      </c>
      <c r="K43" s="96"/>
      <c r="L43" s="96"/>
      <c r="M43" s="96"/>
      <c r="N43" s="96"/>
      <c r="O43" s="96"/>
      <c r="P43" s="97" t="str">
        <f t="shared" si="0"/>
        <v>OK</v>
      </c>
      <c r="Q43" s="96"/>
      <c r="R43" s="96"/>
      <c r="S43" s="99"/>
      <c r="T43" s="92" t="s">
        <v>35</v>
      </c>
      <c r="U43" s="104"/>
      <c r="V43" s="37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</row>
    <row r="44" spans="1:55" s="7" customFormat="1" ht="15">
      <c r="A44" s="96"/>
      <c r="B44" s="96"/>
      <c r="C44" s="89"/>
      <c r="D44" s="96"/>
      <c r="E44" s="105"/>
      <c r="F44" s="107"/>
      <c r="G44" s="102"/>
      <c r="H44" s="94">
        <f t="shared" si="1"/>
        <v>0</v>
      </c>
      <c r="I44" s="102"/>
      <c r="J44" s="95">
        <f t="shared" si="2"/>
        <v>0</v>
      </c>
      <c r="K44" s="107"/>
      <c r="L44" s="107"/>
      <c r="M44" s="107"/>
      <c r="N44" s="107"/>
      <c r="O44" s="96"/>
      <c r="P44" s="97" t="str">
        <f t="shared" si="0"/>
        <v>OK</v>
      </c>
      <c r="Q44" s="96"/>
      <c r="R44" s="96"/>
      <c r="S44" s="99"/>
      <c r="T44" s="92" t="s">
        <v>35</v>
      </c>
      <c r="U44" s="104"/>
      <c r="V44" s="37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</row>
    <row r="45" spans="1:55" s="7" customFormat="1" ht="15">
      <c r="A45" s="96"/>
      <c r="B45" s="96"/>
      <c r="C45" s="89"/>
      <c r="D45" s="96"/>
      <c r="E45" s="101"/>
      <c r="F45" s="107"/>
      <c r="G45" s="102"/>
      <c r="H45" s="94">
        <f t="shared" si="1"/>
        <v>0</v>
      </c>
      <c r="I45" s="102"/>
      <c r="J45" s="95">
        <f t="shared" si="2"/>
        <v>0</v>
      </c>
      <c r="K45" s="107"/>
      <c r="L45" s="107"/>
      <c r="M45" s="107"/>
      <c r="N45" s="107"/>
      <c r="O45" s="96"/>
      <c r="P45" s="97" t="str">
        <f t="shared" si="0"/>
        <v>OK</v>
      </c>
      <c r="Q45" s="96"/>
      <c r="R45" s="96"/>
      <c r="S45" s="99"/>
      <c r="T45" s="92" t="s">
        <v>35</v>
      </c>
      <c r="U45" s="104"/>
      <c r="V45" s="37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</row>
    <row r="46" spans="1:55" s="17" customFormat="1" ht="14.25" customHeight="1">
      <c r="A46" s="108"/>
      <c r="B46" s="108"/>
      <c r="C46" s="89"/>
      <c r="D46" s="96"/>
      <c r="E46" s="105"/>
      <c r="F46" s="108"/>
      <c r="G46" s="102"/>
      <c r="H46" s="94">
        <f t="shared" si="1"/>
        <v>0</v>
      </c>
      <c r="I46" s="102"/>
      <c r="J46" s="95">
        <f t="shared" si="2"/>
        <v>0</v>
      </c>
      <c r="K46" s="107"/>
      <c r="L46" s="107"/>
      <c r="M46" s="107"/>
      <c r="N46" s="107"/>
      <c r="O46" s="96"/>
      <c r="P46" s="97" t="str">
        <f t="shared" si="0"/>
        <v>OK</v>
      </c>
      <c r="Q46" s="96"/>
      <c r="R46" s="96"/>
      <c r="S46" s="99"/>
      <c r="T46" s="92" t="s">
        <v>35</v>
      </c>
      <c r="U46" s="109"/>
      <c r="V46" s="110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</row>
    <row r="47" spans="1:55" s="17" customFormat="1" ht="15">
      <c r="A47" s="108"/>
      <c r="B47" s="19"/>
      <c r="C47" s="89"/>
      <c r="D47" s="29"/>
      <c r="E47" s="105"/>
      <c r="F47" s="19"/>
      <c r="G47" s="31"/>
      <c r="H47" s="111">
        <f t="shared" si="1"/>
        <v>0</v>
      </c>
      <c r="I47" s="31"/>
      <c r="J47" s="112">
        <f t="shared" si="2"/>
        <v>0</v>
      </c>
      <c r="K47" s="24"/>
      <c r="L47" s="24"/>
      <c r="M47" s="24"/>
      <c r="N47" s="24"/>
      <c r="O47" s="29"/>
      <c r="P47" s="97" t="str">
        <f t="shared" ref="P47:P52" si="6">IF(LEN(O47)&gt;60,CONCATENATE(LEN(O47),"&gt;60"),"OK")</f>
        <v>OK</v>
      </c>
      <c r="Q47" s="96"/>
      <c r="R47" s="96"/>
      <c r="S47" s="99"/>
      <c r="T47" s="29" t="s">
        <v>35</v>
      </c>
      <c r="U47" s="29"/>
      <c r="V47" s="110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</row>
    <row r="48" spans="1:55" s="18" customFormat="1" ht="15">
      <c r="A48" s="108"/>
      <c r="B48" s="20"/>
      <c r="C48" s="89"/>
      <c r="D48" s="30"/>
      <c r="E48" s="101"/>
      <c r="F48" s="20"/>
      <c r="G48" s="32"/>
      <c r="H48" s="111">
        <f t="shared" si="1"/>
        <v>0</v>
      </c>
      <c r="I48" s="32"/>
      <c r="J48" s="112">
        <f t="shared" si="2"/>
        <v>0</v>
      </c>
      <c r="K48" s="20"/>
      <c r="L48" s="20"/>
      <c r="M48" s="20"/>
      <c r="N48" s="20"/>
      <c r="O48" s="30"/>
      <c r="P48" s="97" t="str">
        <f t="shared" si="6"/>
        <v>OK</v>
      </c>
      <c r="Q48" s="96"/>
      <c r="R48" s="96"/>
      <c r="S48" s="99"/>
      <c r="T48" s="30" t="s">
        <v>35</v>
      </c>
      <c r="U48" s="26"/>
      <c r="V48" s="113"/>
      <c r="W48" s="17"/>
      <c r="X48" s="17"/>
      <c r="Y48" s="17"/>
      <c r="Z48" s="17"/>
      <c r="AA48" s="17"/>
      <c r="AB48" s="17"/>
      <c r="AC48" s="17"/>
      <c r="AD48" s="17"/>
      <c r="AE48" s="2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</row>
    <row r="49" spans="1:55" s="17" customFormat="1" ht="15">
      <c r="A49" s="108"/>
      <c r="B49" s="21"/>
      <c r="C49" s="89"/>
      <c r="D49" s="22"/>
      <c r="E49" s="105"/>
      <c r="F49" s="21"/>
      <c r="G49" s="23"/>
      <c r="H49" s="111">
        <f t="shared" si="1"/>
        <v>0</v>
      </c>
      <c r="I49" s="23"/>
      <c r="J49" s="112">
        <f t="shared" si="2"/>
        <v>0</v>
      </c>
      <c r="K49" s="21"/>
      <c r="L49" s="21"/>
      <c r="M49" s="21"/>
      <c r="N49" s="21"/>
      <c r="O49" s="22"/>
      <c r="P49" s="97" t="str">
        <f t="shared" si="6"/>
        <v>OK</v>
      </c>
      <c r="Q49" s="96"/>
      <c r="R49" s="96"/>
      <c r="S49" s="99"/>
      <c r="T49" s="30" t="s">
        <v>35</v>
      </c>
      <c r="U49" s="114"/>
      <c r="V49" s="110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</row>
    <row r="50" spans="1:55" s="17" customFormat="1" ht="15">
      <c r="A50" s="108"/>
      <c r="B50" s="115"/>
      <c r="C50" s="89"/>
      <c r="D50" s="96"/>
      <c r="E50" s="101"/>
      <c r="F50" s="108"/>
      <c r="G50" s="102"/>
      <c r="H50" s="94">
        <f t="shared" si="1"/>
        <v>0</v>
      </c>
      <c r="I50" s="102"/>
      <c r="J50" s="95">
        <f t="shared" si="2"/>
        <v>0</v>
      </c>
      <c r="K50" s="108"/>
      <c r="L50" s="108"/>
      <c r="M50" s="108"/>
      <c r="N50" s="108"/>
      <c r="O50" s="96"/>
      <c r="P50" s="97" t="str">
        <f t="shared" si="6"/>
        <v>OK</v>
      </c>
      <c r="Q50" s="96"/>
      <c r="R50" s="96"/>
      <c r="S50" s="99"/>
      <c r="T50" s="92" t="s">
        <v>35</v>
      </c>
      <c r="U50" s="104"/>
      <c r="V50" s="110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</row>
    <row r="51" spans="1:55" s="17" customFormat="1" ht="15">
      <c r="A51" s="108"/>
      <c r="B51" s="115"/>
      <c r="C51" s="89"/>
      <c r="D51" s="96"/>
      <c r="E51" s="105"/>
      <c r="F51" s="108"/>
      <c r="G51" s="102"/>
      <c r="H51" s="94">
        <f t="shared" si="1"/>
        <v>0</v>
      </c>
      <c r="I51" s="102"/>
      <c r="J51" s="95">
        <f t="shared" ref="J51" si="7">I51-H51</f>
        <v>0</v>
      </c>
      <c r="K51" s="107"/>
      <c r="L51" s="107"/>
      <c r="M51" s="107"/>
      <c r="N51" s="107"/>
      <c r="O51" s="96"/>
      <c r="P51" s="97" t="str">
        <f t="shared" si="6"/>
        <v>OK</v>
      </c>
      <c r="Q51" s="96"/>
      <c r="R51" s="96"/>
      <c r="S51" s="99"/>
      <c r="T51" s="92" t="s">
        <v>35</v>
      </c>
      <c r="U51" s="109"/>
      <c r="V51" s="110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</row>
    <row r="52" spans="1:55" s="7" customFormat="1" ht="15">
      <c r="A52" s="108"/>
      <c r="B52" s="116"/>
      <c r="C52" s="89"/>
      <c r="D52" s="22"/>
      <c r="E52" s="117"/>
      <c r="F52" s="22"/>
      <c r="G52" s="23"/>
      <c r="H52" s="111">
        <f t="shared" si="1"/>
        <v>0</v>
      </c>
      <c r="I52" s="23"/>
      <c r="J52" s="112">
        <f t="shared" si="2"/>
        <v>0</v>
      </c>
      <c r="K52" s="22"/>
      <c r="L52" s="22"/>
      <c r="M52" s="22"/>
      <c r="N52" s="22"/>
      <c r="O52" s="22"/>
      <c r="P52" s="97" t="str">
        <f t="shared" si="6"/>
        <v>OK</v>
      </c>
      <c r="Q52" s="96"/>
      <c r="R52" s="29"/>
      <c r="S52" s="99"/>
      <c r="T52" s="30" t="s">
        <v>35</v>
      </c>
      <c r="U52" s="104"/>
      <c r="V52" s="37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</row>
    <row r="53" spans="1:55" s="7" customFormat="1" ht="15">
      <c r="A53" s="96"/>
      <c r="B53" s="96"/>
      <c r="C53" s="89"/>
      <c r="D53" s="96"/>
      <c r="E53" s="101"/>
      <c r="F53" s="107"/>
      <c r="G53" s="102"/>
      <c r="H53" s="94">
        <f t="shared" si="1"/>
        <v>0</v>
      </c>
      <c r="I53" s="102"/>
      <c r="J53" s="95">
        <f t="shared" si="2"/>
        <v>0</v>
      </c>
      <c r="K53" s="107"/>
      <c r="L53" s="107"/>
      <c r="M53" s="107"/>
      <c r="N53" s="107"/>
      <c r="O53" s="96"/>
      <c r="P53" s="97" t="str">
        <f t="shared" si="0"/>
        <v>OK</v>
      </c>
      <c r="Q53" s="96"/>
      <c r="R53" s="96"/>
      <c r="S53" s="99"/>
      <c r="T53" s="92" t="s">
        <v>35</v>
      </c>
      <c r="U53" s="104"/>
      <c r="V53" s="37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</row>
    <row r="54" spans="1:55" s="7" customFormat="1" ht="15">
      <c r="A54" s="96"/>
      <c r="B54" s="96"/>
      <c r="C54" s="89"/>
      <c r="D54" s="96"/>
      <c r="E54" s="105"/>
      <c r="F54" s="107"/>
      <c r="G54" s="102"/>
      <c r="H54" s="94">
        <f t="shared" si="1"/>
        <v>0</v>
      </c>
      <c r="I54" s="102"/>
      <c r="J54" s="95">
        <f t="shared" si="2"/>
        <v>0</v>
      </c>
      <c r="K54" s="107"/>
      <c r="L54" s="107"/>
      <c r="M54" s="107"/>
      <c r="N54" s="107"/>
      <c r="O54" s="96"/>
      <c r="P54" s="97" t="str">
        <f t="shared" ref="P54:P77" si="8">IF(LEN(O54)&gt;60,CONCATENATE(LEN(O54),"&gt;60"),"OK")</f>
        <v>OK</v>
      </c>
      <c r="Q54" s="96"/>
      <c r="R54" s="96"/>
      <c r="S54" s="99"/>
      <c r="T54" s="92" t="s">
        <v>35</v>
      </c>
      <c r="U54" s="104"/>
      <c r="V54" s="37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</row>
    <row r="55" spans="1:55" s="7" customFormat="1" ht="15">
      <c r="A55" s="96"/>
      <c r="B55" s="96"/>
      <c r="C55" s="89"/>
      <c r="D55" s="96"/>
      <c r="E55" s="105"/>
      <c r="F55" s="107"/>
      <c r="G55" s="102"/>
      <c r="H55" s="94">
        <f t="shared" si="1"/>
        <v>0</v>
      </c>
      <c r="I55" s="102"/>
      <c r="J55" s="95">
        <f t="shared" si="2"/>
        <v>0</v>
      </c>
      <c r="K55" s="107"/>
      <c r="L55" s="107"/>
      <c r="M55" s="107"/>
      <c r="N55" s="107"/>
      <c r="O55" s="96"/>
      <c r="P55" s="97" t="str">
        <f t="shared" si="8"/>
        <v>OK</v>
      </c>
      <c r="Q55" s="96"/>
      <c r="R55" s="96"/>
      <c r="S55" s="99"/>
      <c r="T55" s="92" t="s">
        <v>35</v>
      </c>
      <c r="U55" s="104"/>
      <c r="V55" s="37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</row>
    <row r="56" spans="1:55" s="7" customFormat="1" ht="15">
      <c r="A56" s="96"/>
      <c r="B56" s="96"/>
      <c r="C56" s="89"/>
      <c r="D56" s="96"/>
      <c r="E56" s="96"/>
      <c r="F56" s="107"/>
      <c r="G56" s="102"/>
      <c r="H56" s="94">
        <f t="shared" si="1"/>
        <v>0</v>
      </c>
      <c r="I56" s="102"/>
      <c r="J56" s="95">
        <f t="shared" si="2"/>
        <v>0</v>
      </c>
      <c r="K56" s="107"/>
      <c r="L56" s="107"/>
      <c r="M56" s="107"/>
      <c r="N56" s="107"/>
      <c r="O56" s="96"/>
      <c r="P56" s="97" t="str">
        <f t="shared" si="8"/>
        <v>OK</v>
      </c>
      <c r="Q56" s="96"/>
      <c r="R56" s="96"/>
      <c r="S56" s="99"/>
      <c r="T56" s="92" t="s">
        <v>35</v>
      </c>
      <c r="U56" s="109"/>
      <c r="V56" s="37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</row>
    <row r="57" spans="1:55" s="7" customFormat="1" ht="14.25" customHeight="1">
      <c r="A57" s="96"/>
      <c r="B57" s="96"/>
      <c r="C57" s="89"/>
      <c r="D57" s="96"/>
      <c r="E57" s="96"/>
      <c r="F57" s="107"/>
      <c r="G57" s="102"/>
      <c r="H57" s="94">
        <f t="shared" si="1"/>
        <v>0</v>
      </c>
      <c r="I57" s="102"/>
      <c r="J57" s="95">
        <f t="shared" si="2"/>
        <v>0</v>
      </c>
      <c r="K57" s="107"/>
      <c r="L57" s="107"/>
      <c r="M57" s="107"/>
      <c r="N57" s="107"/>
      <c r="O57" s="96"/>
      <c r="P57" s="97" t="str">
        <f t="shared" si="8"/>
        <v>OK</v>
      </c>
      <c r="Q57" s="96"/>
      <c r="R57" s="96"/>
      <c r="S57" s="99"/>
      <c r="T57" s="92" t="s">
        <v>35</v>
      </c>
      <c r="U57" s="104"/>
      <c r="V57" s="37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</row>
    <row r="58" spans="1:55" s="7" customFormat="1" ht="14.25" customHeight="1">
      <c r="A58" s="96"/>
      <c r="B58" s="96"/>
      <c r="C58" s="89"/>
      <c r="D58" s="96"/>
      <c r="E58" s="96"/>
      <c r="F58" s="107"/>
      <c r="G58" s="102"/>
      <c r="H58" s="94">
        <f t="shared" si="1"/>
        <v>0</v>
      </c>
      <c r="I58" s="102"/>
      <c r="J58" s="95">
        <f t="shared" si="2"/>
        <v>0</v>
      </c>
      <c r="K58" s="107"/>
      <c r="L58" s="107"/>
      <c r="M58" s="107"/>
      <c r="N58" s="107"/>
      <c r="O58" s="96"/>
      <c r="P58" s="97" t="str">
        <f t="shared" si="8"/>
        <v>OK</v>
      </c>
      <c r="Q58" s="96"/>
      <c r="R58" s="96"/>
      <c r="S58" s="99"/>
      <c r="T58" s="92" t="s">
        <v>35</v>
      </c>
      <c r="U58" s="104"/>
      <c r="V58" s="37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</row>
    <row r="59" spans="1:55" s="17" customFormat="1" ht="15">
      <c r="A59" s="108"/>
      <c r="B59" s="108"/>
      <c r="C59" s="89"/>
      <c r="D59" s="96"/>
      <c r="E59" s="96"/>
      <c r="F59" s="107"/>
      <c r="G59" s="102"/>
      <c r="H59" s="94">
        <f t="shared" si="1"/>
        <v>0</v>
      </c>
      <c r="I59" s="102"/>
      <c r="J59" s="95">
        <f t="shared" si="2"/>
        <v>0</v>
      </c>
      <c r="K59" s="107"/>
      <c r="L59" s="107"/>
      <c r="M59" s="107"/>
      <c r="N59" s="107"/>
      <c r="O59" s="96"/>
      <c r="P59" s="97" t="str">
        <f t="shared" si="8"/>
        <v>OK</v>
      </c>
      <c r="Q59" s="96"/>
      <c r="R59" s="96"/>
      <c r="S59" s="99"/>
      <c r="T59" s="92" t="s">
        <v>35</v>
      </c>
      <c r="U59" s="104"/>
      <c r="V59" s="110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</row>
    <row r="60" spans="1:55" s="17" customFormat="1" ht="15">
      <c r="A60" s="108"/>
      <c r="B60" s="108"/>
      <c r="C60" s="89"/>
      <c r="D60" s="96"/>
      <c r="E60" s="96"/>
      <c r="F60" s="107"/>
      <c r="G60" s="102"/>
      <c r="H60" s="94">
        <f t="shared" si="1"/>
        <v>0</v>
      </c>
      <c r="I60" s="102"/>
      <c r="J60" s="95">
        <f t="shared" si="2"/>
        <v>0</v>
      </c>
      <c r="K60" s="107"/>
      <c r="L60" s="107"/>
      <c r="M60" s="107"/>
      <c r="N60" s="107"/>
      <c r="O60" s="96"/>
      <c r="P60" s="97" t="str">
        <f t="shared" si="8"/>
        <v>OK</v>
      </c>
      <c r="Q60" s="96"/>
      <c r="R60" s="118"/>
      <c r="S60" s="99"/>
      <c r="T60" s="92" t="s">
        <v>35</v>
      </c>
      <c r="U60" s="104"/>
      <c r="V60" s="110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</row>
    <row r="61" spans="1:55" s="7" customFormat="1" ht="15">
      <c r="A61" s="96"/>
      <c r="B61" s="96"/>
      <c r="C61" s="89"/>
      <c r="D61" s="96"/>
      <c r="E61" s="96"/>
      <c r="F61" s="107"/>
      <c r="G61" s="102"/>
      <c r="H61" s="94">
        <f t="shared" si="1"/>
        <v>0</v>
      </c>
      <c r="I61" s="102"/>
      <c r="J61" s="95">
        <f t="shared" si="2"/>
        <v>0</v>
      </c>
      <c r="K61" s="107"/>
      <c r="L61" s="107"/>
      <c r="M61" s="107"/>
      <c r="N61" s="107"/>
      <c r="O61" s="96"/>
      <c r="P61" s="97" t="str">
        <f t="shared" si="8"/>
        <v>OK</v>
      </c>
      <c r="Q61" s="96"/>
      <c r="R61" s="96"/>
      <c r="S61" s="99"/>
      <c r="T61" s="92" t="s">
        <v>35</v>
      </c>
      <c r="U61" s="104"/>
      <c r="V61" s="37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</row>
    <row r="62" spans="1:55" s="17" customFormat="1" ht="15">
      <c r="A62" s="108"/>
      <c r="B62" s="108"/>
      <c r="C62" s="89"/>
      <c r="D62" s="96"/>
      <c r="E62" s="96"/>
      <c r="F62" s="108"/>
      <c r="G62" s="102"/>
      <c r="H62" s="94">
        <f t="shared" si="1"/>
        <v>0</v>
      </c>
      <c r="I62" s="102"/>
      <c r="J62" s="95">
        <f t="shared" si="2"/>
        <v>0</v>
      </c>
      <c r="K62" s="108"/>
      <c r="L62" s="108"/>
      <c r="M62" s="108"/>
      <c r="N62" s="108"/>
      <c r="O62" s="96"/>
      <c r="P62" s="97" t="str">
        <f t="shared" si="8"/>
        <v>OK</v>
      </c>
      <c r="Q62" s="96"/>
      <c r="R62" s="96"/>
      <c r="S62" s="99"/>
      <c r="T62" s="92" t="s">
        <v>35</v>
      </c>
      <c r="U62" s="119"/>
      <c r="V62" s="110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</row>
    <row r="63" spans="1:55" s="7" customFormat="1" ht="15">
      <c r="A63" s="96"/>
      <c r="B63" s="96"/>
      <c r="C63" s="89"/>
      <c r="D63" s="96"/>
      <c r="E63" s="96"/>
      <c r="F63" s="96"/>
      <c r="G63" s="102"/>
      <c r="H63" s="94">
        <f t="shared" si="1"/>
        <v>0</v>
      </c>
      <c r="I63" s="102"/>
      <c r="J63" s="95">
        <f t="shared" si="2"/>
        <v>0</v>
      </c>
      <c r="K63" s="96"/>
      <c r="L63" s="96"/>
      <c r="M63" s="96"/>
      <c r="N63" s="96"/>
      <c r="O63" s="96"/>
      <c r="P63" s="97" t="str">
        <f t="shared" si="8"/>
        <v>OK</v>
      </c>
      <c r="Q63" s="96"/>
      <c r="R63" s="96"/>
      <c r="S63" s="99"/>
      <c r="T63" s="92" t="s">
        <v>35</v>
      </c>
      <c r="U63" s="104"/>
      <c r="V63" s="37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</row>
    <row r="64" spans="1:55" s="7" customFormat="1" ht="15">
      <c r="A64" s="96"/>
      <c r="B64" s="96"/>
      <c r="C64" s="89"/>
      <c r="D64" s="96"/>
      <c r="E64" s="96"/>
      <c r="F64" s="107"/>
      <c r="G64" s="102"/>
      <c r="H64" s="94">
        <f t="shared" si="1"/>
        <v>0</v>
      </c>
      <c r="I64" s="102"/>
      <c r="J64" s="95">
        <f t="shared" si="2"/>
        <v>0</v>
      </c>
      <c r="K64" s="107"/>
      <c r="L64" s="107"/>
      <c r="M64" s="107"/>
      <c r="N64" s="107"/>
      <c r="O64" s="96"/>
      <c r="P64" s="97" t="str">
        <f t="shared" si="8"/>
        <v>OK</v>
      </c>
      <c r="Q64" s="96"/>
      <c r="R64" s="96"/>
      <c r="S64" s="99"/>
      <c r="T64" s="92" t="s">
        <v>35</v>
      </c>
      <c r="U64" s="104"/>
      <c r="V64" s="37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</row>
    <row r="65" spans="1:55" s="7" customFormat="1" ht="15">
      <c r="A65" s="96"/>
      <c r="B65" s="96"/>
      <c r="C65" s="89"/>
      <c r="D65" s="96"/>
      <c r="E65" s="96"/>
      <c r="F65" s="107"/>
      <c r="G65" s="102"/>
      <c r="H65" s="94">
        <f t="shared" si="1"/>
        <v>0</v>
      </c>
      <c r="I65" s="103"/>
      <c r="J65" s="95">
        <f t="shared" si="2"/>
        <v>0</v>
      </c>
      <c r="K65" s="107"/>
      <c r="L65" s="107"/>
      <c r="M65" s="107"/>
      <c r="N65" s="107"/>
      <c r="O65" s="96"/>
      <c r="P65" s="97" t="str">
        <f t="shared" si="8"/>
        <v>OK</v>
      </c>
      <c r="Q65" s="96"/>
      <c r="R65" s="96"/>
      <c r="S65" s="99"/>
      <c r="T65" s="92" t="s">
        <v>35</v>
      </c>
      <c r="U65" s="104"/>
      <c r="V65" s="37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</row>
    <row r="66" spans="1:55" s="7" customFormat="1" ht="15">
      <c r="A66" s="96"/>
      <c r="B66" s="96"/>
      <c r="C66" s="89"/>
      <c r="D66" s="96"/>
      <c r="E66" s="96"/>
      <c r="F66" s="96"/>
      <c r="G66" s="102"/>
      <c r="H66" s="94">
        <f t="shared" si="1"/>
        <v>0</v>
      </c>
      <c r="I66" s="103"/>
      <c r="J66" s="95">
        <f t="shared" si="2"/>
        <v>0</v>
      </c>
      <c r="K66" s="96"/>
      <c r="L66" s="96"/>
      <c r="M66" s="96"/>
      <c r="N66" s="96"/>
      <c r="O66" s="96"/>
      <c r="P66" s="97" t="str">
        <f t="shared" si="8"/>
        <v>OK</v>
      </c>
      <c r="Q66" s="96"/>
      <c r="R66" s="96"/>
      <c r="S66" s="99"/>
      <c r="T66" s="92" t="s">
        <v>35</v>
      </c>
      <c r="U66" s="104"/>
      <c r="V66" s="37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</row>
    <row r="67" spans="1:55" s="7" customFormat="1" ht="15">
      <c r="A67" s="96"/>
      <c r="B67" s="96"/>
      <c r="C67" s="89"/>
      <c r="D67" s="96"/>
      <c r="E67" s="96"/>
      <c r="F67" s="96"/>
      <c r="G67" s="102"/>
      <c r="H67" s="94">
        <f t="shared" si="1"/>
        <v>0</v>
      </c>
      <c r="I67" s="102"/>
      <c r="J67" s="95">
        <f t="shared" si="2"/>
        <v>0</v>
      </c>
      <c r="K67" s="96"/>
      <c r="L67" s="96"/>
      <c r="M67" s="96"/>
      <c r="N67" s="96"/>
      <c r="O67" s="96"/>
      <c r="P67" s="97" t="str">
        <f t="shared" si="8"/>
        <v>OK</v>
      </c>
      <c r="Q67" s="96"/>
      <c r="R67" s="96"/>
      <c r="S67" s="99"/>
      <c r="T67" s="92" t="s">
        <v>35</v>
      </c>
      <c r="U67" s="104"/>
      <c r="V67" s="37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</row>
    <row r="68" spans="1:55" s="17" customFormat="1" ht="15">
      <c r="A68" s="108"/>
      <c r="B68" s="108"/>
      <c r="C68" s="89"/>
      <c r="D68" s="96"/>
      <c r="E68" s="96"/>
      <c r="F68" s="107"/>
      <c r="G68" s="102"/>
      <c r="H68" s="94">
        <f t="shared" si="1"/>
        <v>0</v>
      </c>
      <c r="I68" s="102"/>
      <c r="J68" s="95">
        <f t="shared" si="2"/>
        <v>0</v>
      </c>
      <c r="K68" s="107"/>
      <c r="L68" s="107"/>
      <c r="M68" s="107"/>
      <c r="N68" s="107"/>
      <c r="O68" s="96"/>
      <c r="P68" s="97" t="str">
        <f>IF(LEN(O68)&gt;60,CONCATENATE(LEN(O68),"&gt;60"),"OK")</f>
        <v>OK</v>
      </c>
      <c r="Q68" s="96"/>
      <c r="R68" s="96"/>
      <c r="S68" s="99"/>
      <c r="T68" s="92" t="s">
        <v>35</v>
      </c>
      <c r="U68" s="120"/>
      <c r="V68" s="110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</row>
    <row r="69" spans="1:55" s="17" customFormat="1" ht="15">
      <c r="A69" s="108"/>
      <c r="B69" s="108"/>
      <c r="C69" s="89"/>
      <c r="D69" s="96"/>
      <c r="E69" s="96"/>
      <c r="F69" s="108"/>
      <c r="G69" s="102"/>
      <c r="H69" s="94">
        <f t="shared" si="1"/>
        <v>0</v>
      </c>
      <c r="I69" s="102"/>
      <c r="J69" s="95">
        <f t="shared" si="2"/>
        <v>0</v>
      </c>
      <c r="K69" s="107"/>
      <c r="L69" s="107"/>
      <c r="M69" s="107"/>
      <c r="N69" s="107"/>
      <c r="O69" s="96"/>
      <c r="P69" s="97" t="str">
        <f>IF(LEN(O69)&gt;60,CONCATENATE(LEN(O69),"&gt;60"),"OK")</f>
        <v>OK</v>
      </c>
      <c r="Q69" s="96"/>
      <c r="R69" s="96"/>
      <c r="S69" s="99"/>
      <c r="T69" s="92" t="s">
        <v>35</v>
      </c>
      <c r="U69" s="119"/>
      <c r="V69" s="110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</row>
    <row r="70" spans="1:55" s="7" customFormat="1" ht="15">
      <c r="A70" s="96"/>
      <c r="B70" s="96"/>
      <c r="C70" s="89"/>
      <c r="D70" s="96"/>
      <c r="E70" s="96"/>
      <c r="F70" s="96"/>
      <c r="G70" s="102"/>
      <c r="H70" s="94">
        <f t="shared" ref="H70:H101" si="9">G70*$G$7</f>
        <v>0</v>
      </c>
      <c r="I70" s="103"/>
      <c r="J70" s="95">
        <f t="shared" si="2"/>
        <v>0</v>
      </c>
      <c r="K70" s="107"/>
      <c r="L70" s="107"/>
      <c r="M70" s="107"/>
      <c r="N70" s="107"/>
      <c r="O70" s="96"/>
      <c r="P70" s="97" t="str">
        <f t="shared" si="8"/>
        <v>OK</v>
      </c>
      <c r="Q70" s="96"/>
      <c r="R70" s="96"/>
      <c r="S70" s="99"/>
      <c r="T70" s="92" t="s">
        <v>35</v>
      </c>
      <c r="U70" s="104"/>
      <c r="V70" s="37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</row>
    <row r="71" spans="1:55" s="7" customFormat="1" ht="15">
      <c r="A71" s="96"/>
      <c r="B71" s="96"/>
      <c r="C71" s="89"/>
      <c r="D71" s="96"/>
      <c r="E71" s="96"/>
      <c r="F71" s="107"/>
      <c r="G71" s="102"/>
      <c r="H71" s="94">
        <f t="shared" si="9"/>
        <v>0</v>
      </c>
      <c r="I71" s="103"/>
      <c r="J71" s="95">
        <f t="shared" si="2"/>
        <v>0</v>
      </c>
      <c r="K71" s="107"/>
      <c r="L71" s="107"/>
      <c r="M71" s="107"/>
      <c r="N71" s="107"/>
      <c r="O71" s="96"/>
      <c r="P71" s="97" t="str">
        <f t="shared" si="8"/>
        <v>OK</v>
      </c>
      <c r="Q71" s="96"/>
      <c r="R71" s="96"/>
      <c r="S71" s="99"/>
      <c r="T71" s="92" t="s">
        <v>35</v>
      </c>
      <c r="U71" s="104"/>
      <c r="V71" s="37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</row>
    <row r="72" spans="1:55" s="7" customFormat="1" ht="15">
      <c r="A72" s="96"/>
      <c r="B72" s="96"/>
      <c r="C72" s="89"/>
      <c r="D72" s="96"/>
      <c r="E72" s="96"/>
      <c r="F72" s="96"/>
      <c r="G72" s="102"/>
      <c r="H72" s="94">
        <f t="shared" si="9"/>
        <v>0</v>
      </c>
      <c r="I72" s="103"/>
      <c r="J72" s="95">
        <f t="shared" si="2"/>
        <v>0</v>
      </c>
      <c r="K72" s="107"/>
      <c r="L72" s="107"/>
      <c r="M72" s="107"/>
      <c r="N72" s="107"/>
      <c r="O72" s="96"/>
      <c r="P72" s="97" t="str">
        <f t="shared" si="8"/>
        <v>OK</v>
      </c>
      <c r="Q72" s="96"/>
      <c r="R72" s="96"/>
      <c r="S72" s="99"/>
      <c r="T72" s="92" t="s">
        <v>35</v>
      </c>
      <c r="U72" s="104"/>
      <c r="V72" s="37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</row>
    <row r="73" spans="1:55" s="7" customFormat="1" ht="15">
      <c r="A73" s="96"/>
      <c r="B73" s="96"/>
      <c r="C73" s="89"/>
      <c r="D73" s="96"/>
      <c r="E73" s="96"/>
      <c r="F73" s="96"/>
      <c r="G73" s="102"/>
      <c r="H73" s="94">
        <f t="shared" si="9"/>
        <v>0</v>
      </c>
      <c r="I73" s="103"/>
      <c r="J73" s="95">
        <f t="shared" si="2"/>
        <v>0</v>
      </c>
      <c r="K73" s="107"/>
      <c r="L73" s="107"/>
      <c r="M73" s="107"/>
      <c r="N73" s="107"/>
      <c r="O73" s="96"/>
      <c r="P73" s="97" t="str">
        <f t="shared" si="8"/>
        <v>OK</v>
      </c>
      <c r="Q73" s="96"/>
      <c r="R73" s="96"/>
      <c r="S73" s="99"/>
      <c r="T73" s="92" t="s">
        <v>35</v>
      </c>
      <c r="U73" s="104"/>
      <c r="V73" s="37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</row>
    <row r="74" spans="1:55" s="7" customFormat="1" ht="15">
      <c r="A74" s="96"/>
      <c r="B74" s="96"/>
      <c r="C74" s="89"/>
      <c r="D74" s="96"/>
      <c r="E74" s="96"/>
      <c r="F74" s="107"/>
      <c r="G74" s="102"/>
      <c r="H74" s="94">
        <f t="shared" si="9"/>
        <v>0</v>
      </c>
      <c r="I74" s="103"/>
      <c r="J74" s="95">
        <f t="shared" si="2"/>
        <v>0</v>
      </c>
      <c r="K74" s="107"/>
      <c r="L74" s="107"/>
      <c r="M74" s="107"/>
      <c r="N74" s="107"/>
      <c r="O74" s="96"/>
      <c r="P74" s="97" t="str">
        <f t="shared" si="8"/>
        <v>OK</v>
      </c>
      <c r="Q74" s="96"/>
      <c r="R74" s="96"/>
      <c r="S74" s="99"/>
      <c r="T74" s="92" t="s">
        <v>35</v>
      </c>
      <c r="U74" s="104"/>
      <c r="V74" s="37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</row>
    <row r="75" spans="1:55" s="7" customFormat="1" ht="15">
      <c r="A75" s="96"/>
      <c r="B75" s="96"/>
      <c r="C75" s="89"/>
      <c r="D75" s="96"/>
      <c r="E75" s="96"/>
      <c r="F75" s="107"/>
      <c r="G75" s="102"/>
      <c r="H75" s="94">
        <f t="shared" si="9"/>
        <v>0</v>
      </c>
      <c r="I75" s="103"/>
      <c r="J75" s="95">
        <f t="shared" si="2"/>
        <v>0</v>
      </c>
      <c r="K75" s="107"/>
      <c r="L75" s="107"/>
      <c r="M75" s="107"/>
      <c r="N75" s="107"/>
      <c r="O75" s="96"/>
      <c r="P75" s="97" t="str">
        <f t="shared" si="8"/>
        <v>OK</v>
      </c>
      <c r="Q75" s="96"/>
      <c r="R75" s="96"/>
      <c r="S75" s="99"/>
      <c r="T75" s="92" t="s">
        <v>35</v>
      </c>
      <c r="U75" s="104"/>
      <c r="V75" s="37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</row>
    <row r="76" spans="1:55" s="7" customFormat="1" ht="15">
      <c r="A76" s="96"/>
      <c r="B76" s="96"/>
      <c r="C76" s="89"/>
      <c r="D76" s="96"/>
      <c r="E76" s="96"/>
      <c r="F76" s="107"/>
      <c r="G76" s="102"/>
      <c r="H76" s="94">
        <f t="shared" si="9"/>
        <v>0</v>
      </c>
      <c r="I76" s="103"/>
      <c r="J76" s="95">
        <f t="shared" si="2"/>
        <v>0</v>
      </c>
      <c r="K76" s="107"/>
      <c r="L76" s="107"/>
      <c r="M76" s="107"/>
      <c r="N76" s="107"/>
      <c r="O76" s="96"/>
      <c r="P76" s="97" t="str">
        <f t="shared" si="8"/>
        <v>OK</v>
      </c>
      <c r="Q76" s="96"/>
      <c r="R76" s="96"/>
      <c r="S76" s="99"/>
      <c r="T76" s="92" t="s">
        <v>35</v>
      </c>
      <c r="U76" s="104"/>
      <c r="V76" s="37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</row>
    <row r="77" spans="1:55" s="7" customFormat="1" ht="15">
      <c r="A77" s="96"/>
      <c r="B77" s="96"/>
      <c r="C77" s="89"/>
      <c r="D77" s="96"/>
      <c r="E77" s="96"/>
      <c r="F77" s="107"/>
      <c r="G77" s="102"/>
      <c r="H77" s="94">
        <f t="shared" si="9"/>
        <v>0</v>
      </c>
      <c r="I77" s="103"/>
      <c r="J77" s="95">
        <f t="shared" si="2"/>
        <v>0</v>
      </c>
      <c r="K77" s="107"/>
      <c r="L77" s="107"/>
      <c r="M77" s="107"/>
      <c r="N77" s="107"/>
      <c r="O77" s="96"/>
      <c r="P77" s="97" t="str">
        <f t="shared" si="8"/>
        <v>OK</v>
      </c>
      <c r="Q77" s="96"/>
      <c r="R77" s="96"/>
      <c r="S77" s="99"/>
      <c r="T77" s="92" t="s">
        <v>35</v>
      </c>
      <c r="U77" s="104"/>
      <c r="V77" s="37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</row>
    <row r="78" spans="1:55" s="7" customFormat="1" ht="15">
      <c r="A78" s="96"/>
      <c r="B78" s="96"/>
      <c r="C78" s="89"/>
      <c r="D78" s="96"/>
      <c r="E78" s="96"/>
      <c r="F78" s="107"/>
      <c r="G78" s="102"/>
      <c r="H78" s="94">
        <f t="shared" si="9"/>
        <v>0</v>
      </c>
      <c r="I78" s="103"/>
      <c r="J78" s="95">
        <f t="shared" si="2"/>
        <v>0</v>
      </c>
      <c r="K78" s="107"/>
      <c r="L78" s="107"/>
      <c r="M78" s="107"/>
      <c r="N78" s="107"/>
      <c r="O78" s="96"/>
      <c r="P78" s="97" t="str">
        <f t="shared" ref="P78:P87" si="10">IF(LEN(O78)&gt;60,CONCATENATE(LEN(O78),"&gt;60"),"OK")</f>
        <v>OK</v>
      </c>
      <c r="Q78" s="96"/>
      <c r="R78" s="96"/>
      <c r="S78" s="99"/>
      <c r="T78" s="92" t="s">
        <v>35</v>
      </c>
      <c r="U78" s="104"/>
      <c r="V78" s="37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</row>
    <row r="79" spans="1:55" s="7" customFormat="1" ht="15">
      <c r="A79" s="96"/>
      <c r="B79" s="101"/>
      <c r="C79" s="89"/>
      <c r="D79" s="96"/>
      <c r="E79" s="96"/>
      <c r="F79" s="107"/>
      <c r="G79" s="102"/>
      <c r="H79" s="94">
        <f t="shared" si="9"/>
        <v>0</v>
      </c>
      <c r="I79" s="103"/>
      <c r="J79" s="95">
        <f t="shared" si="2"/>
        <v>0</v>
      </c>
      <c r="K79" s="107"/>
      <c r="L79" s="107"/>
      <c r="M79" s="107"/>
      <c r="N79" s="107"/>
      <c r="O79" s="96"/>
      <c r="P79" s="97" t="str">
        <f t="shared" si="10"/>
        <v>OK</v>
      </c>
      <c r="Q79" s="96"/>
      <c r="R79" s="96"/>
      <c r="S79" s="99"/>
      <c r="T79" s="92" t="s">
        <v>35</v>
      </c>
      <c r="U79" s="104"/>
      <c r="V79" s="37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</row>
    <row r="80" spans="1:55" s="7" customFormat="1" ht="15">
      <c r="A80" s="96"/>
      <c r="B80" s="96"/>
      <c r="C80" s="89"/>
      <c r="D80" s="96"/>
      <c r="E80" s="96"/>
      <c r="F80" s="107"/>
      <c r="G80" s="102"/>
      <c r="H80" s="94">
        <f t="shared" si="9"/>
        <v>0</v>
      </c>
      <c r="I80" s="103"/>
      <c r="J80" s="95">
        <f>I80-H80</f>
        <v>0</v>
      </c>
      <c r="K80" s="107"/>
      <c r="L80" s="107"/>
      <c r="M80" s="107"/>
      <c r="N80" s="107"/>
      <c r="O80" s="96"/>
      <c r="P80" s="97" t="str">
        <f t="shared" si="10"/>
        <v>OK</v>
      </c>
      <c r="Q80" s="96"/>
      <c r="R80" s="96"/>
      <c r="S80" s="99"/>
      <c r="T80" s="92" t="s">
        <v>35</v>
      </c>
      <c r="U80" s="104"/>
      <c r="V80" s="37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</row>
    <row r="81" spans="1:55" s="7" customFormat="1" ht="15">
      <c r="A81" s="96"/>
      <c r="B81" s="96"/>
      <c r="C81" s="89"/>
      <c r="D81" s="96"/>
      <c r="E81" s="96"/>
      <c r="F81" s="107"/>
      <c r="G81" s="102"/>
      <c r="H81" s="94">
        <f t="shared" si="9"/>
        <v>0</v>
      </c>
      <c r="I81" s="103"/>
      <c r="J81" s="95">
        <f t="shared" si="2"/>
        <v>0</v>
      </c>
      <c r="K81" s="107"/>
      <c r="L81" s="107"/>
      <c r="M81" s="107"/>
      <c r="N81" s="107"/>
      <c r="O81" s="96"/>
      <c r="P81" s="97" t="str">
        <f t="shared" si="10"/>
        <v>OK</v>
      </c>
      <c r="Q81" s="96"/>
      <c r="R81" s="96"/>
      <c r="S81" s="99"/>
      <c r="T81" s="92" t="s">
        <v>35</v>
      </c>
      <c r="U81" s="104"/>
      <c r="V81" s="37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</row>
    <row r="82" spans="1:55" s="7" customFormat="1" ht="15">
      <c r="A82" s="96"/>
      <c r="B82" s="96"/>
      <c r="C82" s="89"/>
      <c r="D82" s="96"/>
      <c r="E82" s="96"/>
      <c r="F82" s="107"/>
      <c r="G82" s="102"/>
      <c r="H82" s="94">
        <f t="shared" si="9"/>
        <v>0</v>
      </c>
      <c r="I82" s="103"/>
      <c r="J82" s="95">
        <f t="shared" si="2"/>
        <v>0</v>
      </c>
      <c r="K82" s="107"/>
      <c r="L82" s="107"/>
      <c r="M82" s="107"/>
      <c r="N82" s="107"/>
      <c r="O82" s="96"/>
      <c r="P82" s="97" t="str">
        <f t="shared" si="10"/>
        <v>OK</v>
      </c>
      <c r="Q82" s="96"/>
      <c r="R82" s="96"/>
      <c r="S82" s="99"/>
      <c r="T82" s="92" t="s">
        <v>35</v>
      </c>
      <c r="U82" s="109"/>
      <c r="V82" s="37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</row>
    <row r="83" spans="1:55" s="28" customFormat="1" ht="15">
      <c r="A83" s="121"/>
      <c r="B83" s="121"/>
      <c r="C83" s="89"/>
      <c r="D83" s="26"/>
      <c r="E83" s="26"/>
      <c r="F83" s="121"/>
      <c r="G83" s="32"/>
      <c r="H83" s="111">
        <f t="shared" si="9"/>
        <v>0</v>
      </c>
      <c r="I83" s="122"/>
      <c r="J83" s="112">
        <f t="shared" si="2"/>
        <v>0</v>
      </c>
      <c r="K83" s="121"/>
      <c r="L83" s="121"/>
      <c r="M83" s="121"/>
      <c r="N83" s="121"/>
      <c r="O83" s="26"/>
      <c r="P83" s="34" t="str">
        <f t="shared" si="10"/>
        <v>OK</v>
      </c>
      <c r="Q83" s="26"/>
      <c r="R83" s="26"/>
      <c r="S83" s="32"/>
      <c r="T83" s="30" t="s">
        <v>35</v>
      </c>
      <c r="U83" s="26"/>
      <c r="V83" s="123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</row>
    <row r="84" spans="1:55" s="7" customFormat="1" ht="15">
      <c r="A84" s="96"/>
      <c r="B84" s="96"/>
      <c r="C84" s="89"/>
      <c r="D84" s="96"/>
      <c r="E84" s="96"/>
      <c r="F84" s="107"/>
      <c r="G84" s="102"/>
      <c r="H84" s="94">
        <f t="shared" si="9"/>
        <v>0</v>
      </c>
      <c r="I84" s="103"/>
      <c r="J84" s="95">
        <f t="shared" si="2"/>
        <v>0</v>
      </c>
      <c r="K84" s="107"/>
      <c r="L84" s="107"/>
      <c r="M84" s="107"/>
      <c r="N84" s="107"/>
      <c r="O84" s="96"/>
      <c r="P84" s="97" t="str">
        <f t="shared" si="10"/>
        <v>OK</v>
      </c>
      <c r="Q84" s="96"/>
      <c r="R84" s="96"/>
      <c r="S84" s="99"/>
      <c r="T84" s="92" t="s">
        <v>35</v>
      </c>
      <c r="U84" s="104"/>
      <c r="V84" s="37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</row>
    <row r="85" spans="1:55" s="7" customFormat="1" ht="15">
      <c r="A85" s="96"/>
      <c r="B85" s="96"/>
      <c r="C85" s="89"/>
      <c r="D85" s="96"/>
      <c r="E85" s="96"/>
      <c r="F85" s="107"/>
      <c r="G85" s="102"/>
      <c r="H85" s="94">
        <f t="shared" si="9"/>
        <v>0</v>
      </c>
      <c r="I85" s="103"/>
      <c r="J85" s="95">
        <f t="shared" si="2"/>
        <v>0</v>
      </c>
      <c r="K85" s="107"/>
      <c r="L85" s="107"/>
      <c r="M85" s="107"/>
      <c r="N85" s="107"/>
      <c r="O85" s="96"/>
      <c r="P85" s="97" t="str">
        <f t="shared" si="10"/>
        <v>OK</v>
      </c>
      <c r="Q85" s="96"/>
      <c r="R85" s="96"/>
      <c r="S85" s="99"/>
      <c r="T85" s="92" t="s">
        <v>35</v>
      </c>
      <c r="U85" s="104"/>
      <c r="V85" s="37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</row>
    <row r="86" spans="1:55" s="7" customFormat="1" ht="15">
      <c r="A86" s="96"/>
      <c r="B86" s="96"/>
      <c r="C86" s="89"/>
      <c r="D86" s="96"/>
      <c r="E86" s="96"/>
      <c r="F86" s="107"/>
      <c r="G86" s="102"/>
      <c r="H86" s="94">
        <f t="shared" si="9"/>
        <v>0</v>
      </c>
      <c r="I86" s="103"/>
      <c r="J86" s="95">
        <f t="shared" si="2"/>
        <v>0</v>
      </c>
      <c r="K86" s="107"/>
      <c r="L86" s="107"/>
      <c r="M86" s="107"/>
      <c r="N86" s="107"/>
      <c r="O86" s="96"/>
      <c r="P86" s="97" t="str">
        <f t="shared" si="10"/>
        <v>OK</v>
      </c>
      <c r="Q86" s="96"/>
      <c r="R86" s="96"/>
      <c r="S86" s="99"/>
      <c r="T86" s="92" t="s">
        <v>35</v>
      </c>
      <c r="U86" s="104"/>
      <c r="V86" s="37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</row>
    <row r="87" spans="1:55" s="7" customFormat="1" ht="15">
      <c r="A87" s="96"/>
      <c r="B87" s="96"/>
      <c r="C87" s="89"/>
      <c r="D87" s="96"/>
      <c r="E87" s="96"/>
      <c r="F87" s="96"/>
      <c r="G87" s="102"/>
      <c r="H87" s="94">
        <f t="shared" si="9"/>
        <v>0</v>
      </c>
      <c r="I87" s="103"/>
      <c r="J87" s="95">
        <f t="shared" si="2"/>
        <v>0</v>
      </c>
      <c r="K87" s="96"/>
      <c r="L87" s="96"/>
      <c r="M87" s="96"/>
      <c r="N87" s="96"/>
      <c r="O87" s="96"/>
      <c r="P87" s="97" t="str">
        <f t="shared" si="10"/>
        <v>OK</v>
      </c>
      <c r="Q87" s="96"/>
      <c r="R87" s="96"/>
      <c r="S87" s="99"/>
      <c r="T87" s="92" t="s">
        <v>35</v>
      </c>
      <c r="U87" s="104"/>
      <c r="V87" s="37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</row>
    <row r="88" spans="1:55" ht="15">
      <c r="A88" s="96"/>
      <c r="B88" s="96"/>
      <c r="C88" s="89"/>
      <c r="D88" s="96"/>
      <c r="E88" s="96"/>
      <c r="F88" s="96"/>
      <c r="G88" s="102"/>
      <c r="H88" s="94">
        <f t="shared" si="9"/>
        <v>0</v>
      </c>
      <c r="I88" s="103"/>
      <c r="J88" s="95">
        <f t="shared" si="2"/>
        <v>0</v>
      </c>
      <c r="K88" s="96"/>
      <c r="L88" s="96"/>
      <c r="M88" s="96"/>
      <c r="N88" s="96"/>
      <c r="O88" s="96"/>
      <c r="P88" s="97" t="str">
        <f t="shared" ref="P88:P98" si="11">IF(LEN(O88)&gt;60,CONCATENATE(LEN(O88),"&gt;60"),"OK")</f>
        <v>OK</v>
      </c>
      <c r="Q88" s="96"/>
      <c r="R88" s="96"/>
      <c r="S88" s="99"/>
      <c r="T88" s="92" t="s">
        <v>35</v>
      </c>
      <c r="U88" s="104"/>
      <c r="V88" s="37"/>
    </row>
    <row r="89" spans="1:55" ht="15">
      <c r="A89" s="96"/>
      <c r="B89" s="96"/>
      <c r="C89" s="89"/>
      <c r="D89" s="96"/>
      <c r="E89" s="96"/>
      <c r="F89" s="96"/>
      <c r="G89" s="102"/>
      <c r="H89" s="94">
        <f t="shared" si="9"/>
        <v>0</v>
      </c>
      <c r="I89" s="102"/>
      <c r="J89" s="95">
        <f t="shared" si="2"/>
        <v>0</v>
      </c>
      <c r="K89" s="96"/>
      <c r="L89" s="96"/>
      <c r="M89" s="96"/>
      <c r="N89" s="96"/>
      <c r="O89" s="96"/>
      <c r="P89" s="97" t="str">
        <f t="shared" si="11"/>
        <v>OK</v>
      </c>
      <c r="Q89" s="96"/>
      <c r="R89" s="96"/>
      <c r="S89" s="99"/>
      <c r="T89" s="92" t="s">
        <v>35</v>
      </c>
      <c r="U89" s="109"/>
      <c r="V89" s="37"/>
    </row>
    <row r="90" spans="1:55" ht="15">
      <c r="A90" s="96"/>
      <c r="B90" s="96"/>
      <c r="C90" s="89"/>
      <c r="D90" s="96"/>
      <c r="E90" s="96"/>
      <c r="F90" s="96"/>
      <c r="G90" s="102"/>
      <c r="H90" s="94">
        <f t="shared" si="9"/>
        <v>0</v>
      </c>
      <c r="I90" s="102"/>
      <c r="J90" s="95">
        <f t="shared" si="2"/>
        <v>0</v>
      </c>
      <c r="K90" s="96"/>
      <c r="L90" s="96"/>
      <c r="M90" s="96"/>
      <c r="N90" s="96"/>
      <c r="O90" s="96"/>
      <c r="P90" s="97" t="str">
        <f t="shared" si="11"/>
        <v>OK</v>
      </c>
      <c r="Q90" s="96"/>
      <c r="R90" s="96"/>
      <c r="S90" s="99"/>
      <c r="T90" s="92" t="s">
        <v>35</v>
      </c>
      <c r="U90" s="104"/>
      <c r="V90" s="37"/>
    </row>
    <row r="91" spans="1:55" ht="15">
      <c r="A91" s="96"/>
      <c r="B91" s="96"/>
      <c r="C91" s="89"/>
      <c r="D91" s="96"/>
      <c r="E91" s="96"/>
      <c r="F91" s="96" t="s">
        <v>35</v>
      </c>
      <c r="G91" s="102"/>
      <c r="H91" s="94">
        <f t="shared" si="9"/>
        <v>0</v>
      </c>
      <c r="I91" s="102"/>
      <c r="J91" s="95">
        <f t="shared" si="2"/>
        <v>0</v>
      </c>
      <c r="K91" s="96"/>
      <c r="L91" s="96"/>
      <c r="M91" s="96"/>
      <c r="N91" s="96"/>
      <c r="O91" s="96"/>
      <c r="P91" s="97" t="str">
        <f t="shared" si="11"/>
        <v>OK</v>
      </c>
      <c r="Q91" s="96"/>
      <c r="R91" s="96"/>
      <c r="S91" s="99"/>
      <c r="T91" s="92" t="s">
        <v>35</v>
      </c>
      <c r="U91" s="109"/>
      <c r="V91" s="37"/>
    </row>
    <row r="92" spans="1:55" ht="15">
      <c r="A92" s="96"/>
      <c r="B92" s="101"/>
      <c r="C92" s="89"/>
      <c r="D92" s="96"/>
      <c r="E92" s="96"/>
      <c r="F92" s="96"/>
      <c r="G92" s="102"/>
      <c r="H92" s="94">
        <f t="shared" si="9"/>
        <v>0</v>
      </c>
      <c r="I92" s="102"/>
      <c r="J92" s="95">
        <f t="shared" si="2"/>
        <v>0</v>
      </c>
      <c r="K92" s="96"/>
      <c r="L92" s="96"/>
      <c r="M92" s="96"/>
      <c r="N92" s="96"/>
      <c r="O92" s="96"/>
      <c r="P92" s="97" t="str">
        <f t="shared" si="11"/>
        <v>OK</v>
      </c>
      <c r="Q92" s="96"/>
      <c r="R92" s="96"/>
      <c r="S92" s="99"/>
      <c r="T92" s="92" t="s">
        <v>35</v>
      </c>
      <c r="U92" s="104"/>
      <c r="V92" s="37"/>
    </row>
    <row r="93" spans="1:55" ht="15">
      <c r="A93" s="96"/>
      <c r="B93" s="96"/>
      <c r="C93" s="89"/>
      <c r="D93" s="96"/>
      <c r="E93" s="96"/>
      <c r="F93" s="96"/>
      <c r="G93" s="102"/>
      <c r="H93" s="94">
        <f t="shared" si="9"/>
        <v>0</v>
      </c>
      <c r="I93" s="103"/>
      <c r="J93" s="95">
        <f t="shared" si="2"/>
        <v>0</v>
      </c>
      <c r="K93" s="107"/>
      <c r="L93" s="107"/>
      <c r="M93" s="107"/>
      <c r="N93" s="107"/>
      <c r="O93" s="96"/>
      <c r="P93" s="97" t="str">
        <f t="shared" si="11"/>
        <v>OK</v>
      </c>
      <c r="Q93" s="96"/>
      <c r="R93" s="96"/>
      <c r="S93" s="99"/>
      <c r="T93" s="92" t="s">
        <v>35</v>
      </c>
      <c r="U93" s="104"/>
      <c r="V93" s="37"/>
    </row>
    <row r="94" spans="1:55" ht="15">
      <c r="A94" s="96"/>
      <c r="B94" s="96"/>
      <c r="C94" s="89"/>
      <c r="D94" s="96"/>
      <c r="E94" s="96"/>
      <c r="F94" s="96"/>
      <c r="G94" s="102"/>
      <c r="H94" s="94">
        <f t="shared" si="9"/>
        <v>0</v>
      </c>
      <c r="I94" s="103"/>
      <c r="J94" s="95">
        <f t="shared" si="2"/>
        <v>0</v>
      </c>
      <c r="K94" s="107"/>
      <c r="L94" s="107"/>
      <c r="M94" s="107"/>
      <c r="N94" s="107"/>
      <c r="O94" s="96"/>
      <c r="P94" s="97" t="str">
        <f t="shared" si="11"/>
        <v>OK</v>
      </c>
      <c r="Q94" s="96"/>
      <c r="R94" s="96"/>
      <c r="S94" s="99"/>
      <c r="T94" s="92" t="s">
        <v>35</v>
      </c>
      <c r="U94" s="104"/>
      <c r="V94" s="37"/>
    </row>
    <row r="95" spans="1:55" ht="15">
      <c r="A95" s="96"/>
      <c r="B95" s="96"/>
      <c r="C95" s="89"/>
      <c r="D95" s="96"/>
      <c r="E95" s="96"/>
      <c r="F95" s="96"/>
      <c r="G95" s="102"/>
      <c r="H95" s="94">
        <f t="shared" si="9"/>
        <v>0</v>
      </c>
      <c r="I95" s="103"/>
      <c r="J95" s="95">
        <f t="shared" si="2"/>
        <v>0</v>
      </c>
      <c r="K95" s="107"/>
      <c r="L95" s="107"/>
      <c r="M95" s="107"/>
      <c r="N95" s="107"/>
      <c r="O95" s="96"/>
      <c r="P95" s="97" t="str">
        <f t="shared" si="11"/>
        <v>OK</v>
      </c>
      <c r="Q95" s="96"/>
      <c r="R95" s="96"/>
      <c r="S95" s="99"/>
      <c r="T95" s="92" t="s">
        <v>35</v>
      </c>
      <c r="U95" s="104"/>
      <c r="V95" s="37"/>
    </row>
    <row r="96" spans="1:55" ht="15">
      <c r="A96" s="96"/>
      <c r="B96" s="96"/>
      <c r="C96" s="89"/>
      <c r="D96" s="96"/>
      <c r="E96" s="96"/>
      <c r="F96" s="107"/>
      <c r="G96" s="102"/>
      <c r="H96" s="94">
        <f t="shared" si="9"/>
        <v>0</v>
      </c>
      <c r="I96" s="103"/>
      <c r="J96" s="95">
        <f>I96-H96</f>
        <v>0</v>
      </c>
      <c r="K96" s="96"/>
      <c r="L96" s="96"/>
      <c r="M96" s="96"/>
      <c r="N96" s="96"/>
      <c r="O96" s="96"/>
      <c r="P96" s="97" t="str">
        <f t="shared" si="11"/>
        <v>OK</v>
      </c>
      <c r="Q96" s="96"/>
      <c r="R96" s="96"/>
      <c r="S96" s="99"/>
      <c r="T96" s="92"/>
      <c r="U96" s="104"/>
      <c r="V96" s="37" t="s">
        <v>35</v>
      </c>
    </row>
    <row r="97" spans="1:22" ht="15">
      <c r="A97" s="96"/>
      <c r="B97" s="96"/>
      <c r="C97" s="89"/>
      <c r="D97" s="96"/>
      <c r="E97" s="96"/>
      <c r="F97" s="107"/>
      <c r="G97" s="102"/>
      <c r="H97" s="94">
        <f t="shared" si="9"/>
        <v>0</v>
      </c>
      <c r="I97" s="103"/>
      <c r="J97" s="95">
        <f t="shared" si="2"/>
        <v>0</v>
      </c>
      <c r="K97" s="96"/>
      <c r="L97" s="96"/>
      <c r="M97" s="96"/>
      <c r="N97" s="96"/>
      <c r="O97" s="96"/>
      <c r="P97" s="97" t="str">
        <f t="shared" si="11"/>
        <v>OK</v>
      </c>
      <c r="Q97" s="96"/>
      <c r="R97" s="96"/>
      <c r="S97" s="99"/>
      <c r="T97" s="92" t="s">
        <v>35</v>
      </c>
      <c r="U97" s="104"/>
      <c r="V97" s="37" t="s">
        <v>35</v>
      </c>
    </row>
    <row r="98" spans="1:22" ht="15">
      <c r="A98" s="96"/>
      <c r="B98" s="96"/>
      <c r="C98" s="89"/>
      <c r="D98" s="96"/>
      <c r="E98" s="96"/>
      <c r="F98" s="107"/>
      <c r="G98" s="102"/>
      <c r="H98" s="94">
        <f t="shared" si="9"/>
        <v>0</v>
      </c>
      <c r="I98" s="103"/>
      <c r="J98" s="95">
        <f t="shared" ref="J98:J101" si="12">I98-H98</f>
        <v>0</v>
      </c>
      <c r="K98" s="96"/>
      <c r="L98" s="96"/>
      <c r="M98" s="96"/>
      <c r="N98" s="96"/>
      <c r="O98" s="96"/>
      <c r="P98" s="97" t="str">
        <f t="shared" si="11"/>
        <v>OK</v>
      </c>
      <c r="Q98" s="96"/>
      <c r="R98" s="96"/>
      <c r="S98" s="99"/>
      <c r="T98" s="92"/>
      <c r="U98" s="104"/>
      <c r="V98" s="37"/>
    </row>
    <row r="99" spans="1:22" ht="15">
      <c r="A99" s="96"/>
      <c r="B99" s="96"/>
      <c r="C99" s="89"/>
      <c r="D99" s="96"/>
      <c r="E99" s="96"/>
      <c r="F99" s="96"/>
      <c r="G99" s="102"/>
      <c r="H99" s="94">
        <f t="shared" si="9"/>
        <v>0</v>
      </c>
      <c r="I99" s="103"/>
      <c r="J99" s="95">
        <f t="shared" si="12"/>
        <v>0</v>
      </c>
      <c r="K99" s="96"/>
      <c r="L99" s="96"/>
      <c r="M99" s="96"/>
      <c r="N99" s="96"/>
      <c r="O99" s="96"/>
      <c r="P99" s="97" t="str">
        <f>IF(LEN(O99)&gt;60,CONCATENATE(LEN(O99),"&gt;60"),"OK")</f>
        <v>OK</v>
      </c>
      <c r="Q99" s="96"/>
      <c r="R99" s="96"/>
      <c r="S99" s="99"/>
      <c r="T99" s="92" t="s">
        <v>35</v>
      </c>
      <c r="U99" s="104"/>
      <c r="V99" s="37"/>
    </row>
    <row r="100" spans="1:22" ht="15">
      <c r="A100" s="96"/>
      <c r="B100" s="96"/>
      <c r="C100" s="89"/>
      <c r="D100" s="96"/>
      <c r="E100" s="96"/>
      <c r="F100" s="96"/>
      <c r="G100" s="102"/>
      <c r="H100" s="94">
        <f t="shared" si="9"/>
        <v>0</v>
      </c>
      <c r="I100" s="103"/>
      <c r="J100" s="95">
        <f t="shared" si="12"/>
        <v>0</v>
      </c>
      <c r="K100" s="107"/>
      <c r="L100" s="107"/>
      <c r="M100" s="107"/>
      <c r="N100" s="107"/>
      <c r="O100" s="96"/>
      <c r="P100" s="97" t="str">
        <f>IF(LEN(O100)&gt;60,CONCATENATE(LEN(O100),"&gt;60"),"OK")</f>
        <v>OK</v>
      </c>
      <c r="Q100" s="96"/>
      <c r="R100" s="96"/>
      <c r="S100" s="99"/>
      <c r="T100" s="92" t="s">
        <v>35</v>
      </c>
      <c r="U100" s="104" t="s">
        <v>35</v>
      </c>
      <c r="V100" s="37"/>
    </row>
    <row r="101" spans="1:22" ht="15">
      <c r="A101" s="96"/>
      <c r="B101" s="96"/>
      <c r="C101" s="89"/>
      <c r="D101" s="96"/>
      <c r="E101" s="96"/>
      <c r="F101" s="107"/>
      <c r="G101" s="102"/>
      <c r="H101" s="94">
        <f t="shared" si="9"/>
        <v>0</v>
      </c>
      <c r="I101" s="103"/>
      <c r="J101" s="95">
        <f t="shared" si="12"/>
        <v>0</v>
      </c>
      <c r="K101" s="107"/>
      <c r="L101" s="107"/>
      <c r="M101" s="107"/>
      <c r="N101" s="107"/>
      <c r="O101" s="96"/>
      <c r="P101" s="97" t="str">
        <f>IF(LEN(O101)&gt;60,CONCATENATE(LEN(O101),"&gt;60"),"OK")</f>
        <v>OK</v>
      </c>
      <c r="Q101" s="96"/>
      <c r="R101" s="96"/>
      <c r="S101" s="99"/>
      <c r="T101" s="92" t="s">
        <v>35</v>
      </c>
      <c r="U101" s="104" t="s">
        <v>35</v>
      </c>
      <c r="V101" s="37"/>
    </row>
  </sheetData>
  <mergeCells count="2">
    <mergeCell ref="A2:U2"/>
    <mergeCell ref="A1:U1"/>
  </mergeCells>
  <phoneticPr fontId="4" type="noConversion"/>
  <pageMargins left="0.25" right="0.25" top="1" bottom="1" header="0.5" footer="0.5"/>
  <pageSetup scale="55" fitToHeight="2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</sheetPr>
  <dimension ref="A1:L65"/>
  <sheetViews>
    <sheetView workbookViewId="0">
      <selection activeCell="L3" sqref="L3"/>
    </sheetView>
  </sheetViews>
  <sheetFormatPr defaultRowHeight="12.75"/>
  <cols>
    <col min="1" max="1" width="17.7109375" style="4" customWidth="1"/>
    <col min="2" max="2" width="4.42578125" style="4" customWidth="1"/>
    <col min="3" max="3" width="26.5703125" style="4" customWidth="1"/>
    <col min="4" max="4" width="9.140625" style="14"/>
    <col min="5" max="12" width="9.140625" style="4"/>
  </cols>
  <sheetData>
    <row r="1" spans="1:10" ht="38.25">
      <c r="A1" s="1" t="s">
        <v>36</v>
      </c>
      <c r="B1" s="2" t="s">
        <v>33</v>
      </c>
      <c r="C1" s="1" t="s">
        <v>0</v>
      </c>
      <c r="J1" s="12"/>
    </row>
    <row r="2" spans="1:10" ht="49.5" customHeight="1">
      <c r="A2" s="3"/>
      <c r="C2" s="3"/>
    </row>
    <row r="3" spans="1:10">
      <c r="C3" s="3"/>
    </row>
    <row r="4" spans="1:10">
      <c r="C4" s="3"/>
    </row>
    <row r="5" spans="1:10">
      <c r="C5" s="3"/>
    </row>
    <row r="6" spans="1:10">
      <c r="C6" s="3"/>
    </row>
    <row r="7" spans="1:10">
      <c r="C7" s="3"/>
    </row>
    <row r="8" spans="1:10">
      <c r="C8" s="3"/>
    </row>
    <row r="9" spans="1:10">
      <c r="C9" s="3"/>
    </row>
    <row r="10" spans="1:10">
      <c r="C10" s="3"/>
    </row>
    <row r="11" spans="1:10">
      <c r="C11" s="3"/>
    </row>
    <row r="12" spans="1:10">
      <c r="C12" s="3"/>
    </row>
    <row r="13" spans="1:10">
      <c r="C13" s="3"/>
    </row>
    <row r="14" spans="1:10">
      <c r="C14" s="3"/>
    </row>
    <row r="15" spans="1:10">
      <c r="C15" s="3"/>
    </row>
    <row r="16" spans="1:10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  <row r="23" spans="3:3">
      <c r="C23" s="3"/>
    </row>
    <row r="24" spans="3:3">
      <c r="C24" s="3"/>
    </row>
    <row r="25" spans="3:3">
      <c r="C25" s="3"/>
    </row>
    <row r="26" spans="3:3">
      <c r="C26" s="3"/>
    </row>
    <row r="27" spans="3:3">
      <c r="C27" s="3"/>
    </row>
    <row r="28" spans="3:3">
      <c r="C28" s="3"/>
    </row>
    <row r="29" spans="3:3">
      <c r="C29" s="3"/>
    </row>
    <row r="30" spans="3:3">
      <c r="C30" s="3"/>
    </row>
    <row r="31" spans="3:3">
      <c r="C31" s="3"/>
    </row>
    <row r="32" spans="3:3">
      <c r="C32" s="3"/>
    </row>
    <row r="33" spans="3:3">
      <c r="C33" s="3"/>
    </row>
    <row r="34" spans="3:3">
      <c r="C34" s="3"/>
    </row>
    <row r="35" spans="3:3">
      <c r="C35" s="3"/>
    </row>
    <row r="36" spans="3:3">
      <c r="C36" s="3"/>
    </row>
    <row r="37" spans="3:3">
      <c r="C37" s="3"/>
    </row>
    <row r="38" spans="3:3">
      <c r="C38" s="3"/>
    </row>
    <row r="39" spans="3:3">
      <c r="C39" s="3"/>
    </row>
    <row r="40" spans="3:3">
      <c r="C40" s="3"/>
    </row>
    <row r="41" spans="3:3">
      <c r="C41" s="3"/>
    </row>
    <row r="42" spans="3:3">
      <c r="C42" s="3"/>
    </row>
    <row r="43" spans="3:3">
      <c r="C43" s="3"/>
    </row>
    <row r="44" spans="3:3">
      <c r="C44" s="3"/>
    </row>
    <row r="45" spans="3:3">
      <c r="C45" s="3"/>
    </row>
    <row r="46" spans="3:3">
      <c r="C46" s="3"/>
    </row>
    <row r="47" spans="3:3">
      <c r="C47" s="3"/>
    </row>
    <row r="48" spans="3:3">
      <c r="C48" s="3"/>
    </row>
    <row r="49" spans="3:3">
      <c r="C49" s="3"/>
    </row>
    <row r="50" spans="3:3">
      <c r="C50" s="3"/>
    </row>
    <row r="51" spans="3:3">
      <c r="C51" s="3"/>
    </row>
    <row r="52" spans="3:3">
      <c r="C52" s="3"/>
    </row>
    <row r="53" spans="3:3">
      <c r="C53" s="3"/>
    </row>
    <row r="54" spans="3:3">
      <c r="C54" s="3"/>
    </row>
    <row r="55" spans="3:3">
      <c r="C55" s="3"/>
    </row>
    <row r="56" spans="3:3">
      <c r="C56" s="3"/>
    </row>
    <row r="57" spans="3:3">
      <c r="C57" s="3"/>
    </row>
    <row r="58" spans="3:3">
      <c r="C58" s="3"/>
    </row>
    <row r="59" spans="3:3">
      <c r="C59" s="3"/>
    </row>
    <row r="60" spans="3:3">
      <c r="C60" s="3"/>
    </row>
    <row r="61" spans="3:3">
      <c r="C61" s="3"/>
    </row>
    <row r="62" spans="3:3">
      <c r="C62" s="3"/>
    </row>
    <row r="63" spans="3:3">
      <c r="C63" s="3"/>
    </row>
    <row r="64" spans="3:3">
      <c r="C64" s="3"/>
    </row>
    <row r="65" spans="1:3">
      <c r="A65" s="3"/>
      <c r="C65" s="3"/>
    </row>
  </sheetData>
  <phoneticPr fontId="4" type="noConversion"/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Button 2">
              <controlPr defaultSize="0" print="0" autoFill="0" autoPict="0" macro="[0]!ConvertBOM">
                <anchor moveWithCells="1">
                  <from>
                    <xdr:col>6</xdr:col>
                    <xdr:colOff>190500</xdr:colOff>
                    <xdr:row>0</xdr:row>
                    <xdr:rowOff>19050</xdr:rowOff>
                  </from>
                  <to>
                    <xdr:col>9</xdr:col>
                    <xdr:colOff>76200</xdr:colOff>
                    <xdr:row>2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FFEBE2F56B4B49ACC00B55B122C861" ma:contentTypeVersion="0" ma:contentTypeDescription="Create a new document." ma:contentTypeScope="" ma:versionID="adb1a94cd11a31b28d0b979e8cc93de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FAA6BB4B-A7A0-4902-B780-81702512FB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D884D0-0D6B-40F5-AAAF-457A7ABA2B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52B4AD5-C82D-40E6-8D7B-2A8D5A999AA9}">
  <ds:schemaRefs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BOM</vt:lpstr>
      <vt:lpstr>ConvertBOM</vt:lpstr>
      <vt:lpstr>BOM!Print_Area</vt:lpstr>
    </vt:vector>
  </TitlesOfParts>
  <Company>Dallas Semiconductor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 User</dc:creator>
  <cp:lastModifiedBy>Maxim User</cp:lastModifiedBy>
  <cp:lastPrinted>2015-04-01T18:36:37Z</cp:lastPrinted>
  <dcterms:created xsi:type="dcterms:W3CDTF">2001-01-04T19:25:01Z</dcterms:created>
  <dcterms:modified xsi:type="dcterms:W3CDTF">2015-08-10T13:41:21Z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