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-15" yWindow="-15" windowWidth="16770" windowHeight="5130"/>
  </bookViews>
  <sheets>
    <sheet name="Response" sheetId="1" r:id="rId1"/>
    <sheet name="Constants" sheetId="2" r:id="rId2"/>
  </sheets>
  <definedNames>
    <definedName name="avg_plus_dec">Response!$E$22</definedName>
    <definedName name="f_dec" localSheetId="0">Response!$E$16</definedName>
    <definedName name="f_dec2">Response!$E$17</definedName>
    <definedName name="f_ord" localSheetId="0">Response!$E$8</definedName>
    <definedName name="f_start">Response!$E$35</definedName>
    <definedName name="f_stop">Response!$E$36</definedName>
    <definedName name="Fdata">Response!$E$25</definedName>
    <definedName name="FilterReg">Response!$E$11</definedName>
    <definedName name="Fm" localSheetId="0">Response!$E$24</definedName>
    <definedName name="Fnotch">Response!$E$28</definedName>
    <definedName name="Mclk">Response!$E$6</definedName>
    <definedName name="n_avg">Response!$E$15</definedName>
    <definedName name="ODR">Response!$E$7</definedName>
    <definedName name="order">Response!$E$21</definedName>
    <definedName name="Rej_BW">Response!$C$30</definedName>
    <definedName name="sinc3_map">Response!$E$10</definedName>
    <definedName name="Single">Response!$E$9</definedName>
    <definedName name="Tsettle">Response!$E$26</definedName>
  </definedNames>
  <calcPr calcId="152511"/>
</workbook>
</file>

<file path=xl/calcChain.xml><?xml version="1.0" encoding="utf-8"?>
<calcChain xmlns="http://schemas.openxmlformats.org/spreadsheetml/2006/main">
  <c r="H12" i="1" l="1"/>
  <c r="E21" i="1"/>
  <c r="E24" i="1" l="1"/>
  <c r="J28" i="2"/>
  <c r="I28" i="2"/>
  <c r="H28" i="2"/>
  <c r="B28" i="2"/>
  <c r="D28" i="2"/>
  <c r="E22" i="1" s="1"/>
  <c r="C28" i="2"/>
  <c r="E15" i="1" s="1"/>
  <c r="A42" i="1"/>
  <c r="D32" i="1"/>
  <c r="D31" i="1"/>
  <c r="E16" i="1" l="1"/>
  <c r="E28" i="1"/>
  <c r="E36" i="1" s="1"/>
  <c r="E25" i="1" l="1"/>
  <c r="E17" i="1"/>
  <c r="E29" i="1"/>
  <c r="A43" i="1"/>
  <c r="B43" i="1" s="1"/>
  <c r="E26" i="1" l="1"/>
  <c r="H17" i="1" s="1"/>
  <c r="A44" i="1"/>
  <c r="B44" i="1" s="1"/>
  <c r="A45" i="1" l="1"/>
  <c r="B45" i="1" s="1"/>
  <c r="A46" i="1" l="1"/>
  <c r="B46" i="1" s="1"/>
  <c r="A47" i="1" l="1"/>
  <c r="B47" i="1" s="1"/>
  <c r="A48" i="1" l="1"/>
  <c r="B48" i="1" s="1"/>
  <c r="A49" i="1" l="1"/>
  <c r="B49" i="1" s="1"/>
  <c r="A50" i="1" l="1"/>
  <c r="B50" i="1" s="1"/>
  <c r="A51" i="1" l="1"/>
  <c r="B51" i="1" s="1"/>
  <c r="A52" i="1" l="1"/>
  <c r="B52" i="1" s="1"/>
  <c r="A53" i="1" l="1"/>
  <c r="B53" i="1" s="1"/>
  <c r="A54" i="1" l="1"/>
  <c r="B54" i="1" s="1"/>
  <c r="A55" i="1" l="1"/>
  <c r="B55" i="1" s="1"/>
  <c r="A56" i="1" l="1"/>
  <c r="B56" i="1" s="1"/>
  <c r="A57" i="1" l="1"/>
  <c r="B57" i="1" s="1"/>
  <c r="A58" i="1" l="1"/>
  <c r="B58" i="1" s="1"/>
  <c r="A59" i="1" l="1"/>
  <c r="B59" i="1" s="1"/>
  <c r="A60" i="1" l="1"/>
  <c r="B60" i="1" s="1"/>
  <c r="A61" i="1" l="1"/>
  <c r="B61" i="1" s="1"/>
  <c r="A62" i="1" l="1"/>
  <c r="B62" i="1" s="1"/>
  <c r="A63" i="1" l="1"/>
  <c r="B63" i="1" s="1"/>
  <c r="A64" i="1" l="1"/>
  <c r="B64" i="1" s="1"/>
  <c r="A65" i="1" l="1"/>
  <c r="B65" i="1" s="1"/>
  <c r="A66" i="1" l="1"/>
  <c r="B66" i="1" s="1"/>
  <c r="A67" i="1" l="1"/>
  <c r="B67" i="1" s="1"/>
  <c r="A68" i="1" l="1"/>
  <c r="B68" i="1" s="1"/>
  <c r="A69" i="1" l="1"/>
  <c r="B69" i="1" s="1"/>
  <c r="A70" i="1" l="1"/>
  <c r="B70" i="1" s="1"/>
  <c r="A71" i="1" l="1"/>
  <c r="B71" i="1" s="1"/>
  <c r="A72" i="1" l="1"/>
  <c r="B72" i="1" s="1"/>
  <c r="A73" i="1" l="1"/>
  <c r="B73" i="1" s="1"/>
  <c r="A74" i="1" l="1"/>
  <c r="B74" i="1" s="1"/>
  <c r="A75" i="1" l="1"/>
  <c r="B75" i="1" s="1"/>
  <c r="A76" i="1" l="1"/>
  <c r="B76" i="1" s="1"/>
  <c r="A77" i="1" l="1"/>
  <c r="B77" i="1" s="1"/>
  <c r="A78" i="1" l="1"/>
  <c r="B78" i="1" s="1"/>
  <c r="A79" i="1" l="1"/>
  <c r="B79" i="1" s="1"/>
  <c r="A80" i="1" l="1"/>
  <c r="B80" i="1" s="1"/>
  <c r="A81" i="1" l="1"/>
  <c r="B81" i="1" s="1"/>
  <c r="A82" i="1" l="1"/>
  <c r="B82" i="1" s="1"/>
  <c r="A83" i="1" l="1"/>
  <c r="B83" i="1" s="1"/>
  <c r="A84" i="1" l="1"/>
  <c r="B84" i="1" s="1"/>
  <c r="A85" i="1" l="1"/>
  <c r="B85" i="1" s="1"/>
  <c r="A86" i="1" l="1"/>
  <c r="B86" i="1" s="1"/>
  <c r="A87" i="1" l="1"/>
  <c r="B87" i="1" s="1"/>
  <c r="A88" i="1" l="1"/>
  <c r="B88" i="1" s="1"/>
  <c r="A89" i="1" l="1"/>
  <c r="B89" i="1" s="1"/>
  <c r="A90" i="1" l="1"/>
  <c r="B90" i="1" s="1"/>
  <c r="A91" i="1" l="1"/>
  <c r="B91" i="1" s="1"/>
  <c r="A92" i="1" l="1"/>
  <c r="B92" i="1" s="1"/>
  <c r="A93" i="1" l="1"/>
  <c r="B93" i="1" s="1"/>
  <c r="A94" i="1" l="1"/>
  <c r="B94" i="1" s="1"/>
  <c r="A95" i="1" l="1"/>
  <c r="B95" i="1" s="1"/>
  <c r="A96" i="1" l="1"/>
  <c r="B96" i="1" s="1"/>
  <c r="A97" i="1" l="1"/>
  <c r="B97" i="1" s="1"/>
  <c r="A98" i="1" l="1"/>
  <c r="B98" i="1" s="1"/>
  <c r="A99" i="1" l="1"/>
  <c r="B99" i="1" s="1"/>
  <c r="A100" i="1" l="1"/>
  <c r="B100" i="1" s="1"/>
  <c r="A101" i="1" l="1"/>
  <c r="B101" i="1" s="1"/>
  <c r="A102" i="1" l="1"/>
  <c r="B102" i="1" s="1"/>
  <c r="A103" i="1" l="1"/>
  <c r="B103" i="1" s="1"/>
  <c r="A104" i="1" l="1"/>
  <c r="B104" i="1" s="1"/>
  <c r="A105" i="1" l="1"/>
  <c r="B105" i="1" s="1"/>
  <c r="A106" i="1" l="1"/>
  <c r="B106" i="1" s="1"/>
  <c r="A107" i="1" l="1"/>
  <c r="B107" i="1" s="1"/>
  <c r="A108" i="1" l="1"/>
  <c r="B108" i="1" s="1"/>
  <c r="A109" i="1" l="1"/>
  <c r="B109" i="1" s="1"/>
  <c r="A110" i="1" l="1"/>
  <c r="B110" i="1" s="1"/>
  <c r="A111" i="1" l="1"/>
  <c r="B111" i="1" s="1"/>
  <c r="A112" i="1" l="1"/>
  <c r="B112" i="1" s="1"/>
  <c r="A113" i="1" l="1"/>
  <c r="B113" i="1" s="1"/>
  <c r="A114" i="1" l="1"/>
  <c r="B114" i="1" s="1"/>
  <c r="A115" i="1" l="1"/>
  <c r="B115" i="1" s="1"/>
  <c r="A116" i="1" l="1"/>
  <c r="B116" i="1" s="1"/>
  <c r="A117" i="1" l="1"/>
  <c r="B117" i="1" s="1"/>
  <c r="A118" i="1" l="1"/>
  <c r="B118" i="1" s="1"/>
  <c r="A119" i="1" l="1"/>
  <c r="B119" i="1" s="1"/>
  <c r="A120" i="1" l="1"/>
  <c r="B120" i="1" s="1"/>
  <c r="A121" i="1" l="1"/>
  <c r="B121" i="1" s="1"/>
  <c r="A122" i="1" l="1"/>
  <c r="B122" i="1" s="1"/>
  <c r="A123" i="1" l="1"/>
  <c r="B123" i="1" s="1"/>
  <c r="A124" i="1" l="1"/>
  <c r="B124" i="1" s="1"/>
  <c r="A125" i="1" l="1"/>
  <c r="B125" i="1" s="1"/>
  <c r="A126" i="1" l="1"/>
  <c r="B126" i="1" s="1"/>
  <c r="A127" i="1" l="1"/>
  <c r="B127" i="1" s="1"/>
  <c r="A128" i="1" l="1"/>
  <c r="B128" i="1" s="1"/>
  <c r="A129" i="1" l="1"/>
  <c r="B129" i="1" s="1"/>
  <c r="A130" i="1" l="1"/>
  <c r="B130" i="1" s="1"/>
  <c r="A131" i="1" l="1"/>
  <c r="B131" i="1" s="1"/>
  <c r="A132" i="1" l="1"/>
  <c r="B132" i="1" s="1"/>
  <c r="A133" i="1" l="1"/>
  <c r="B133" i="1" s="1"/>
  <c r="A134" i="1" l="1"/>
  <c r="B134" i="1" s="1"/>
  <c r="A135" i="1" l="1"/>
  <c r="B135" i="1" s="1"/>
  <c r="A136" i="1" l="1"/>
  <c r="B136" i="1" s="1"/>
  <c r="A137" i="1" l="1"/>
  <c r="B137" i="1" s="1"/>
  <c r="A138" i="1" l="1"/>
  <c r="B138" i="1" s="1"/>
  <c r="A139" i="1" l="1"/>
  <c r="B139" i="1" s="1"/>
  <c r="A140" i="1" l="1"/>
  <c r="B140" i="1" s="1"/>
  <c r="A141" i="1" l="1"/>
  <c r="B141" i="1" s="1"/>
  <c r="A142" i="1" l="1"/>
  <c r="B142" i="1" s="1"/>
  <c r="A143" i="1" l="1"/>
  <c r="B143" i="1" s="1"/>
  <c r="A144" i="1" l="1"/>
  <c r="B144" i="1" s="1"/>
  <c r="A145" i="1" l="1"/>
  <c r="B145" i="1" s="1"/>
  <c r="A146" i="1" l="1"/>
  <c r="B146" i="1" s="1"/>
  <c r="A147" i="1" l="1"/>
  <c r="B147" i="1" s="1"/>
  <c r="A148" i="1" l="1"/>
  <c r="B148" i="1" s="1"/>
  <c r="A149" i="1" l="1"/>
  <c r="B149" i="1" s="1"/>
  <c r="A150" i="1" l="1"/>
  <c r="B150" i="1" s="1"/>
  <c r="A151" i="1" l="1"/>
  <c r="B151" i="1" s="1"/>
  <c r="A152" i="1" l="1"/>
  <c r="B152" i="1" s="1"/>
  <c r="A153" i="1" l="1"/>
  <c r="B153" i="1" s="1"/>
  <c r="A154" i="1" l="1"/>
  <c r="B154" i="1" s="1"/>
  <c r="A155" i="1" l="1"/>
  <c r="B155" i="1" s="1"/>
  <c r="A156" i="1" l="1"/>
  <c r="B156" i="1" s="1"/>
  <c r="A157" i="1" l="1"/>
  <c r="B157" i="1" s="1"/>
  <c r="A158" i="1" l="1"/>
  <c r="B158" i="1" s="1"/>
  <c r="A159" i="1" l="1"/>
  <c r="B159" i="1" s="1"/>
  <c r="A160" i="1" l="1"/>
  <c r="B160" i="1" s="1"/>
  <c r="A161" i="1" l="1"/>
  <c r="B161" i="1" s="1"/>
  <c r="A162" i="1" l="1"/>
  <c r="B162" i="1" s="1"/>
  <c r="A163" i="1" l="1"/>
  <c r="B163" i="1" s="1"/>
  <c r="A164" i="1" l="1"/>
  <c r="B164" i="1" s="1"/>
  <c r="A165" i="1" l="1"/>
  <c r="B165" i="1" s="1"/>
  <c r="A166" i="1" l="1"/>
  <c r="B166" i="1" s="1"/>
  <c r="A167" i="1" l="1"/>
  <c r="B167" i="1" s="1"/>
  <c r="A168" i="1" l="1"/>
  <c r="B168" i="1" s="1"/>
  <c r="A169" i="1" l="1"/>
  <c r="B169" i="1" s="1"/>
  <c r="A170" i="1" l="1"/>
  <c r="B170" i="1" s="1"/>
  <c r="A171" i="1" l="1"/>
  <c r="B171" i="1" s="1"/>
  <c r="A172" i="1" l="1"/>
  <c r="B172" i="1" s="1"/>
  <c r="A173" i="1" l="1"/>
  <c r="B173" i="1" s="1"/>
  <c r="A174" i="1" l="1"/>
  <c r="B174" i="1" s="1"/>
  <c r="A175" i="1" l="1"/>
  <c r="B175" i="1" s="1"/>
  <c r="A176" i="1" l="1"/>
  <c r="B176" i="1" s="1"/>
  <c r="A177" i="1" l="1"/>
  <c r="B177" i="1" s="1"/>
  <c r="A178" i="1" l="1"/>
  <c r="B178" i="1" s="1"/>
  <c r="A179" i="1" l="1"/>
  <c r="B179" i="1" s="1"/>
  <c r="A180" i="1" l="1"/>
  <c r="B180" i="1" s="1"/>
  <c r="A181" i="1" l="1"/>
  <c r="B181" i="1" s="1"/>
  <c r="A182" i="1" l="1"/>
  <c r="B182" i="1" s="1"/>
  <c r="A183" i="1" l="1"/>
  <c r="B183" i="1" s="1"/>
  <c r="A184" i="1" l="1"/>
  <c r="B184" i="1" s="1"/>
  <c r="A185" i="1" l="1"/>
  <c r="B185" i="1" s="1"/>
  <c r="A186" i="1" l="1"/>
  <c r="B186" i="1" s="1"/>
  <c r="A187" i="1" l="1"/>
  <c r="B187" i="1" s="1"/>
  <c r="A188" i="1" l="1"/>
  <c r="B188" i="1" s="1"/>
  <c r="A189" i="1" l="1"/>
  <c r="B189" i="1" s="1"/>
  <c r="A190" i="1" l="1"/>
  <c r="B190" i="1" s="1"/>
  <c r="A191" i="1" l="1"/>
  <c r="B191" i="1" s="1"/>
  <c r="A192" i="1" l="1"/>
  <c r="B192" i="1" s="1"/>
  <c r="A193" i="1" l="1"/>
  <c r="B193" i="1" s="1"/>
  <c r="A194" i="1" l="1"/>
  <c r="B194" i="1" s="1"/>
  <c r="A195" i="1" l="1"/>
  <c r="B195" i="1" s="1"/>
  <c r="A196" i="1" l="1"/>
  <c r="B196" i="1" s="1"/>
  <c r="A197" i="1" l="1"/>
  <c r="B197" i="1" s="1"/>
  <c r="A198" i="1" l="1"/>
  <c r="B198" i="1" s="1"/>
  <c r="A199" i="1" l="1"/>
  <c r="B199" i="1" s="1"/>
  <c r="A200" i="1" l="1"/>
  <c r="B200" i="1" s="1"/>
  <c r="A201" i="1" l="1"/>
  <c r="B201" i="1" s="1"/>
  <c r="A202" i="1" l="1"/>
  <c r="B202" i="1" s="1"/>
  <c r="A203" i="1" l="1"/>
  <c r="B203" i="1" s="1"/>
  <c r="A204" i="1" l="1"/>
  <c r="B204" i="1" s="1"/>
  <c r="A205" i="1" l="1"/>
  <c r="B205" i="1" s="1"/>
  <c r="A206" i="1" l="1"/>
  <c r="B206" i="1" s="1"/>
  <c r="A207" i="1" l="1"/>
  <c r="B207" i="1" s="1"/>
  <c r="A208" i="1" l="1"/>
  <c r="B208" i="1" s="1"/>
  <c r="A209" i="1" l="1"/>
  <c r="B209" i="1" s="1"/>
  <c r="A210" i="1" l="1"/>
  <c r="B210" i="1" s="1"/>
  <c r="A211" i="1" l="1"/>
  <c r="B211" i="1" s="1"/>
  <c r="A212" i="1" l="1"/>
  <c r="B212" i="1" s="1"/>
  <c r="A213" i="1" l="1"/>
  <c r="B213" i="1" s="1"/>
  <c r="A214" i="1" l="1"/>
  <c r="B214" i="1" s="1"/>
  <c r="A215" i="1" l="1"/>
  <c r="B215" i="1" s="1"/>
  <c r="A216" i="1" l="1"/>
  <c r="B216" i="1" s="1"/>
  <c r="A217" i="1" l="1"/>
  <c r="B217" i="1" s="1"/>
  <c r="A218" i="1" l="1"/>
  <c r="B218" i="1" s="1"/>
  <c r="A219" i="1" l="1"/>
  <c r="B219" i="1" s="1"/>
  <c r="A220" i="1" l="1"/>
  <c r="B220" i="1" s="1"/>
  <c r="A221" i="1" l="1"/>
  <c r="B221" i="1" s="1"/>
  <c r="A222" i="1" l="1"/>
  <c r="B222" i="1" s="1"/>
  <c r="A223" i="1" l="1"/>
  <c r="B223" i="1" s="1"/>
  <c r="A224" i="1" l="1"/>
  <c r="B224" i="1" s="1"/>
  <c r="A225" i="1" l="1"/>
  <c r="B225" i="1" s="1"/>
  <c r="A226" i="1" l="1"/>
  <c r="B226" i="1" s="1"/>
  <c r="A227" i="1" l="1"/>
  <c r="B227" i="1" s="1"/>
  <c r="A228" i="1" l="1"/>
  <c r="B228" i="1" s="1"/>
  <c r="A229" i="1" l="1"/>
  <c r="B229" i="1" s="1"/>
  <c r="A230" i="1" l="1"/>
  <c r="B230" i="1" s="1"/>
  <c r="A231" i="1" l="1"/>
  <c r="B231" i="1" s="1"/>
  <c r="A232" i="1" l="1"/>
  <c r="B232" i="1" s="1"/>
  <c r="A233" i="1" l="1"/>
  <c r="B233" i="1" s="1"/>
  <c r="A234" i="1" l="1"/>
  <c r="B234" i="1" s="1"/>
  <c r="A235" i="1" l="1"/>
  <c r="B235" i="1" s="1"/>
  <c r="A236" i="1" l="1"/>
  <c r="B236" i="1" s="1"/>
  <c r="A237" i="1" l="1"/>
  <c r="B237" i="1" s="1"/>
  <c r="A238" i="1" l="1"/>
  <c r="B238" i="1" s="1"/>
  <c r="A239" i="1" l="1"/>
  <c r="B239" i="1" s="1"/>
  <c r="A240" i="1" l="1"/>
  <c r="B240" i="1" s="1"/>
  <c r="A241" i="1" l="1"/>
  <c r="B241" i="1" s="1"/>
  <c r="A242" i="1" l="1"/>
  <c r="B242" i="1" s="1"/>
  <c r="A243" i="1" l="1"/>
  <c r="B243" i="1" s="1"/>
  <c r="A244" i="1" l="1"/>
  <c r="B244" i="1" s="1"/>
  <c r="A245" i="1" l="1"/>
  <c r="B245" i="1" s="1"/>
  <c r="A246" i="1" l="1"/>
  <c r="B246" i="1" s="1"/>
  <c r="A247" i="1" l="1"/>
  <c r="B247" i="1" s="1"/>
  <c r="A248" i="1" l="1"/>
  <c r="B248" i="1" s="1"/>
  <c r="A249" i="1" l="1"/>
  <c r="B249" i="1" s="1"/>
  <c r="A250" i="1" l="1"/>
  <c r="B250" i="1" s="1"/>
  <c r="A251" i="1" l="1"/>
  <c r="B251" i="1" s="1"/>
  <c r="A252" i="1" l="1"/>
  <c r="B252" i="1" s="1"/>
  <c r="A253" i="1" l="1"/>
  <c r="B253" i="1" s="1"/>
  <c r="A254" i="1" l="1"/>
  <c r="B254" i="1" s="1"/>
  <c r="A255" i="1" l="1"/>
  <c r="B255" i="1" s="1"/>
  <c r="A256" i="1" l="1"/>
  <c r="B256" i="1" s="1"/>
  <c r="A257" i="1" l="1"/>
  <c r="B257" i="1" s="1"/>
  <c r="A258" i="1" l="1"/>
  <c r="B258" i="1" s="1"/>
  <c r="A259" i="1" l="1"/>
  <c r="B259" i="1" s="1"/>
  <c r="A260" i="1" l="1"/>
  <c r="B260" i="1" s="1"/>
  <c r="A261" i="1" l="1"/>
  <c r="B261" i="1" s="1"/>
  <c r="A262" i="1" l="1"/>
  <c r="B262" i="1" s="1"/>
  <c r="A263" i="1" l="1"/>
  <c r="B263" i="1" s="1"/>
  <c r="A264" i="1" l="1"/>
  <c r="B264" i="1" s="1"/>
  <c r="A265" i="1" l="1"/>
  <c r="B265" i="1" s="1"/>
  <c r="A266" i="1" l="1"/>
  <c r="B266" i="1" s="1"/>
  <c r="A267" i="1" l="1"/>
  <c r="B267" i="1" s="1"/>
  <c r="A268" i="1" l="1"/>
  <c r="B268" i="1" s="1"/>
  <c r="A269" i="1" l="1"/>
  <c r="B269" i="1" s="1"/>
  <c r="A270" i="1" l="1"/>
  <c r="B270" i="1" s="1"/>
  <c r="A271" i="1" l="1"/>
  <c r="B271" i="1" s="1"/>
  <c r="A272" i="1" l="1"/>
  <c r="B272" i="1" s="1"/>
  <c r="A273" i="1" l="1"/>
  <c r="B273" i="1" s="1"/>
  <c r="A274" i="1" l="1"/>
  <c r="B274" i="1" s="1"/>
  <c r="A275" i="1" l="1"/>
  <c r="B275" i="1" s="1"/>
  <c r="A276" i="1" l="1"/>
  <c r="B276" i="1" s="1"/>
  <c r="A277" i="1" l="1"/>
  <c r="B277" i="1" s="1"/>
  <c r="A278" i="1" l="1"/>
  <c r="B278" i="1" s="1"/>
  <c r="A279" i="1" l="1"/>
  <c r="B279" i="1" s="1"/>
  <c r="A280" i="1" l="1"/>
  <c r="B280" i="1" s="1"/>
  <c r="A281" i="1" l="1"/>
  <c r="B281" i="1" s="1"/>
  <c r="A282" i="1" l="1"/>
  <c r="B282" i="1" s="1"/>
  <c r="A283" i="1" l="1"/>
  <c r="B283" i="1" s="1"/>
  <c r="A284" i="1" l="1"/>
  <c r="B284" i="1" s="1"/>
  <c r="A285" i="1" l="1"/>
  <c r="B285" i="1" s="1"/>
  <c r="A286" i="1" l="1"/>
  <c r="B286" i="1" s="1"/>
  <c r="A287" i="1" l="1"/>
  <c r="B287" i="1" s="1"/>
  <c r="A288" i="1" l="1"/>
  <c r="B288" i="1" s="1"/>
  <c r="A289" i="1" l="1"/>
  <c r="B289" i="1" s="1"/>
  <c r="A290" i="1" l="1"/>
  <c r="B290" i="1" s="1"/>
  <c r="A291" i="1" l="1"/>
  <c r="B291" i="1" s="1"/>
  <c r="A292" i="1" l="1"/>
  <c r="B292" i="1" s="1"/>
  <c r="A293" i="1" l="1"/>
  <c r="B293" i="1" s="1"/>
  <c r="A294" i="1" l="1"/>
  <c r="B294" i="1" s="1"/>
  <c r="A295" i="1" l="1"/>
  <c r="B295" i="1" s="1"/>
  <c r="A296" i="1" l="1"/>
  <c r="B296" i="1" s="1"/>
  <c r="A297" i="1" l="1"/>
  <c r="B297" i="1" s="1"/>
  <c r="A298" i="1" l="1"/>
  <c r="B298" i="1" s="1"/>
  <c r="A299" i="1" l="1"/>
  <c r="B299" i="1" s="1"/>
  <c r="A300" i="1" l="1"/>
  <c r="B300" i="1" s="1"/>
  <c r="A301" i="1" l="1"/>
  <c r="B301" i="1" s="1"/>
  <c r="A302" i="1" l="1"/>
  <c r="B302" i="1" s="1"/>
  <c r="A303" i="1" l="1"/>
  <c r="B303" i="1" s="1"/>
  <c r="A304" i="1" l="1"/>
  <c r="B304" i="1" s="1"/>
  <c r="A305" i="1" l="1"/>
  <c r="B305" i="1" s="1"/>
  <c r="A306" i="1" l="1"/>
  <c r="B306" i="1" s="1"/>
  <c r="A307" i="1" l="1"/>
  <c r="B307" i="1" s="1"/>
  <c r="A308" i="1" l="1"/>
  <c r="B308" i="1" s="1"/>
  <c r="A309" i="1" l="1"/>
  <c r="B309" i="1" s="1"/>
  <c r="A310" i="1" l="1"/>
  <c r="B310" i="1" s="1"/>
  <c r="A311" i="1" l="1"/>
  <c r="B311" i="1" s="1"/>
  <c r="A312" i="1" l="1"/>
  <c r="B312" i="1" s="1"/>
  <c r="A313" i="1" l="1"/>
  <c r="B313" i="1" s="1"/>
  <c r="A314" i="1" l="1"/>
  <c r="B314" i="1" s="1"/>
  <c r="A315" i="1" l="1"/>
  <c r="B315" i="1" s="1"/>
  <c r="A316" i="1" l="1"/>
  <c r="B316" i="1" s="1"/>
  <c r="A317" i="1" l="1"/>
  <c r="B317" i="1" s="1"/>
  <c r="A318" i="1" l="1"/>
  <c r="B318" i="1" s="1"/>
  <c r="A319" i="1" l="1"/>
  <c r="B319" i="1" s="1"/>
  <c r="A320" i="1" l="1"/>
  <c r="B320" i="1" s="1"/>
  <c r="A321" i="1" l="1"/>
  <c r="B321" i="1" s="1"/>
  <c r="A322" i="1" l="1"/>
  <c r="B322" i="1" s="1"/>
  <c r="A323" i="1" l="1"/>
  <c r="B323" i="1" s="1"/>
  <c r="A324" i="1" l="1"/>
  <c r="B324" i="1" s="1"/>
  <c r="A325" i="1" l="1"/>
  <c r="B325" i="1" s="1"/>
  <c r="A326" i="1" l="1"/>
  <c r="B326" i="1" s="1"/>
  <c r="A327" i="1" l="1"/>
  <c r="B327" i="1" s="1"/>
  <c r="A328" i="1" l="1"/>
  <c r="B328" i="1" s="1"/>
  <c r="A329" i="1" l="1"/>
  <c r="B329" i="1" s="1"/>
  <c r="A330" i="1" l="1"/>
  <c r="B330" i="1" s="1"/>
  <c r="A331" i="1" l="1"/>
  <c r="B331" i="1" s="1"/>
  <c r="A332" i="1" l="1"/>
  <c r="B332" i="1" s="1"/>
  <c r="A333" i="1" l="1"/>
  <c r="B333" i="1" s="1"/>
  <c r="A334" i="1" l="1"/>
  <c r="B334" i="1" s="1"/>
  <c r="A335" i="1" l="1"/>
  <c r="B335" i="1" s="1"/>
  <c r="A336" i="1" l="1"/>
  <c r="B336" i="1" s="1"/>
  <c r="A337" i="1" l="1"/>
  <c r="B337" i="1" s="1"/>
  <c r="A338" i="1" l="1"/>
  <c r="B338" i="1" s="1"/>
  <c r="A339" i="1" l="1"/>
  <c r="B339" i="1" s="1"/>
  <c r="A340" i="1" l="1"/>
  <c r="B340" i="1" s="1"/>
  <c r="A341" i="1" l="1"/>
  <c r="B341" i="1" s="1"/>
  <c r="A342" i="1" l="1"/>
  <c r="B342" i="1" s="1"/>
  <c r="A343" i="1" l="1"/>
  <c r="B343" i="1" s="1"/>
  <c r="A344" i="1" l="1"/>
  <c r="B344" i="1" s="1"/>
  <c r="A345" i="1" l="1"/>
  <c r="B345" i="1" s="1"/>
  <c r="A346" i="1" l="1"/>
  <c r="B346" i="1" s="1"/>
  <c r="A347" i="1" l="1"/>
  <c r="B347" i="1" s="1"/>
  <c r="A348" i="1" l="1"/>
  <c r="B348" i="1" s="1"/>
  <c r="A349" i="1" l="1"/>
  <c r="B349" i="1" s="1"/>
  <c r="A350" i="1" l="1"/>
  <c r="B350" i="1" s="1"/>
  <c r="A351" i="1" l="1"/>
  <c r="B351" i="1" s="1"/>
  <c r="A352" i="1" l="1"/>
  <c r="B352" i="1" s="1"/>
  <c r="A353" i="1" l="1"/>
  <c r="B353" i="1" s="1"/>
  <c r="A354" i="1" l="1"/>
  <c r="B354" i="1" s="1"/>
  <c r="A355" i="1" l="1"/>
  <c r="B355" i="1" s="1"/>
  <c r="A356" i="1" l="1"/>
  <c r="B356" i="1" s="1"/>
  <c r="A357" i="1" l="1"/>
  <c r="B357" i="1" s="1"/>
  <c r="A358" i="1" l="1"/>
  <c r="B358" i="1" s="1"/>
  <c r="A359" i="1" l="1"/>
  <c r="B359" i="1" s="1"/>
  <c r="A360" i="1" l="1"/>
  <c r="B360" i="1" s="1"/>
  <c r="A361" i="1" l="1"/>
  <c r="B361" i="1" s="1"/>
  <c r="A362" i="1" l="1"/>
  <c r="B362" i="1" s="1"/>
  <c r="A363" i="1" l="1"/>
  <c r="B363" i="1" s="1"/>
  <c r="A364" i="1" l="1"/>
  <c r="B364" i="1" s="1"/>
  <c r="A365" i="1" l="1"/>
  <c r="B365" i="1" s="1"/>
  <c r="A366" i="1" l="1"/>
  <c r="B366" i="1" s="1"/>
  <c r="A367" i="1" l="1"/>
  <c r="B367" i="1" s="1"/>
  <c r="A368" i="1" l="1"/>
  <c r="B368" i="1" s="1"/>
  <c r="A369" i="1" l="1"/>
  <c r="B369" i="1" s="1"/>
  <c r="A370" i="1" l="1"/>
  <c r="B370" i="1" s="1"/>
  <c r="A371" i="1" l="1"/>
  <c r="B371" i="1" s="1"/>
  <c r="A372" i="1" l="1"/>
  <c r="B372" i="1" s="1"/>
  <c r="A373" i="1" l="1"/>
  <c r="B373" i="1" s="1"/>
  <c r="A374" i="1" l="1"/>
  <c r="B374" i="1" s="1"/>
  <c r="A375" i="1" l="1"/>
  <c r="B375" i="1" s="1"/>
  <c r="A376" i="1" l="1"/>
  <c r="B376" i="1" s="1"/>
  <c r="A377" i="1" l="1"/>
  <c r="B377" i="1" s="1"/>
  <c r="A378" i="1" l="1"/>
  <c r="B378" i="1" s="1"/>
  <c r="A379" i="1" l="1"/>
  <c r="B379" i="1" s="1"/>
  <c r="A380" i="1" l="1"/>
  <c r="B380" i="1" s="1"/>
  <c r="A381" i="1" l="1"/>
  <c r="B381" i="1" s="1"/>
  <c r="A382" i="1" l="1"/>
  <c r="B382" i="1" s="1"/>
  <c r="A383" i="1" l="1"/>
  <c r="B383" i="1" s="1"/>
  <c r="A384" i="1" l="1"/>
  <c r="B384" i="1" s="1"/>
  <c r="A385" i="1" l="1"/>
  <c r="B385" i="1" s="1"/>
  <c r="A386" i="1" l="1"/>
  <c r="B386" i="1" s="1"/>
  <c r="A387" i="1" l="1"/>
  <c r="B387" i="1" s="1"/>
  <c r="A388" i="1" l="1"/>
  <c r="B388" i="1" s="1"/>
  <c r="A389" i="1" l="1"/>
  <c r="B389" i="1" s="1"/>
  <c r="A390" i="1" l="1"/>
  <c r="B390" i="1" s="1"/>
  <c r="A391" i="1" l="1"/>
  <c r="B391" i="1" s="1"/>
  <c r="A392" i="1" l="1"/>
  <c r="B392" i="1" s="1"/>
  <c r="A393" i="1" l="1"/>
  <c r="B393" i="1" s="1"/>
  <c r="A394" i="1" l="1"/>
  <c r="B394" i="1" s="1"/>
  <c r="A395" i="1" l="1"/>
  <c r="B395" i="1" s="1"/>
  <c r="A396" i="1" l="1"/>
  <c r="B396" i="1" s="1"/>
  <c r="A397" i="1" l="1"/>
  <c r="B397" i="1" s="1"/>
  <c r="A398" i="1" l="1"/>
  <c r="B398" i="1" s="1"/>
  <c r="A399" i="1" l="1"/>
  <c r="B399" i="1" s="1"/>
  <c r="A400" i="1" l="1"/>
  <c r="B400" i="1" s="1"/>
  <c r="A401" i="1" l="1"/>
  <c r="B401" i="1" s="1"/>
  <c r="A402" i="1" l="1"/>
  <c r="B402" i="1" s="1"/>
  <c r="A403" i="1" l="1"/>
  <c r="B403" i="1" s="1"/>
  <c r="A404" i="1" l="1"/>
  <c r="B404" i="1" s="1"/>
  <c r="A405" i="1" l="1"/>
  <c r="B405" i="1" s="1"/>
  <c r="A406" i="1" l="1"/>
  <c r="B406" i="1" s="1"/>
  <c r="A407" i="1" l="1"/>
  <c r="B407" i="1" s="1"/>
  <c r="A408" i="1" l="1"/>
  <c r="B408" i="1" s="1"/>
  <c r="A409" i="1" l="1"/>
  <c r="B409" i="1" s="1"/>
  <c r="A410" i="1" l="1"/>
  <c r="B410" i="1" s="1"/>
  <c r="A411" i="1" l="1"/>
  <c r="B411" i="1" s="1"/>
  <c r="A412" i="1" l="1"/>
  <c r="B412" i="1" s="1"/>
  <c r="A413" i="1" l="1"/>
  <c r="B413" i="1" s="1"/>
  <c r="A414" i="1" l="1"/>
  <c r="B414" i="1" s="1"/>
  <c r="A415" i="1" l="1"/>
  <c r="B415" i="1" s="1"/>
  <c r="A416" i="1" l="1"/>
  <c r="B416" i="1" s="1"/>
  <c r="A417" i="1" l="1"/>
  <c r="B417" i="1" s="1"/>
  <c r="A418" i="1" l="1"/>
  <c r="B418" i="1" s="1"/>
  <c r="A419" i="1" l="1"/>
  <c r="B419" i="1" s="1"/>
  <c r="A420" i="1" l="1"/>
  <c r="B420" i="1" s="1"/>
  <c r="A421" i="1" l="1"/>
  <c r="B421" i="1" s="1"/>
  <c r="A422" i="1" l="1"/>
  <c r="B422" i="1" s="1"/>
  <c r="A423" i="1" l="1"/>
  <c r="B423" i="1" s="1"/>
  <c r="A424" i="1" l="1"/>
  <c r="B424" i="1" s="1"/>
  <c r="A425" i="1" l="1"/>
  <c r="B425" i="1" s="1"/>
  <c r="A426" i="1" l="1"/>
  <c r="B426" i="1" s="1"/>
  <c r="A427" i="1" l="1"/>
  <c r="B427" i="1" s="1"/>
  <c r="A428" i="1" l="1"/>
  <c r="B428" i="1" s="1"/>
  <c r="A429" i="1" l="1"/>
  <c r="B429" i="1" s="1"/>
  <c r="A430" i="1" l="1"/>
  <c r="B430" i="1" s="1"/>
  <c r="A431" i="1" l="1"/>
  <c r="B431" i="1" s="1"/>
  <c r="A432" i="1" l="1"/>
  <c r="B432" i="1" s="1"/>
  <c r="A433" i="1" l="1"/>
  <c r="B433" i="1" s="1"/>
  <c r="A434" i="1" l="1"/>
  <c r="B434" i="1" s="1"/>
  <c r="A435" i="1" l="1"/>
  <c r="B435" i="1" s="1"/>
  <c r="A436" i="1" l="1"/>
  <c r="B436" i="1" s="1"/>
  <c r="A437" i="1" l="1"/>
  <c r="B437" i="1" s="1"/>
  <c r="A438" i="1" l="1"/>
  <c r="B438" i="1" s="1"/>
  <c r="A439" i="1" l="1"/>
  <c r="B439" i="1" s="1"/>
  <c r="A440" i="1" l="1"/>
  <c r="B440" i="1" s="1"/>
  <c r="A441" i="1" l="1"/>
  <c r="B441" i="1" s="1"/>
  <c r="A442" i="1" l="1"/>
  <c r="B442" i="1" s="1"/>
  <c r="A443" i="1" l="1"/>
  <c r="B443" i="1" s="1"/>
  <c r="A444" i="1" l="1"/>
  <c r="B444" i="1" s="1"/>
  <c r="A445" i="1" l="1"/>
  <c r="B445" i="1" s="1"/>
  <c r="A446" i="1" l="1"/>
  <c r="B446" i="1" s="1"/>
  <c r="A447" i="1" l="1"/>
  <c r="B447" i="1" s="1"/>
  <c r="A448" i="1" l="1"/>
  <c r="B448" i="1" s="1"/>
  <c r="A449" i="1" l="1"/>
  <c r="B449" i="1" s="1"/>
  <c r="A450" i="1" l="1"/>
  <c r="B450" i="1" s="1"/>
  <c r="A451" i="1" l="1"/>
  <c r="B451" i="1" s="1"/>
  <c r="A452" i="1" l="1"/>
  <c r="B452" i="1" s="1"/>
  <c r="A453" i="1" l="1"/>
  <c r="B453" i="1" s="1"/>
  <c r="A454" i="1" l="1"/>
  <c r="B454" i="1" s="1"/>
  <c r="A455" i="1" l="1"/>
  <c r="B455" i="1" s="1"/>
  <c r="A456" i="1" l="1"/>
  <c r="B456" i="1" s="1"/>
  <c r="A457" i="1" l="1"/>
  <c r="B457" i="1" s="1"/>
  <c r="A458" i="1" l="1"/>
  <c r="B458" i="1" s="1"/>
  <c r="A459" i="1" l="1"/>
  <c r="B459" i="1" s="1"/>
  <c r="A460" i="1" l="1"/>
  <c r="B460" i="1" s="1"/>
  <c r="A461" i="1" l="1"/>
  <c r="B461" i="1" s="1"/>
  <c r="A462" i="1" l="1"/>
  <c r="B462" i="1" s="1"/>
  <c r="A463" i="1" l="1"/>
  <c r="B463" i="1" s="1"/>
  <c r="A464" i="1" l="1"/>
  <c r="B464" i="1" s="1"/>
  <c r="A465" i="1" l="1"/>
  <c r="B465" i="1" s="1"/>
  <c r="A466" i="1" l="1"/>
  <c r="B466" i="1" s="1"/>
  <c r="A467" i="1" l="1"/>
  <c r="B467" i="1" s="1"/>
  <c r="A468" i="1" l="1"/>
  <c r="B468" i="1" s="1"/>
  <c r="A469" i="1" l="1"/>
  <c r="B469" i="1" s="1"/>
  <c r="A470" i="1" l="1"/>
  <c r="B470" i="1" s="1"/>
  <c r="A471" i="1" l="1"/>
  <c r="B471" i="1" s="1"/>
  <c r="A472" i="1" l="1"/>
  <c r="B472" i="1" s="1"/>
  <c r="A473" i="1" l="1"/>
  <c r="B473" i="1" s="1"/>
  <c r="A474" i="1" l="1"/>
  <c r="B474" i="1" s="1"/>
  <c r="A475" i="1" l="1"/>
  <c r="B475" i="1" s="1"/>
  <c r="A476" i="1" l="1"/>
  <c r="B476" i="1" s="1"/>
  <c r="A477" i="1" l="1"/>
  <c r="B477" i="1" s="1"/>
  <c r="A478" i="1" l="1"/>
  <c r="B478" i="1" s="1"/>
  <c r="A479" i="1" l="1"/>
  <c r="B479" i="1" s="1"/>
  <c r="A480" i="1" l="1"/>
  <c r="B480" i="1" s="1"/>
  <c r="A481" i="1" l="1"/>
  <c r="B481" i="1" s="1"/>
  <c r="A482" i="1" l="1"/>
  <c r="B482" i="1" s="1"/>
  <c r="A483" i="1" l="1"/>
  <c r="B483" i="1" s="1"/>
  <c r="A484" i="1" l="1"/>
  <c r="B484" i="1" s="1"/>
  <c r="A485" i="1" l="1"/>
  <c r="B485" i="1" s="1"/>
  <c r="A486" i="1" l="1"/>
  <c r="B486" i="1" s="1"/>
  <c r="A487" i="1" l="1"/>
  <c r="B487" i="1" s="1"/>
  <c r="A488" i="1" l="1"/>
  <c r="B488" i="1" s="1"/>
  <c r="A489" i="1" l="1"/>
  <c r="B489" i="1" s="1"/>
  <c r="A490" i="1" l="1"/>
  <c r="B490" i="1" s="1"/>
  <c r="A491" i="1" l="1"/>
  <c r="B491" i="1" s="1"/>
  <c r="A492" i="1" l="1"/>
  <c r="B492" i="1" s="1"/>
  <c r="A493" i="1" l="1"/>
  <c r="B493" i="1" s="1"/>
  <c r="A494" i="1" l="1"/>
  <c r="B494" i="1" s="1"/>
  <c r="A495" i="1" l="1"/>
  <c r="B495" i="1" s="1"/>
  <c r="A496" i="1" l="1"/>
  <c r="B496" i="1" s="1"/>
  <c r="A497" i="1" l="1"/>
  <c r="B497" i="1" s="1"/>
  <c r="A498" i="1" l="1"/>
  <c r="B498" i="1" s="1"/>
  <c r="A499" i="1" l="1"/>
  <c r="B499" i="1" s="1"/>
  <c r="A500" i="1" l="1"/>
  <c r="B500" i="1" s="1"/>
  <c r="A501" i="1" l="1"/>
  <c r="B501" i="1" s="1"/>
  <c r="A502" i="1" l="1"/>
  <c r="B502" i="1" s="1"/>
  <c r="A503" i="1" l="1"/>
  <c r="B503" i="1" s="1"/>
  <c r="A504" i="1" l="1"/>
  <c r="B504" i="1" s="1"/>
  <c r="A505" i="1" l="1"/>
  <c r="B505" i="1" s="1"/>
  <c r="A506" i="1" l="1"/>
  <c r="B506" i="1" s="1"/>
  <c r="A507" i="1" l="1"/>
  <c r="B507" i="1" s="1"/>
  <c r="A508" i="1" l="1"/>
  <c r="B508" i="1" s="1"/>
  <c r="A509" i="1" l="1"/>
  <c r="B509" i="1" s="1"/>
  <c r="A510" i="1" l="1"/>
  <c r="B510" i="1" s="1"/>
  <c r="A511" i="1" l="1"/>
  <c r="B511" i="1" s="1"/>
  <c r="A512" i="1" l="1"/>
  <c r="B512" i="1" s="1"/>
  <c r="A513" i="1" l="1"/>
  <c r="B513" i="1" s="1"/>
  <c r="A514" i="1" l="1"/>
  <c r="B514" i="1" s="1"/>
  <c r="A515" i="1" l="1"/>
  <c r="B515" i="1" s="1"/>
  <c r="A516" i="1" l="1"/>
  <c r="B516" i="1" s="1"/>
  <c r="A517" i="1" l="1"/>
  <c r="B517" i="1" s="1"/>
  <c r="A518" i="1" l="1"/>
  <c r="B518" i="1" s="1"/>
  <c r="A519" i="1" l="1"/>
  <c r="B519" i="1" s="1"/>
  <c r="A520" i="1" l="1"/>
  <c r="B520" i="1" s="1"/>
  <c r="A521" i="1" l="1"/>
  <c r="B521" i="1" s="1"/>
  <c r="A522" i="1" l="1"/>
  <c r="B522" i="1" s="1"/>
  <c r="A523" i="1" l="1"/>
  <c r="B523" i="1" s="1"/>
  <c r="A524" i="1" l="1"/>
  <c r="B524" i="1" s="1"/>
  <c r="A525" i="1" l="1"/>
  <c r="B525" i="1" s="1"/>
  <c r="A526" i="1" l="1"/>
  <c r="B526" i="1" s="1"/>
  <c r="A527" i="1" l="1"/>
  <c r="B527" i="1" s="1"/>
  <c r="A528" i="1" l="1"/>
  <c r="B528" i="1" s="1"/>
  <c r="A529" i="1" l="1"/>
  <c r="B529" i="1" s="1"/>
  <c r="A530" i="1" l="1"/>
  <c r="B530" i="1" s="1"/>
  <c r="A531" i="1" l="1"/>
  <c r="B531" i="1" s="1"/>
  <c r="A532" i="1" l="1"/>
  <c r="B532" i="1" s="1"/>
  <c r="A533" i="1" l="1"/>
  <c r="B533" i="1" s="1"/>
  <c r="A534" i="1" l="1"/>
  <c r="B534" i="1" s="1"/>
  <c r="A535" i="1" l="1"/>
  <c r="B535" i="1" s="1"/>
  <c r="A536" i="1" l="1"/>
  <c r="B536" i="1" s="1"/>
  <c r="A537" i="1" l="1"/>
  <c r="B537" i="1" s="1"/>
  <c r="A538" i="1" l="1"/>
  <c r="B538" i="1" s="1"/>
  <c r="A539" i="1" l="1"/>
  <c r="B539" i="1" s="1"/>
  <c r="A540" i="1" l="1"/>
  <c r="B540" i="1" s="1"/>
  <c r="A541" i="1" l="1"/>
  <c r="B541" i="1" s="1"/>
  <c r="A542" i="1" l="1"/>
  <c r="B542" i="1" s="1"/>
  <c r="A543" i="1" l="1"/>
  <c r="B543" i="1" s="1"/>
  <c r="A544" i="1" l="1"/>
  <c r="B544" i="1" s="1"/>
  <c r="A545" i="1" l="1"/>
  <c r="B545" i="1" s="1"/>
  <c r="A546" i="1" l="1"/>
  <c r="B546" i="1" s="1"/>
  <c r="A547" i="1" l="1"/>
  <c r="B547" i="1" s="1"/>
  <c r="A548" i="1" l="1"/>
  <c r="B548" i="1" s="1"/>
  <c r="A549" i="1" l="1"/>
  <c r="B549" i="1" s="1"/>
  <c r="A550" i="1" l="1"/>
  <c r="B550" i="1" s="1"/>
  <c r="A551" i="1" l="1"/>
  <c r="B551" i="1" s="1"/>
  <c r="A552" i="1" l="1"/>
  <c r="B552" i="1" s="1"/>
  <c r="A553" i="1" l="1"/>
  <c r="B553" i="1" s="1"/>
  <c r="A554" i="1" l="1"/>
  <c r="B554" i="1" s="1"/>
  <c r="A555" i="1" l="1"/>
  <c r="B555" i="1" s="1"/>
  <c r="A556" i="1" l="1"/>
  <c r="B556" i="1" s="1"/>
  <c r="A557" i="1" l="1"/>
  <c r="B557" i="1" s="1"/>
  <c r="A558" i="1" l="1"/>
  <c r="B558" i="1" s="1"/>
  <c r="A559" i="1" l="1"/>
  <c r="B559" i="1" s="1"/>
  <c r="A560" i="1" l="1"/>
  <c r="B560" i="1" s="1"/>
  <c r="A561" i="1" l="1"/>
  <c r="B561" i="1" s="1"/>
  <c r="A562" i="1" l="1"/>
  <c r="B562" i="1" s="1"/>
  <c r="A563" i="1" l="1"/>
  <c r="B563" i="1" s="1"/>
  <c r="A564" i="1" l="1"/>
  <c r="B564" i="1" s="1"/>
  <c r="A565" i="1" l="1"/>
  <c r="B565" i="1" s="1"/>
  <c r="A566" i="1" l="1"/>
  <c r="B566" i="1" s="1"/>
  <c r="A567" i="1" l="1"/>
  <c r="B567" i="1" s="1"/>
  <c r="A568" i="1" l="1"/>
  <c r="B568" i="1" s="1"/>
  <c r="A569" i="1" l="1"/>
  <c r="B569" i="1" s="1"/>
  <c r="A570" i="1" l="1"/>
  <c r="B570" i="1" s="1"/>
  <c r="A571" i="1" l="1"/>
  <c r="B571" i="1" s="1"/>
  <c r="A572" i="1" l="1"/>
  <c r="B572" i="1" s="1"/>
  <c r="A573" i="1" l="1"/>
  <c r="B573" i="1" s="1"/>
  <c r="A574" i="1" l="1"/>
  <c r="B574" i="1" s="1"/>
  <c r="A575" i="1" l="1"/>
  <c r="B575" i="1" s="1"/>
  <c r="A576" i="1" l="1"/>
  <c r="B576" i="1" s="1"/>
  <c r="A577" i="1" l="1"/>
  <c r="B577" i="1" s="1"/>
  <c r="A578" i="1" l="1"/>
  <c r="B578" i="1" s="1"/>
  <c r="A579" i="1" l="1"/>
  <c r="B579" i="1" s="1"/>
  <c r="A580" i="1" l="1"/>
  <c r="B580" i="1" s="1"/>
  <c r="A581" i="1" l="1"/>
  <c r="B581" i="1" s="1"/>
  <c r="A582" i="1" l="1"/>
  <c r="B582" i="1" s="1"/>
  <c r="A583" i="1" l="1"/>
  <c r="B583" i="1" s="1"/>
  <c r="A584" i="1" l="1"/>
  <c r="B584" i="1" s="1"/>
  <c r="A585" i="1" l="1"/>
  <c r="B585" i="1" s="1"/>
  <c r="A586" i="1" l="1"/>
  <c r="B586" i="1" s="1"/>
  <c r="A587" i="1" l="1"/>
  <c r="B587" i="1" s="1"/>
  <c r="A588" i="1" l="1"/>
  <c r="B588" i="1" s="1"/>
  <c r="A589" i="1" l="1"/>
  <c r="B589" i="1" s="1"/>
  <c r="A590" i="1" l="1"/>
  <c r="B590" i="1" s="1"/>
  <c r="A591" i="1" l="1"/>
  <c r="B591" i="1" s="1"/>
  <c r="A592" i="1" l="1"/>
  <c r="B592" i="1" s="1"/>
  <c r="A593" i="1" l="1"/>
  <c r="B593" i="1" s="1"/>
  <c r="A594" i="1" l="1"/>
  <c r="B594" i="1" s="1"/>
  <c r="A595" i="1" l="1"/>
  <c r="B595" i="1" s="1"/>
  <c r="A596" i="1" l="1"/>
  <c r="B596" i="1" s="1"/>
  <c r="A597" i="1" l="1"/>
  <c r="B597" i="1" s="1"/>
  <c r="A598" i="1" l="1"/>
  <c r="B598" i="1" s="1"/>
  <c r="A599" i="1" l="1"/>
  <c r="B599" i="1" s="1"/>
  <c r="A600" i="1" l="1"/>
  <c r="B600" i="1" s="1"/>
  <c r="A601" i="1" l="1"/>
  <c r="B601" i="1" s="1"/>
  <c r="A602" i="1" l="1"/>
  <c r="B602" i="1" s="1"/>
  <c r="A603" i="1" l="1"/>
  <c r="B603" i="1" s="1"/>
  <c r="A604" i="1" l="1"/>
  <c r="B604" i="1" s="1"/>
  <c r="A605" i="1" l="1"/>
  <c r="B605" i="1" s="1"/>
  <c r="A606" i="1" l="1"/>
  <c r="B606" i="1" s="1"/>
  <c r="A607" i="1" l="1"/>
  <c r="B607" i="1" s="1"/>
  <c r="A608" i="1" l="1"/>
  <c r="B608" i="1" s="1"/>
  <c r="A609" i="1" l="1"/>
  <c r="B609" i="1" s="1"/>
  <c r="A610" i="1" l="1"/>
  <c r="B610" i="1" s="1"/>
  <c r="A611" i="1" l="1"/>
  <c r="B611" i="1" s="1"/>
  <c r="A612" i="1" l="1"/>
  <c r="B612" i="1" s="1"/>
  <c r="A613" i="1" l="1"/>
  <c r="B613" i="1" s="1"/>
  <c r="A614" i="1" l="1"/>
  <c r="B614" i="1" s="1"/>
  <c r="A615" i="1" l="1"/>
  <c r="B615" i="1" s="1"/>
  <c r="A616" i="1" l="1"/>
  <c r="B616" i="1" s="1"/>
  <c r="A617" i="1" l="1"/>
  <c r="B617" i="1" s="1"/>
  <c r="A618" i="1" l="1"/>
  <c r="B618" i="1" s="1"/>
  <c r="A619" i="1" l="1"/>
  <c r="B619" i="1" s="1"/>
  <c r="A620" i="1" l="1"/>
  <c r="B620" i="1" s="1"/>
  <c r="A621" i="1" l="1"/>
  <c r="B621" i="1" s="1"/>
  <c r="A622" i="1" l="1"/>
  <c r="B622" i="1" s="1"/>
  <c r="A623" i="1" l="1"/>
  <c r="B623" i="1" s="1"/>
  <c r="A624" i="1" l="1"/>
  <c r="B624" i="1" s="1"/>
  <c r="A625" i="1" l="1"/>
  <c r="B625" i="1" s="1"/>
  <c r="A626" i="1" l="1"/>
  <c r="B626" i="1" s="1"/>
  <c r="A627" i="1" l="1"/>
  <c r="B627" i="1" s="1"/>
  <c r="A628" i="1" l="1"/>
  <c r="B628" i="1" s="1"/>
  <c r="A629" i="1" l="1"/>
  <c r="B629" i="1" s="1"/>
  <c r="A630" i="1" l="1"/>
  <c r="B630" i="1" s="1"/>
  <c r="A631" i="1" l="1"/>
  <c r="B631" i="1" s="1"/>
  <c r="A632" i="1" l="1"/>
  <c r="B632" i="1" s="1"/>
  <c r="A633" i="1" l="1"/>
  <c r="B633" i="1" s="1"/>
  <c r="A634" i="1" l="1"/>
  <c r="B634" i="1" s="1"/>
  <c r="A635" i="1" l="1"/>
  <c r="B635" i="1" s="1"/>
  <c r="A636" i="1" l="1"/>
  <c r="B636" i="1" s="1"/>
  <c r="A637" i="1" l="1"/>
  <c r="B637" i="1" s="1"/>
  <c r="A638" i="1" l="1"/>
  <c r="B638" i="1" s="1"/>
  <c r="A639" i="1" l="1"/>
  <c r="B639" i="1" s="1"/>
  <c r="A640" i="1" l="1"/>
  <c r="B640" i="1" s="1"/>
  <c r="A641" i="1" l="1"/>
  <c r="B641" i="1" s="1"/>
  <c r="A642" i="1" l="1"/>
  <c r="B642" i="1" s="1"/>
  <c r="A643" i="1" l="1"/>
  <c r="B643" i="1" s="1"/>
  <c r="A644" i="1" l="1"/>
  <c r="B644" i="1" s="1"/>
  <c r="A645" i="1" l="1"/>
  <c r="B645" i="1" s="1"/>
  <c r="A646" i="1" l="1"/>
  <c r="B646" i="1" s="1"/>
  <c r="A647" i="1" l="1"/>
  <c r="B647" i="1" s="1"/>
  <c r="A648" i="1" l="1"/>
  <c r="B648" i="1" s="1"/>
  <c r="A649" i="1" l="1"/>
  <c r="B649" i="1" s="1"/>
  <c r="A650" i="1" l="1"/>
  <c r="B650" i="1" s="1"/>
  <c r="A651" i="1" l="1"/>
  <c r="B651" i="1" s="1"/>
  <c r="A652" i="1" l="1"/>
  <c r="B652" i="1" s="1"/>
  <c r="A653" i="1" l="1"/>
  <c r="B653" i="1" s="1"/>
  <c r="A654" i="1" l="1"/>
  <c r="B654" i="1" s="1"/>
  <c r="A655" i="1" l="1"/>
  <c r="B655" i="1" s="1"/>
  <c r="A656" i="1" l="1"/>
  <c r="B656" i="1" s="1"/>
  <c r="A657" i="1" l="1"/>
  <c r="B657" i="1" s="1"/>
  <c r="A658" i="1" l="1"/>
  <c r="B658" i="1" s="1"/>
  <c r="A659" i="1" l="1"/>
  <c r="B659" i="1" s="1"/>
  <c r="A660" i="1" l="1"/>
  <c r="B660" i="1" s="1"/>
  <c r="A661" i="1" l="1"/>
  <c r="B661" i="1" s="1"/>
  <c r="A662" i="1" l="1"/>
  <c r="B662" i="1" s="1"/>
  <c r="A663" i="1" l="1"/>
  <c r="B663" i="1" s="1"/>
  <c r="A664" i="1" l="1"/>
  <c r="B664" i="1" s="1"/>
  <c r="A665" i="1" l="1"/>
  <c r="B665" i="1" s="1"/>
  <c r="A666" i="1" l="1"/>
  <c r="B666" i="1" s="1"/>
  <c r="A667" i="1" l="1"/>
  <c r="B667" i="1" s="1"/>
  <c r="A668" i="1" l="1"/>
  <c r="B668" i="1" s="1"/>
  <c r="A669" i="1" l="1"/>
  <c r="B669" i="1" s="1"/>
  <c r="A670" i="1" l="1"/>
  <c r="B670" i="1" s="1"/>
  <c r="A671" i="1" l="1"/>
  <c r="B671" i="1" s="1"/>
  <c r="A672" i="1" l="1"/>
  <c r="B672" i="1" s="1"/>
  <c r="A673" i="1" l="1"/>
  <c r="B673" i="1" s="1"/>
  <c r="A674" i="1" l="1"/>
  <c r="B674" i="1" s="1"/>
  <c r="A675" i="1" l="1"/>
  <c r="B675" i="1" s="1"/>
  <c r="A676" i="1" l="1"/>
  <c r="B676" i="1" s="1"/>
  <c r="A677" i="1" l="1"/>
  <c r="B677" i="1" s="1"/>
  <c r="A678" i="1" l="1"/>
  <c r="B678" i="1" s="1"/>
  <c r="A679" i="1" l="1"/>
  <c r="B679" i="1" s="1"/>
  <c r="A680" i="1" l="1"/>
  <c r="B680" i="1" s="1"/>
  <c r="A681" i="1" l="1"/>
  <c r="B681" i="1" s="1"/>
  <c r="A682" i="1" l="1"/>
  <c r="B682" i="1" s="1"/>
  <c r="A683" i="1" l="1"/>
  <c r="B683" i="1" s="1"/>
  <c r="A684" i="1" l="1"/>
  <c r="B684" i="1" s="1"/>
  <c r="A685" i="1" l="1"/>
  <c r="B685" i="1" s="1"/>
  <c r="A686" i="1" l="1"/>
  <c r="B686" i="1" s="1"/>
  <c r="A687" i="1" l="1"/>
  <c r="B687" i="1" s="1"/>
  <c r="A688" i="1" l="1"/>
  <c r="B688" i="1" s="1"/>
  <c r="A689" i="1" l="1"/>
  <c r="B689" i="1" s="1"/>
  <c r="A690" i="1" l="1"/>
  <c r="B690" i="1" s="1"/>
  <c r="A691" i="1" l="1"/>
  <c r="B691" i="1" s="1"/>
  <c r="A692" i="1" l="1"/>
  <c r="B692" i="1" s="1"/>
  <c r="A693" i="1" l="1"/>
  <c r="B693" i="1" s="1"/>
  <c r="A694" i="1" l="1"/>
  <c r="B694" i="1" s="1"/>
  <c r="A695" i="1" l="1"/>
  <c r="B695" i="1" s="1"/>
  <c r="A696" i="1" l="1"/>
  <c r="B696" i="1" s="1"/>
  <c r="A697" i="1" l="1"/>
  <c r="B697" i="1" s="1"/>
  <c r="A698" i="1" l="1"/>
  <c r="B698" i="1" s="1"/>
  <c r="A699" i="1" l="1"/>
  <c r="B699" i="1" s="1"/>
  <c r="A700" i="1" l="1"/>
  <c r="B700" i="1" s="1"/>
  <c r="A701" i="1" l="1"/>
  <c r="B701" i="1" s="1"/>
  <c r="A702" i="1" l="1"/>
  <c r="B702" i="1" s="1"/>
  <c r="A703" i="1" l="1"/>
  <c r="B703" i="1" s="1"/>
  <c r="A704" i="1" l="1"/>
  <c r="B704" i="1" s="1"/>
  <c r="A705" i="1" l="1"/>
  <c r="B705" i="1" s="1"/>
  <c r="A706" i="1" l="1"/>
  <c r="B706" i="1" s="1"/>
  <c r="A707" i="1" l="1"/>
  <c r="B707" i="1" s="1"/>
  <c r="A708" i="1" l="1"/>
  <c r="B708" i="1" s="1"/>
  <c r="A709" i="1" l="1"/>
  <c r="B709" i="1" s="1"/>
  <c r="A710" i="1" l="1"/>
  <c r="B710" i="1" s="1"/>
  <c r="A711" i="1" l="1"/>
  <c r="B711" i="1" s="1"/>
  <c r="A712" i="1" l="1"/>
  <c r="B712" i="1" s="1"/>
  <c r="A713" i="1" l="1"/>
  <c r="B713" i="1" s="1"/>
  <c r="A714" i="1" l="1"/>
  <c r="B714" i="1" s="1"/>
  <c r="A715" i="1" l="1"/>
  <c r="B715" i="1" s="1"/>
  <c r="A716" i="1" l="1"/>
  <c r="B716" i="1" s="1"/>
  <c r="A717" i="1" l="1"/>
  <c r="B717" i="1" s="1"/>
  <c r="A718" i="1" l="1"/>
  <c r="B718" i="1" s="1"/>
  <c r="A719" i="1" l="1"/>
  <c r="B719" i="1" s="1"/>
  <c r="A720" i="1" l="1"/>
  <c r="B720" i="1" s="1"/>
  <c r="A721" i="1" l="1"/>
  <c r="B721" i="1" s="1"/>
  <c r="A722" i="1" l="1"/>
  <c r="B722" i="1" s="1"/>
  <c r="A723" i="1" l="1"/>
  <c r="B723" i="1" s="1"/>
  <c r="A724" i="1" l="1"/>
  <c r="B724" i="1" s="1"/>
  <c r="A725" i="1" l="1"/>
  <c r="B725" i="1" s="1"/>
  <c r="A726" i="1" l="1"/>
  <c r="B726" i="1" s="1"/>
  <c r="A727" i="1" l="1"/>
  <c r="B727" i="1" s="1"/>
  <c r="A728" i="1" l="1"/>
  <c r="B728" i="1" s="1"/>
  <c r="A729" i="1" l="1"/>
  <c r="B729" i="1" s="1"/>
  <c r="A730" i="1" l="1"/>
  <c r="B730" i="1" s="1"/>
  <c r="A731" i="1" l="1"/>
  <c r="B731" i="1" s="1"/>
  <c r="A732" i="1" l="1"/>
  <c r="B732" i="1" s="1"/>
  <c r="A733" i="1" l="1"/>
  <c r="B733" i="1" s="1"/>
  <c r="A734" i="1" l="1"/>
  <c r="B734" i="1" s="1"/>
  <c r="A735" i="1" l="1"/>
  <c r="B735" i="1" s="1"/>
  <c r="A736" i="1" l="1"/>
  <c r="B736" i="1" s="1"/>
  <c r="A737" i="1" l="1"/>
  <c r="B737" i="1" s="1"/>
  <c r="A738" i="1" l="1"/>
  <c r="B738" i="1" s="1"/>
  <c r="A739" i="1" l="1"/>
  <c r="B739" i="1" s="1"/>
  <c r="A740" i="1" l="1"/>
  <c r="B740" i="1" s="1"/>
  <c r="A741" i="1" l="1"/>
  <c r="B741" i="1" s="1"/>
  <c r="A742" i="1" l="1"/>
  <c r="B742" i="1" s="1"/>
  <c r="A743" i="1" l="1"/>
  <c r="B743" i="1" s="1"/>
  <c r="A744" i="1" l="1"/>
  <c r="B744" i="1" s="1"/>
  <c r="A745" i="1" l="1"/>
  <c r="B745" i="1" s="1"/>
  <c r="A746" i="1" l="1"/>
  <c r="B746" i="1" s="1"/>
  <c r="A747" i="1" l="1"/>
  <c r="B747" i="1" s="1"/>
  <c r="A748" i="1" l="1"/>
  <c r="B748" i="1" s="1"/>
  <c r="A749" i="1" l="1"/>
  <c r="B749" i="1" s="1"/>
  <c r="A750" i="1" l="1"/>
  <c r="B750" i="1" s="1"/>
  <c r="A751" i="1" l="1"/>
  <c r="B751" i="1" s="1"/>
  <c r="A752" i="1" l="1"/>
  <c r="B752" i="1" s="1"/>
  <c r="A753" i="1" l="1"/>
  <c r="B753" i="1" s="1"/>
  <c r="A754" i="1" l="1"/>
  <c r="B754" i="1" s="1"/>
  <c r="A755" i="1" l="1"/>
  <c r="B755" i="1" s="1"/>
  <c r="A756" i="1" l="1"/>
  <c r="B756" i="1" s="1"/>
  <c r="A757" i="1" l="1"/>
  <c r="B757" i="1" s="1"/>
  <c r="A758" i="1" l="1"/>
  <c r="B758" i="1" s="1"/>
  <c r="A759" i="1" l="1"/>
  <c r="B759" i="1" s="1"/>
  <c r="A760" i="1" l="1"/>
  <c r="B760" i="1" s="1"/>
  <c r="A761" i="1" l="1"/>
  <c r="B761" i="1" s="1"/>
  <c r="A762" i="1" l="1"/>
  <c r="B762" i="1" s="1"/>
  <c r="A763" i="1" l="1"/>
  <c r="B763" i="1" s="1"/>
  <c r="A764" i="1" l="1"/>
  <c r="B764" i="1" s="1"/>
  <c r="A765" i="1" l="1"/>
  <c r="B765" i="1" s="1"/>
  <c r="A766" i="1" l="1"/>
  <c r="B766" i="1" s="1"/>
  <c r="A767" i="1" l="1"/>
  <c r="B767" i="1" s="1"/>
  <c r="A768" i="1" l="1"/>
  <c r="B768" i="1" s="1"/>
  <c r="A769" i="1" l="1"/>
  <c r="B769" i="1" s="1"/>
  <c r="A770" i="1" l="1"/>
  <c r="B770" i="1" s="1"/>
  <c r="A771" i="1" l="1"/>
  <c r="B771" i="1" s="1"/>
  <c r="A772" i="1" l="1"/>
  <c r="B772" i="1" s="1"/>
  <c r="A773" i="1" l="1"/>
  <c r="B773" i="1" s="1"/>
  <c r="A774" i="1" l="1"/>
  <c r="B774" i="1" s="1"/>
  <c r="A775" i="1" l="1"/>
  <c r="B775" i="1" s="1"/>
  <c r="A776" i="1" l="1"/>
  <c r="B776" i="1" s="1"/>
  <c r="A777" i="1" l="1"/>
  <c r="B777" i="1" s="1"/>
  <c r="A778" i="1" l="1"/>
  <c r="B778" i="1" s="1"/>
  <c r="A779" i="1" l="1"/>
  <c r="B779" i="1" s="1"/>
  <c r="A780" i="1" l="1"/>
  <c r="B780" i="1" s="1"/>
  <c r="A781" i="1" l="1"/>
  <c r="B781" i="1" s="1"/>
  <c r="A782" i="1" l="1"/>
  <c r="B782" i="1" s="1"/>
  <c r="A783" i="1" l="1"/>
  <c r="B783" i="1" s="1"/>
  <c r="A784" i="1" l="1"/>
  <c r="B784" i="1" s="1"/>
  <c r="A785" i="1" l="1"/>
  <c r="B785" i="1" s="1"/>
  <c r="A786" i="1" l="1"/>
  <c r="B786" i="1" s="1"/>
  <c r="A787" i="1" l="1"/>
  <c r="B787" i="1" s="1"/>
  <c r="A788" i="1" l="1"/>
  <c r="B788" i="1" s="1"/>
  <c r="A789" i="1" l="1"/>
  <c r="B789" i="1" s="1"/>
  <c r="A790" i="1" l="1"/>
  <c r="B790" i="1" s="1"/>
  <c r="A791" i="1" l="1"/>
  <c r="B791" i="1" s="1"/>
  <c r="A792" i="1" l="1"/>
  <c r="B792" i="1" s="1"/>
  <c r="A793" i="1" l="1"/>
  <c r="B793" i="1" s="1"/>
  <c r="A794" i="1" l="1"/>
  <c r="B794" i="1" s="1"/>
  <c r="A795" i="1" l="1"/>
  <c r="B795" i="1" s="1"/>
  <c r="A796" i="1" l="1"/>
  <c r="B796" i="1" s="1"/>
  <c r="A797" i="1" l="1"/>
  <c r="B797" i="1" s="1"/>
  <c r="A798" i="1" l="1"/>
  <c r="B798" i="1" s="1"/>
  <c r="A799" i="1" l="1"/>
  <c r="B799" i="1" s="1"/>
  <c r="A800" i="1" l="1"/>
  <c r="B800" i="1" s="1"/>
  <c r="A801" i="1" l="1"/>
  <c r="B801" i="1" s="1"/>
  <c r="A802" i="1" l="1"/>
  <c r="B802" i="1" s="1"/>
  <c r="A803" i="1" l="1"/>
  <c r="B803" i="1" s="1"/>
  <c r="A804" i="1" l="1"/>
  <c r="B804" i="1" s="1"/>
  <c r="A805" i="1" l="1"/>
  <c r="B805" i="1" s="1"/>
  <c r="A806" i="1" l="1"/>
  <c r="B806" i="1" s="1"/>
  <c r="A807" i="1" l="1"/>
  <c r="B807" i="1" s="1"/>
  <c r="A808" i="1" l="1"/>
  <c r="B808" i="1" s="1"/>
  <c r="A809" i="1" l="1"/>
  <c r="B809" i="1" s="1"/>
  <c r="A810" i="1" l="1"/>
  <c r="B810" i="1" s="1"/>
  <c r="A811" i="1" l="1"/>
  <c r="B811" i="1" s="1"/>
  <c r="A812" i="1" l="1"/>
  <c r="B812" i="1" s="1"/>
  <c r="A813" i="1" l="1"/>
  <c r="B813" i="1" s="1"/>
  <c r="A814" i="1" l="1"/>
  <c r="B814" i="1" s="1"/>
  <c r="A815" i="1" l="1"/>
  <c r="B815" i="1" s="1"/>
  <c r="A816" i="1" l="1"/>
  <c r="B816" i="1" s="1"/>
  <c r="A817" i="1" l="1"/>
  <c r="B817" i="1" s="1"/>
  <c r="A818" i="1" l="1"/>
  <c r="B818" i="1" s="1"/>
  <c r="A819" i="1" l="1"/>
  <c r="B819" i="1" s="1"/>
  <c r="A820" i="1" l="1"/>
  <c r="B820" i="1" s="1"/>
  <c r="A821" i="1" l="1"/>
  <c r="B821" i="1" s="1"/>
  <c r="A822" i="1" l="1"/>
  <c r="B822" i="1" s="1"/>
  <c r="A823" i="1" l="1"/>
  <c r="B823" i="1" s="1"/>
  <c r="A824" i="1" l="1"/>
  <c r="B824" i="1" s="1"/>
  <c r="A825" i="1" l="1"/>
  <c r="B825" i="1" s="1"/>
  <c r="A826" i="1" l="1"/>
  <c r="B826" i="1" s="1"/>
  <c r="A827" i="1" l="1"/>
  <c r="B827" i="1" s="1"/>
  <c r="A828" i="1" l="1"/>
  <c r="B828" i="1" s="1"/>
  <c r="A829" i="1" l="1"/>
  <c r="B829" i="1" s="1"/>
  <c r="A830" i="1" l="1"/>
  <c r="B830" i="1" s="1"/>
  <c r="A831" i="1" l="1"/>
  <c r="B831" i="1" s="1"/>
  <c r="A832" i="1" l="1"/>
  <c r="B832" i="1" s="1"/>
  <c r="A833" i="1" l="1"/>
  <c r="B833" i="1" s="1"/>
  <c r="A834" i="1" l="1"/>
  <c r="B834" i="1" s="1"/>
  <c r="A835" i="1" l="1"/>
  <c r="B835" i="1" s="1"/>
  <c r="A836" i="1" l="1"/>
  <c r="B836" i="1" s="1"/>
  <c r="A837" i="1" l="1"/>
  <c r="B837" i="1" s="1"/>
  <c r="A838" i="1" l="1"/>
  <c r="B838" i="1" s="1"/>
  <c r="A839" i="1" l="1"/>
  <c r="B839" i="1" s="1"/>
  <c r="A840" i="1" l="1"/>
  <c r="B840" i="1" s="1"/>
  <c r="A841" i="1" l="1"/>
  <c r="B841" i="1" s="1"/>
  <c r="A842" i="1" l="1"/>
  <c r="B842" i="1" s="1"/>
  <c r="A843" i="1" l="1"/>
  <c r="B843" i="1" s="1"/>
  <c r="A844" i="1" l="1"/>
  <c r="B844" i="1" s="1"/>
  <c r="A845" i="1" l="1"/>
  <c r="B845" i="1" s="1"/>
  <c r="A846" i="1" l="1"/>
  <c r="B846" i="1" s="1"/>
  <c r="A847" i="1" l="1"/>
  <c r="B847" i="1" s="1"/>
  <c r="A848" i="1" l="1"/>
  <c r="B848" i="1" s="1"/>
  <c r="A849" i="1" l="1"/>
  <c r="B849" i="1" s="1"/>
  <c r="A850" i="1" l="1"/>
  <c r="B850" i="1" s="1"/>
  <c r="A851" i="1" l="1"/>
  <c r="B851" i="1" s="1"/>
  <c r="A852" i="1" l="1"/>
  <c r="B852" i="1" s="1"/>
  <c r="A853" i="1" l="1"/>
  <c r="B853" i="1" s="1"/>
  <c r="A854" i="1" l="1"/>
  <c r="B854" i="1" s="1"/>
  <c r="A855" i="1" l="1"/>
  <c r="B855" i="1" s="1"/>
  <c r="A856" i="1" l="1"/>
  <c r="B856" i="1" s="1"/>
  <c r="A857" i="1" l="1"/>
  <c r="B857" i="1" s="1"/>
  <c r="A858" i="1" l="1"/>
  <c r="B858" i="1" s="1"/>
  <c r="A859" i="1" l="1"/>
  <c r="B859" i="1" s="1"/>
  <c r="A860" i="1" l="1"/>
  <c r="B860" i="1" s="1"/>
  <c r="A861" i="1" l="1"/>
  <c r="B861" i="1" s="1"/>
  <c r="A862" i="1" l="1"/>
  <c r="B862" i="1" s="1"/>
  <c r="A863" i="1" l="1"/>
  <c r="B863" i="1" s="1"/>
  <c r="A864" i="1" l="1"/>
  <c r="B864" i="1" s="1"/>
  <c r="A865" i="1" l="1"/>
  <c r="B865" i="1" s="1"/>
  <c r="A866" i="1" l="1"/>
  <c r="B866" i="1" s="1"/>
  <c r="A867" i="1" l="1"/>
  <c r="B867" i="1" s="1"/>
  <c r="A868" i="1" l="1"/>
  <c r="B868" i="1" s="1"/>
  <c r="A869" i="1" l="1"/>
  <c r="B869" i="1" s="1"/>
  <c r="A870" i="1" l="1"/>
  <c r="B870" i="1" s="1"/>
  <c r="A871" i="1" l="1"/>
  <c r="B871" i="1" s="1"/>
  <c r="A872" i="1" l="1"/>
  <c r="B872" i="1" s="1"/>
  <c r="A873" i="1" l="1"/>
  <c r="B873" i="1" s="1"/>
  <c r="A874" i="1" l="1"/>
  <c r="B874" i="1" s="1"/>
  <c r="A875" i="1" l="1"/>
  <c r="B875" i="1" s="1"/>
  <c r="A876" i="1" l="1"/>
  <c r="B876" i="1" s="1"/>
  <c r="A877" i="1" l="1"/>
  <c r="B877" i="1" s="1"/>
  <c r="A878" i="1" l="1"/>
  <c r="B878" i="1" s="1"/>
  <c r="A879" i="1" l="1"/>
  <c r="B879" i="1" s="1"/>
  <c r="A880" i="1" l="1"/>
  <c r="B880" i="1" s="1"/>
  <c r="A881" i="1" l="1"/>
  <c r="B881" i="1" s="1"/>
  <c r="A882" i="1" l="1"/>
  <c r="B882" i="1" s="1"/>
  <c r="A883" i="1" l="1"/>
  <c r="B883" i="1" s="1"/>
  <c r="A884" i="1" l="1"/>
  <c r="B884" i="1" s="1"/>
  <c r="A885" i="1" l="1"/>
  <c r="B885" i="1" s="1"/>
  <c r="A886" i="1" l="1"/>
  <c r="B886" i="1" s="1"/>
  <c r="A887" i="1" l="1"/>
  <c r="B887" i="1" s="1"/>
  <c r="A888" i="1" l="1"/>
  <c r="B888" i="1" s="1"/>
  <c r="A889" i="1" l="1"/>
  <c r="B889" i="1" s="1"/>
  <c r="A890" i="1" l="1"/>
  <c r="B890" i="1" s="1"/>
  <c r="A891" i="1" l="1"/>
  <c r="B891" i="1" s="1"/>
  <c r="A892" i="1" l="1"/>
  <c r="B892" i="1" s="1"/>
  <c r="A893" i="1" l="1"/>
  <c r="B893" i="1" s="1"/>
  <c r="A894" i="1" l="1"/>
  <c r="B894" i="1" s="1"/>
  <c r="A895" i="1" l="1"/>
  <c r="B895" i="1" s="1"/>
  <c r="A896" i="1" l="1"/>
  <c r="B896" i="1" s="1"/>
  <c r="A897" i="1" l="1"/>
  <c r="B897" i="1" s="1"/>
  <c r="A898" i="1" l="1"/>
  <c r="B898" i="1" s="1"/>
  <c r="A899" i="1" l="1"/>
  <c r="B899" i="1" s="1"/>
  <c r="A900" i="1" l="1"/>
  <c r="B900" i="1" s="1"/>
  <c r="A901" i="1" l="1"/>
  <c r="B901" i="1" s="1"/>
  <c r="A902" i="1" l="1"/>
  <c r="B902" i="1" s="1"/>
  <c r="A903" i="1" l="1"/>
  <c r="B903" i="1" s="1"/>
  <c r="A904" i="1" l="1"/>
  <c r="B904" i="1" s="1"/>
  <c r="A905" i="1" l="1"/>
  <c r="B905" i="1" s="1"/>
  <c r="A906" i="1" l="1"/>
  <c r="B906" i="1" s="1"/>
  <c r="A907" i="1" l="1"/>
  <c r="B907" i="1" s="1"/>
  <c r="A908" i="1" l="1"/>
  <c r="B908" i="1" s="1"/>
  <c r="A909" i="1" l="1"/>
  <c r="B909" i="1" s="1"/>
  <c r="A910" i="1" l="1"/>
  <c r="B910" i="1" s="1"/>
  <c r="A911" i="1" l="1"/>
  <c r="B911" i="1" s="1"/>
  <c r="A912" i="1" l="1"/>
  <c r="B912" i="1" s="1"/>
  <c r="A913" i="1" l="1"/>
  <c r="B913" i="1" s="1"/>
  <c r="A914" i="1" l="1"/>
  <c r="B914" i="1" s="1"/>
  <c r="A915" i="1" l="1"/>
  <c r="B915" i="1" s="1"/>
  <c r="A916" i="1" l="1"/>
  <c r="B916" i="1" s="1"/>
  <c r="A917" i="1" l="1"/>
  <c r="B917" i="1" s="1"/>
  <c r="A918" i="1" l="1"/>
  <c r="B918" i="1" s="1"/>
  <c r="A919" i="1" l="1"/>
  <c r="B919" i="1" s="1"/>
  <c r="A920" i="1" l="1"/>
  <c r="B920" i="1" s="1"/>
  <c r="A921" i="1" l="1"/>
  <c r="B921" i="1" s="1"/>
  <c r="A922" i="1" l="1"/>
  <c r="B922" i="1" s="1"/>
  <c r="A923" i="1" l="1"/>
  <c r="B923" i="1" s="1"/>
  <c r="A924" i="1" l="1"/>
  <c r="B924" i="1" s="1"/>
  <c r="A925" i="1" l="1"/>
  <c r="B925" i="1" s="1"/>
  <c r="A926" i="1" l="1"/>
  <c r="B926" i="1" s="1"/>
  <c r="A927" i="1" l="1"/>
  <c r="B927" i="1" s="1"/>
  <c r="A928" i="1" l="1"/>
  <c r="B928" i="1" s="1"/>
  <c r="A929" i="1" l="1"/>
  <c r="B929" i="1" s="1"/>
  <c r="A930" i="1" l="1"/>
  <c r="B930" i="1" s="1"/>
  <c r="A931" i="1" l="1"/>
  <c r="B931" i="1" s="1"/>
  <c r="A932" i="1" l="1"/>
  <c r="B932" i="1" s="1"/>
  <c r="A933" i="1" l="1"/>
  <c r="B933" i="1" s="1"/>
  <c r="A934" i="1" l="1"/>
  <c r="B934" i="1" s="1"/>
  <c r="A935" i="1" l="1"/>
  <c r="B935" i="1" s="1"/>
  <c r="A936" i="1" l="1"/>
  <c r="B936" i="1" s="1"/>
  <c r="A937" i="1" l="1"/>
  <c r="B937" i="1" s="1"/>
  <c r="A938" i="1" l="1"/>
  <c r="B938" i="1" s="1"/>
  <c r="A939" i="1" l="1"/>
  <c r="B939" i="1" s="1"/>
  <c r="A940" i="1" l="1"/>
  <c r="B940" i="1" s="1"/>
  <c r="A941" i="1" l="1"/>
  <c r="B941" i="1" s="1"/>
  <c r="A942" i="1" l="1"/>
  <c r="B942" i="1" s="1"/>
  <c r="A943" i="1" l="1"/>
  <c r="B943" i="1" s="1"/>
  <c r="A944" i="1" l="1"/>
  <c r="B944" i="1" s="1"/>
  <c r="A945" i="1" l="1"/>
  <c r="B945" i="1" s="1"/>
  <c r="A946" i="1" l="1"/>
  <c r="B946" i="1" s="1"/>
  <c r="A947" i="1" l="1"/>
  <c r="B947" i="1" s="1"/>
  <c r="A948" i="1" l="1"/>
  <c r="B948" i="1" s="1"/>
  <c r="A949" i="1" l="1"/>
  <c r="B949" i="1" s="1"/>
  <c r="A950" i="1" l="1"/>
  <c r="B950" i="1" s="1"/>
  <c r="A951" i="1" l="1"/>
  <c r="B951" i="1" s="1"/>
  <c r="A952" i="1" l="1"/>
  <c r="B952" i="1" s="1"/>
  <c r="A953" i="1" l="1"/>
  <c r="B953" i="1" s="1"/>
  <c r="A954" i="1" l="1"/>
  <c r="B954" i="1" s="1"/>
  <c r="A955" i="1" l="1"/>
  <c r="B955" i="1" s="1"/>
  <c r="A956" i="1" l="1"/>
  <c r="B956" i="1" s="1"/>
  <c r="A957" i="1" l="1"/>
  <c r="B957" i="1" s="1"/>
  <c r="A958" i="1" l="1"/>
  <c r="B958" i="1" s="1"/>
  <c r="A959" i="1" l="1"/>
  <c r="B959" i="1" s="1"/>
  <c r="A960" i="1" l="1"/>
  <c r="B960" i="1" s="1"/>
  <c r="A961" i="1" l="1"/>
  <c r="B961" i="1" s="1"/>
  <c r="A962" i="1" l="1"/>
  <c r="B962" i="1" s="1"/>
  <c r="A963" i="1" l="1"/>
  <c r="B963" i="1" s="1"/>
  <c r="A964" i="1" l="1"/>
  <c r="B964" i="1" s="1"/>
  <c r="A965" i="1" l="1"/>
  <c r="B965" i="1" s="1"/>
  <c r="A966" i="1" l="1"/>
  <c r="B966" i="1" s="1"/>
  <c r="A967" i="1" l="1"/>
  <c r="B967" i="1" s="1"/>
  <c r="A968" i="1" l="1"/>
  <c r="B968" i="1" s="1"/>
  <c r="A969" i="1" l="1"/>
  <c r="B969" i="1" s="1"/>
  <c r="A970" i="1" l="1"/>
  <c r="B970" i="1" s="1"/>
  <c r="A971" i="1" l="1"/>
  <c r="B971" i="1" s="1"/>
  <c r="A972" i="1" l="1"/>
  <c r="B972" i="1" s="1"/>
  <c r="A973" i="1" l="1"/>
  <c r="B973" i="1" s="1"/>
  <c r="A974" i="1" l="1"/>
  <c r="B974" i="1" s="1"/>
  <c r="A975" i="1" l="1"/>
  <c r="B975" i="1" s="1"/>
  <c r="A976" i="1" l="1"/>
  <c r="B976" i="1" s="1"/>
  <c r="A977" i="1" l="1"/>
  <c r="B977" i="1" s="1"/>
  <c r="A978" i="1" l="1"/>
  <c r="B978" i="1" s="1"/>
  <c r="A979" i="1" l="1"/>
  <c r="B979" i="1" s="1"/>
  <c r="A980" i="1" l="1"/>
  <c r="B980" i="1" s="1"/>
  <c r="A981" i="1" l="1"/>
  <c r="B981" i="1" s="1"/>
  <c r="A982" i="1" l="1"/>
  <c r="B982" i="1" s="1"/>
  <c r="A983" i="1" l="1"/>
  <c r="B983" i="1" s="1"/>
  <c r="A984" i="1" l="1"/>
  <c r="B984" i="1" s="1"/>
  <c r="A985" i="1" l="1"/>
  <c r="B985" i="1" s="1"/>
  <c r="A986" i="1" l="1"/>
  <c r="B986" i="1" s="1"/>
  <c r="A987" i="1" l="1"/>
  <c r="B987" i="1" s="1"/>
  <c r="A988" i="1" l="1"/>
  <c r="B988" i="1" s="1"/>
  <c r="A989" i="1" l="1"/>
  <c r="B989" i="1" s="1"/>
  <c r="A990" i="1" l="1"/>
  <c r="B990" i="1" s="1"/>
  <c r="A991" i="1" l="1"/>
  <c r="B991" i="1" s="1"/>
  <c r="A992" i="1" l="1"/>
  <c r="B992" i="1" s="1"/>
  <c r="A993" i="1" l="1"/>
  <c r="B993" i="1" s="1"/>
  <c r="A994" i="1" l="1"/>
  <c r="B994" i="1" s="1"/>
  <c r="A995" i="1" l="1"/>
  <c r="B995" i="1" s="1"/>
  <c r="A996" i="1" l="1"/>
  <c r="B996" i="1" s="1"/>
  <c r="A997" i="1" l="1"/>
  <c r="B997" i="1" s="1"/>
  <c r="A998" i="1" l="1"/>
  <c r="B998" i="1" s="1"/>
  <c r="A999" i="1" l="1"/>
  <c r="B999" i="1" s="1"/>
  <c r="A1000" i="1" l="1"/>
  <c r="B1000" i="1" s="1"/>
  <c r="A1001" i="1" l="1"/>
  <c r="B1001" i="1" s="1"/>
  <c r="A1002" i="1" l="1"/>
  <c r="B1002" i="1" s="1"/>
  <c r="A1003" i="1" l="1"/>
  <c r="B1003" i="1" s="1"/>
  <c r="A1004" i="1" l="1"/>
  <c r="B1004" i="1" s="1"/>
  <c r="A1005" i="1" l="1"/>
  <c r="B1005" i="1" s="1"/>
  <c r="A1006" i="1" l="1"/>
  <c r="B1006" i="1" s="1"/>
  <c r="A1007" i="1" l="1"/>
  <c r="B1007" i="1" s="1"/>
  <c r="A1008" i="1" l="1"/>
  <c r="B1008" i="1" s="1"/>
  <c r="A1009" i="1" l="1"/>
  <c r="B1009" i="1" s="1"/>
  <c r="A1010" i="1" l="1"/>
  <c r="B1010" i="1" s="1"/>
  <c r="A1011" i="1" l="1"/>
  <c r="B1011" i="1" s="1"/>
  <c r="A1012" i="1" l="1"/>
  <c r="B1012" i="1" s="1"/>
  <c r="A1013" i="1" l="1"/>
  <c r="B1013" i="1" s="1"/>
  <c r="A1014" i="1" l="1"/>
  <c r="B1014" i="1" s="1"/>
  <c r="A1015" i="1" l="1"/>
  <c r="B1015" i="1" s="1"/>
  <c r="A1016" i="1" l="1"/>
  <c r="B1016" i="1" s="1"/>
  <c r="A1017" i="1" l="1"/>
  <c r="B1017" i="1" s="1"/>
  <c r="A1018" i="1" l="1"/>
  <c r="B1018" i="1" s="1"/>
  <c r="A1019" i="1" l="1"/>
  <c r="B1019" i="1" s="1"/>
  <c r="A1020" i="1" l="1"/>
  <c r="B1020" i="1" s="1"/>
  <c r="A1021" i="1" l="1"/>
  <c r="B1021" i="1" s="1"/>
  <c r="A1022" i="1" l="1"/>
  <c r="B1022" i="1" s="1"/>
  <c r="A1023" i="1" l="1"/>
  <c r="B1023" i="1" s="1"/>
  <c r="A1024" i="1" l="1"/>
  <c r="B1024" i="1" s="1"/>
  <c r="A1025" i="1" l="1"/>
  <c r="B1025" i="1" s="1"/>
  <c r="A1026" i="1" l="1"/>
  <c r="B1026" i="1" s="1"/>
  <c r="A1027" i="1" l="1"/>
  <c r="B1027" i="1" s="1"/>
  <c r="A1028" i="1" l="1"/>
  <c r="B1028" i="1" s="1"/>
  <c r="A1029" i="1" l="1"/>
  <c r="B1029" i="1" s="1"/>
  <c r="A1030" i="1" l="1"/>
  <c r="B1030" i="1" s="1"/>
  <c r="A1031" i="1" l="1"/>
  <c r="B1031" i="1" s="1"/>
  <c r="A1032" i="1" l="1"/>
  <c r="B1032" i="1" s="1"/>
  <c r="A1033" i="1" l="1"/>
  <c r="B1033" i="1" s="1"/>
  <c r="A1034" i="1" l="1"/>
  <c r="B1034" i="1" s="1"/>
  <c r="A1035" i="1" l="1"/>
  <c r="B1035" i="1" s="1"/>
  <c r="A1036" i="1" l="1"/>
  <c r="B1036" i="1" s="1"/>
  <c r="A1037" i="1" l="1"/>
  <c r="B1037" i="1" s="1"/>
  <c r="A1038" i="1" l="1"/>
  <c r="B1038" i="1" s="1"/>
  <c r="A1039" i="1" l="1"/>
  <c r="B1039" i="1" s="1"/>
  <c r="A1040" i="1" l="1"/>
  <c r="B1040" i="1" s="1"/>
  <c r="A1041" i="1" l="1"/>
  <c r="B1041" i="1" s="1"/>
  <c r="A1042" i="1" l="1"/>
  <c r="B1042" i="1" s="1"/>
  <c r="A1043" i="1" l="1"/>
  <c r="B1043" i="1" s="1"/>
  <c r="A1044" i="1" l="1"/>
  <c r="B1044" i="1" s="1"/>
  <c r="A1045" i="1" l="1"/>
  <c r="B1045" i="1" s="1"/>
  <c r="A1046" i="1" l="1"/>
  <c r="B1046" i="1" s="1"/>
  <c r="A1047" i="1" l="1"/>
  <c r="B1047" i="1" s="1"/>
  <c r="A1048" i="1" l="1"/>
  <c r="B1048" i="1" s="1"/>
  <c r="A1049" i="1" l="1"/>
  <c r="B1049" i="1" s="1"/>
  <c r="A1050" i="1" l="1"/>
  <c r="B1050" i="1" s="1"/>
  <c r="A1051" i="1" l="1"/>
  <c r="B1051" i="1" s="1"/>
  <c r="A1052" i="1" l="1"/>
  <c r="B1052" i="1" s="1"/>
  <c r="A1053" i="1" l="1"/>
  <c r="B1053" i="1" s="1"/>
  <c r="A1054" i="1" l="1"/>
  <c r="B1054" i="1" s="1"/>
  <c r="A1055" i="1" l="1"/>
  <c r="B1055" i="1" s="1"/>
  <c r="A1056" i="1" l="1"/>
  <c r="B1056" i="1" s="1"/>
  <c r="A1057" i="1" l="1"/>
  <c r="B1057" i="1" s="1"/>
  <c r="A1058" i="1" l="1"/>
  <c r="B1058" i="1" s="1"/>
  <c r="A1059" i="1" l="1"/>
  <c r="B1059" i="1" s="1"/>
  <c r="A1060" i="1" l="1"/>
  <c r="B1060" i="1" s="1"/>
  <c r="A1061" i="1" l="1"/>
  <c r="B1061" i="1" s="1"/>
  <c r="A1062" i="1" l="1"/>
  <c r="B1062" i="1" s="1"/>
  <c r="A1063" i="1" l="1"/>
  <c r="B1063" i="1" s="1"/>
  <c r="A1064" i="1" l="1"/>
  <c r="B1064" i="1" s="1"/>
  <c r="A1065" i="1" l="1"/>
  <c r="B1065" i="1" s="1"/>
  <c r="A1066" i="1" l="1"/>
  <c r="B1066" i="1" s="1"/>
  <c r="A1067" i="1" l="1"/>
  <c r="B1067" i="1" s="1"/>
  <c r="A1068" i="1" l="1"/>
  <c r="B1068" i="1" s="1"/>
  <c r="A1069" i="1" l="1"/>
  <c r="B1069" i="1" s="1"/>
  <c r="A1070" i="1" l="1"/>
  <c r="B1070" i="1" s="1"/>
  <c r="A1071" i="1" l="1"/>
  <c r="B1071" i="1" s="1"/>
  <c r="A1072" i="1" l="1"/>
  <c r="B1072" i="1" s="1"/>
  <c r="A1073" i="1" l="1"/>
  <c r="B1073" i="1" s="1"/>
  <c r="A1074" i="1" l="1"/>
  <c r="B1074" i="1" s="1"/>
  <c r="A1075" i="1" l="1"/>
  <c r="B1075" i="1" s="1"/>
  <c r="A1076" i="1" l="1"/>
  <c r="B1076" i="1" s="1"/>
  <c r="A1077" i="1" l="1"/>
  <c r="B1077" i="1" s="1"/>
  <c r="A1078" i="1" l="1"/>
  <c r="B1078" i="1" s="1"/>
  <c r="A1079" i="1" l="1"/>
  <c r="B1079" i="1" s="1"/>
  <c r="A1080" i="1" l="1"/>
  <c r="B1080" i="1" s="1"/>
  <c r="A1081" i="1" l="1"/>
  <c r="B1081" i="1" s="1"/>
  <c r="A1082" i="1" l="1"/>
  <c r="B1082" i="1" s="1"/>
  <c r="A1083" i="1" l="1"/>
  <c r="B1083" i="1" s="1"/>
  <c r="A1084" i="1" l="1"/>
  <c r="B1084" i="1" s="1"/>
  <c r="A1085" i="1" l="1"/>
  <c r="B1085" i="1" s="1"/>
  <c r="A1086" i="1" l="1"/>
  <c r="B1086" i="1" s="1"/>
  <c r="A1087" i="1" l="1"/>
  <c r="B1087" i="1" s="1"/>
  <c r="A1088" i="1" l="1"/>
  <c r="B1088" i="1" s="1"/>
  <c r="A1089" i="1" l="1"/>
  <c r="B1089" i="1" s="1"/>
  <c r="A1090" i="1" l="1"/>
  <c r="B1090" i="1" s="1"/>
  <c r="A1091" i="1" l="1"/>
  <c r="B1091" i="1" s="1"/>
  <c r="A1092" i="1" l="1"/>
  <c r="B1092" i="1" s="1"/>
  <c r="A1093" i="1" l="1"/>
  <c r="B1093" i="1" s="1"/>
  <c r="A1094" i="1" l="1"/>
  <c r="B1094" i="1" s="1"/>
  <c r="A1095" i="1" l="1"/>
  <c r="B1095" i="1" s="1"/>
  <c r="A1096" i="1" l="1"/>
  <c r="B1096" i="1" s="1"/>
  <c r="A1097" i="1" l="1"/>
  <c r="B1097" i="1" s="1"/>
  <c r="A1098" i="1" l="1"/>
  <c r="B1098" i="1" s="1"/>
  <c r="A1099" i="1" l="1"/>
  <c r="B1099" i="1" s="1"/>
  <c r="A1100" i="1" l="1"/>
  <c r="B1100" i="1" s="1"/>
  <c r="A1101" i="1" l="1"/>
  <c r="B1101" i="1" s="1"/>
  <c r="A1102" i="1" l="1"/>
  <c r="B1102" i="1" s="1"/>
  <c r="A1103" i="1" l="1"/>
  <c r="B1103" i="1" s="1"/>
  <c r="A1104" i="1" l="1"/>
  <c r="B1104" i="1" s="1"/>
  <c r="A1105" i="1" l="1"/>
  <c r="B1105" i="1" s="1"/>
  <c r="A1106" i="1" l="1"/>
  <c r="B1106" i="1" s="1"/>
  <c r="A1107" i="1" l="1"/>
  <c r="B1107" i="1" s="1"/>
  <c r="A1108" i="1" l="1"/>
  <c r="B1108" i="1" s="1"/>
  <c r="A1109" i="1" l="1"/>
  <c r="B1109" i="1" s="1"/>
  <c r="A1110" i="1" l="1"/>
  <c r="B1110" i="1" s="1"/>
  <c r="A1111" i="1" l="1"/>
  <c r="B1111" i="1" s="1"/>
  <c r="A1112" i="1" l="1"/>
  <c r="B1112" i="1" s="1"/>
  <c r="A1113" i="1" l="1"/>
  <c r="B1113" i="1" s="1"/>
  <c r="A1114" i="1" l="1"/>
  <c r="B1114" i="1" s="1"/>
  <c r="A1115" i="1" l="1"/>
  <c r="B1115" i="1" s="1"/>
  <c r="A1116" i="1" l="1"/>
  <c r="B1116" i="1" s="1"/>
  <c r="A1117" i="1" l="1"/>
  <c r="B1117" i="1" s="1"/>
  <c r="A1118" i="1" l="1"/>
  <c r="B1118" i="1" s="1"/>
  <c r="A1119" i="1" l="1"/>
  <c r="B1119" i="1" s="1"/>
  <c r="A1120" i="1" l="1"/>
  <c r="B1120" i="1" s="1"/>
  <c r="A1121" i="1" l="1"/>
  <c r="B1121" i="1" s="1"/>
  <c r="A1122" i="1" l="1"/>
  <c r="B1122" i="1" s="1"/>
  <c r="A1123" i="1" l="1"/>
  <c r="B1123" i="1" s="1"/>
  <c r="A1124" i="1" l="1"/>
  <c r="B1124" i="1" s="1"/>
  <c r="A1125" i="1" l="1"/>
  <c r="B1125" i="1" s="1"/>
  <c r="A1126" i="1" l="1"/>
  <c r="B1126" i="1" s="1"/>
  <c r="A1127" i="1" l="1"/>
  <c r="B1127" i="1" s="1"/>
  <c r="A1128" i="1" l="1"/>
  <c r="B1128" i="1" s="1"/>
  <c r="A1129" i="1" l="1"/>
  <c r="B1129" i="1" s="1"/>
  <c r="A1130" i="1" l="1"/>
  <c r="B1130" i="1" s="1"/>
  <c r="A1131" i="1" l="1"/>
  <c r="B1131" i="1" s="1"/>
  <c r="A1132" i="1" l="1"/>
  <c r="B1132" i="1" s="1"/>
  <c r="A1133" i="1" l="1"/>
  <c r="B1133" i="1" s="1"/>
  <c r="A1134" i="1" l="1"/>
  <c r="B1134" i="1" s="1"/>
  <c r="A1135" i="1" l="1"/>
  <c r="B1135" i="1" s="1"/>
  <c r="A1136" i="1" l="1"/>
  <c r="B1136" i="1" s="1"/>
  <c r="A1137" i="1" l="1"/>
  <c r="B1137" i="1" s="1"/>
  <c r="A1138" i="1" l="1"/>
  <c r="B1138" i="1" s="1"/>
  <c r="A1139" i="1" l="1"/>
  <c r="B1139" i="1" s="1"/>
  <c r="A1140" i="1" l="1"/>
  <c r="B1140" i="1" s="1"/>
  <c r="A1141" i="1" l="1"/>
  <c r="B1141" i="1" s="1"/>
  <c r="A1142" i="1" l="1"/>
  <c r="B1142" i="1" s="1"/>
  <c r="A1143" i="1" l="1"/>
  <c r="B1143" i="1" s="1"/>
  <c r="A1144" i="1" l="1"/>
  <c r="B1144" i="1" s="1"/>
  <c r="A1145" i="1" l="1"/>
  <c r="B1145" i="1" s="1"/>
  <c r="A1146" i="1" l="1"/>
  <c r="B1146" i="1" s="1"/>
  <c r="A1147" i="1" l="1"/>
  <c r="B1147" i="1" s="1"/>
  <c r="A1148" i="1" l="1"/>
  <c r="B1148" i="1" s="1"/>
  <c r="A1149" i="1" l="1"/>
  <c r="B1149" i="1" s="1"/>
  <c r="A1150" i="1" l="1"/>
  <c r="B1150" i="1" s="1"/>
  <c r="A1151" i="1" l="1"/>
  <c r="B1151" i="1" s="1"/>
  <c r="A1152" i="1" l="1"/>
  <c r="B1152" i="1" s="1"/>
  <c r="A1153" i="1" l="1"/>
  <c r="B1153" i="1" s="1"/>
  <c r="A1154" i="1" l="1"/>
  <c r="B1154" i="1" s="1"/>
  <c r="A1155" i="1" l="1"/>
  <c r="B1155" i="1" s="1"/>
  <c r="A1156" i="1" l="1"/>
  <c r="B1156" i="1" s="1"/>
  <c r="A1157" i="1" l="1"/>
  <c r="B1157" i="1" s="1"/>
  <c r="A1158" i="1" l="1"/>
  <c r="B1158" i="1" s="1"/>
  <c r="A1159" i="1" l="1"/>
  <c r="B1159" i="1" s="1"/>
  <c r="A1160" i="1" l="1"/>
  <c r="B1160" i="1" s="1"/>
  <c r="A1161" i="1" l="1"/>
  <c r="B1161" i="1" s="1"/>
  <c r="A1162" i="1" l="1"/>
  <c r="B1162" i="1" s="1"/>
  <c r="A1163" i="1" l="1"/>
  <c r="B1163" i="1" s="1"/>
  <c r="A1164" i="1" l="1"/>
  <c r="B1164" i="1" s="1"/>
  <c r="A1165" i="1" l="1"/>
  <c r="B1165" i="1" s="1"/>
  <c r="A1166" i="1" l="1"/>
  <c r="B1166" i="1" s="1"/>
  <c r="A1167" i="1" l="1"/>
  <c r="B1167" i="1" s="1"/>
  <c r="A1168" i="1" l="1"/>
  <c r="B1168" i="1" s="1"/>
  <c r="A1169" i="1" l="1"/>
  <c r="B1169" i="1" s="1"/>
  <c r="A1170" i="1" l="1"/>
  <c r="B1170" i="1" s="1"/>
  <c r="A1171" i="1" l="1"/>
  <c r="B1171" i="1" s="1"/>
  <c r="A1172" i="1" l="1"/>
  <c r="B1172" i="1" s="1"/>
  <c r="A1173" i="1" l="1"/>
  <c r="B1173" i="1" s="1"/>
  <c r="A1174" i="1" l="1"/>
  <c r="B1174" i="1" s="1"/>
  <c r="A1175" i="1" l="1"/>
  <c r="B1175" i="1" s="1"/>
  <c r="A1176" i="1" l="1"/>
  <c r="B1176" i="1" s="1"/>
  <c r="A1177" i="1" l="1"/>
  <c r="B1177" i="1" s="1"/>
  <c r="A1178" i="1" l="1"/>
  <c r="B1178" i="1" s="1"/>
  <c r="A1179" i="1" l="1"/>
  <c r="B1179" i="1" s="1"/>
  <c r="A1180" i="1" l="1"/>
  <c r="B1180" i="1" s="1"/>
  <c r="A1181" i="1" l="1"/>
  <c r="B1181" i="1" s="1"/>
  <c r="A1182" i="1" l="1"/>
  <c r="B1182" i="1" s="1"/>
  <c r="A1183" i="1" l="1"/>
  <c r="B1183" i="1" s="1"/>
  <c r="A1184" i="1" l="1"/>
  <c r="B1184" i="1" s="1"/>
  <c r="A1185" i="1" l="1"/>
  <c r="B1185" i="1" s="1"/>
  <c r="A1186" i="1" l="1"/>
  <c r="B1186" i="1" s="1"/>
  <c r="A1187" i="1" l="1"/>
  <c r="B1187" i="1" s="1"/>
  <c r="A1188" i="1" l="1"/>
  <c r="B1188" i="1" s="1"/>
  <c r="A1189" i="1" l="1"/>
  <c r="B1189" i="1" s="1"/>
  <c r="A1190" i="1" l="1"/>
  <c r="B1190" i="1" s="1"/>
  <c r="A1191" i="1" l="1"/>
  <c r="B1191" i="1" s="1"/>
  <c r="A1192" i="1" l="1"/>
  <c r="B1192" i="1" s="1"/>
  <c r="A1193" i="1" l="1"/>
  <c r="B1193" i="1" s="1"/>
  <c r="A1194" i="1" l="1"/>
  <c r="B1194" i="1" s="1"/>
  <c r="A1195" i="1" l="1"/>
  <c r="B1195" i="1" s="1"/>
  <c r="A1196" i="1" l="1"/>
  <c r="B1196" i="1" s="1"/>
  <c r="A1197" i="1" l="1"/>
  <c r="B1197" i="1" s="1"/>
  <c r="A1198" i="1" l="1"/>
  <c r="B1198" i="1" s="1"/>
  <c r="A1199" i="1" l="1"/>
  <c r="B1199" i="1" s="1"/>
  <c r="A1200" i="1" l="1"/>
  <c r="B1200" i="1" s="1"/>
  <c r="A1201" i="1" l="1"/>
  <c r="B1201" i="1" s="1"/>
  <c r="A1202" i="1" l="1"/>
  <c r="B1202" i="1" s="1"/>
  <c r="A1203" i="1" l="1"/>
  <c r="B1203" i="1" s="1"/>
  <c r="A1204" i="1" l="1"/>
  <c r="B1204" i="1" s="1"/>
  <c r="A1205" i="1" l="1"/>
  <c r="B1205" i="1" s="1"/>
  <c r="A1206" i="1" l="1"/>
  <c r="B1206" i="1" s="1"/>
  <c r="A1207" i="1" l="1"/>
  <c r="B1207" i="1" s="1"/>
  <c r="A1208" i="1" l="1"/>
  <c r="B1208" i="1" s="1"/>
  <c r="A1209" i="1" l="1"/>
  <c r="B1209" i="1" s="1"/>
  <c r="A1210" i="1" l="1"/>
  <c r="B1210" i="1" s="1"/>
  <c r="A1211" i="1" l="1"/>
  <c r="B1211" i="1" s="1"/>
  <c r="A1212" i="1" l="1"/>
  <c r="B1212" i="1" s="1"/>
  <c r="A1213" i="1" l="1"/>
  <c r="B1213" i="1" s="1"/>
  <c r="A1214" i="1" l="1"/>
  <c r="B1214" i="1" s="1"/>
  <c r="A1215" i="1" l="1"/>
  <c r="B1215" i="1" s="1"/>
  <c r="A1216" i="1" l="1"/>
  <c r="B1216" i="1" s="1"/>
  <c r="A1217" i="1" l="1"/>
  <c r="B1217" i="1" s="1"/>
  <c r="A1218" i="1" l="1"/>
  <c r="B1218" i="1" s="1"/>
  <c r="A1219" i="1" l="1"/>
  <c r="B1219" i="1" s="1"/>
  <c r="A1220" i="1" l="1"/>
  <c r="B1220" i="1" s="1"/>
  <c r="A1221" i="1" l="1"/>
  <c r="B1221" i="1" s="1"/>
  <c r="A1222" i="1" l="1"/>
  <c r="B1222" i="1" s="1"/>
  <c r="A1223" i="1" l="1"/>
  <c r="B1223" i="1" s="1"/>
  <c r="A1224" i="1" l="1"/>
  <c r="B1224" i="1" s="1"/>
  <c r="A1225" i="1" l="1"/>
  <c r="B1225" i="1" s="1"/>
  <c r="A1226" i="1" l="1"/>
  <c r="B1226" i="1" s="1"/>
  <c r="A1227" i="1" l="1"/>
  <c r="B1227" i="1" s="1"/>
  <c r="A1228" i="1" l="1"/>
  <c r="B1228" i="1" s="1"/>
  <c r="A1229" i="1" l="1"/>
  <c r="B1229" i="1" s="1"/>
  <c r="A1230" i="1" l="1"/>
  <c r="B1230" i="1" s="1"/>
  <c r="A1231" i="1" l="1"/>
  <c r="B1231" i="1" s="1"/>
  <c r="A1232" i="1" l="1"/>
  <c r="B1232" i="1" s="1"/>
  <c r="A1233" i="1" l="1"/>
  <c r="B1233" i="1" s="1"/>
  <c r="A1234" i="1" l="1"/>
  <c r="B1234" i="1" s="1"/>
  <c r="A1235" i="1" l="1"/>
  <c r="B1235" i="1" s="1"/>
  <c r="A1236" i="1" l="1"/>
  <c r="B1236" i="1" s="1"/>
  <c r="A1237" i="1" l="1"/>
  <c r="B1237" i="1" s="1"/>
  <c r="A1238" i="1" l="1"/>
  <c r="B1238" i="1" s="1"/>
  <c r="A1239" i="1" l="1"/>
  <c r="B1239" i="1" s="1"/>
  <c r="A1240" i="1" l="1"/>
  <c r="B1240" i="1" s="1"/>
  <c r="A1241" i="1" l="1"/>
  <c r="B1241" i="1" s="1"/>
  <c r="A1242" i="1" l="1"/>
  <c r="B1242" i="1" s="1"/>
  <c r="A1243" i="1" l="1"/>
  <c r="B1243" i="1" s="1"/>
  <c r="A1244" i="1" l="1"/>
  <c r="B1244" i="1" s="1"/>
  <c r="A1245" i="1" l="1"/>
  <c r="B1245" i="1" s="1"/>
  <c r="A1246" i="1" l="1"/>
  <c r="B1246" i="1" s="1"/>
  <c r="A1247" i="1" l="1"/>
  <c r="B1247" i="1" s="1"/>
  <c r="A1248" i="1" l="1"/>
  <c r="B1248" i="1" s="1"/>
  <c r="A1249" i="1" l="1"/>
  <c r="B1249" i="1" s="1"/>
  <c r="A1250" i="1" l="1"/>
  <c r="B1250" i="1" s="1"/>
  <c r="A1251" i="1" l="1"/>
  <c r="B1251" i="1" s="1"/>
  <c r="A1252" i="1" l="1"/>
  <c r="B1252" i="1" s="1"/>
  <c r="A1253" i="1" l="1"/>
  <c r="B1253" i="1" s="1"/>
  <c r="A1254" i="1" l="1"/>
  <c r="B1254" i="1" s="1"/>
  <c r="A1255" i="1" l="1"/>
  <c r="B1255" i="1" s="1"/>
  <c r="A1256" i="1" l="1"/>
  <c r="B1256" i="1" s="1"/>
  <c r="A1257" i="1" l="1"/>
  <c r="B1257" i="1" s="1"/>
  <c r="A1258" i="1" l="1"/>
  <c r="B1258" i="1" s="1"/>
  <c r="A1259" i="1" l="1"/>
  <c r="B1259" i="1" s="1"/>
  <c r="A1260" i="1" l="1"/>
  <c r="B1260" i="1" s="1"/>
  <c r="A1261" i="1" l="1"/>
  <c r="B1261" i="1" s="1"/>
  <c r="A1262" i="1" l="1"/>
  <c r="B1262" i="1" s="1"/>
  <c r="A1263" i="1" l="1"/>
  <c r="B1263" i="1" s="1"/>
  <c r="A1264" i="1" l="1"/>
  <c r="B1264" i="1" s="1"/>
  <c r="A1265" i="1" l="1"/>
  <c r="B1265" i="1" s="1"/>
  <c r="A1266" i="1" l="1"/>
  <c r="B1266" i="1" s="1"/>
  <c r="A1267" i="1" l="1"/>
  <c r="B1267" i="1" s="1"/>
  <c r="A1268" i="1" l="1"/>
  <c r="B1268" i="1" s="1"/>
  <c r="A1269" i="1" l="1"/>
  <c r="B1269" i="1" s="1"/>
  <c r="A1270" i="1" l="1"/>
  <c r="B1270" i="1" s="1"/>
  <c r="A1271" i="1" l="1"/>
  <c r="B1271" i="1" s="1"/>
  <c r="A1272" i="1" l="1"/>
  <c r="B1272" i="1" s="1"/>
  <c r="A1273" i="1" l="1"/>
  <c r="B1273" i="1" s="1"/>
  <c r="A1274" i="1" l="1"/>
  <c r="B1274" i="1" s="1"/>
  <c r="A1275" i="1" l="1"/>
  <c r="B1275" i="1" s="1"/>
  <c r="A1276" i="1" l="1"/>
  <c r="B1276" i="1" s="1"/>
  <c r="A1277" i="1" l="1"/>
  <c r="B1277" i="1" s="1"/>
  <c r="A1278" i="1" l="1"/>
  <c r="B1278" i="1" s="1"/>
  <c r="A1279" i="1" l="1"/>
  <c r="B1279" i="1" s="1"/>
  <c r="A1280" i="1" l="1"/>
  <c r="B1280" i="1" s="1"/>
  <c r="A1281" i="1" l="1"/>
  <c r="B1281" i="1" s="1"/>
  <c r="A1282" i="1" l="1"/>
  <c r="B1282" i="1" s="1"/>
  <c r="A1283" i="1" l="1"/>
  <c r="B1283" i="1" s="1"/>
  <c r="A1284" i="1" l="1"/>
  <c r="B1284" i="1" s="1"/>
  <c r="A1285" i="1" l="1"/>
  <c r="B1285" i="1" s="1"/>
  <c r="A1286" i="1" l="1"/>
  <c r="B1286" i="1" s="1"/>
  <c r="A1287" i="1" l="1"/>
  <c r="B1287" i="1" s="1"/>
  <c r="A1288" i="1" l="1"/>
  <c r="B1288" i="1" s="1"/>
  <c r="A1289" i="1" l="1"/>
  <c r="B1289" i="1" s="1"/>
  <c r="A1290" i="1" l="1"/>
  <c r="B1290" i="1" s="1"/>
  <c r="A1291" i="1" l="1"/>
  <c r="B1291" i="1" s="1"/>
  <c r="A1292" i="1" l="1"/>
  <c r="B1292" i="1" s="1"/>
  <c r="A1293" i="1" l="1"/>
  <c r="B1293" i="1" s="1"/>
  <c r="A1294" i="1" l="1"/>
  <c r="B1294" i="1" s="1"/>
  <c r="A1295" i="1" l="1"/>
  <c r="B1295" i="1" s="1"/>
  <c r="A1296" i="1" l="1"/>
  <c r="B1296" i="1" s="1"/>
  <c r="A1297" i="1" l="1"/>
  <c r="B1297" i="1" s="1"/>
  <c r="A1298" i="1" l="1"/>
  <c r="B1298" i="1" s="1"/>
  <c r="A1299" i="1" l="1"/>
  <c r="B1299" i="1" s="1"/>
  <c r="A1300" i="1" l="1"/>
  <c r="B1300" i="1" s="1"/>
  <c r="A1301" i="1" l="1"/>
  <c r="B1301" i="1" s="1"/>
  <c r="A1302" i="1" l="1"/>
  <c r="B1302" i="1" s="1"/>
  <c r="A1303" i="1" l="1"/>
  <c r="B1303" i="1" s="1"/>
  <c r="A1304" i="1" l="1"/>
  <c r="B1304" i="1" s="1"/>
  <c r="A1305" i="1" l="1"/>
  <c r="B1305" i="1" s="1"/>
  <c r="A1306" i="1" l="1"/>
  <c r="B1306" i="1" s="1"/>
  <c r="A1307" i="1" l="1"/>
  <c r="B1307" i="1" s="1"/>
  <c r="A1308" i="1" l="1"/>
  <c r="B1308" i="1" s="1"/>
  <c r="A1309" i="1" l="1"/>
  <c r="B1309" i="1" s="1"/>
  <c r="A1310" i="1" l="1"/>
  <c r="B1310" i="1" s="1"/>
  <c r="A1311" i="1" l="1"/>
  <c r="B1311" i="1" s="1"/>
  <c r="A1312" i="1" l="1"/>
  <c r="B1312" i="1" s="1"/>
  <c r="A1313" i="1" l="1"/>
  <c r="B1313" i="1" s="1"/>
  <c r="A1314" i="1" l="1"/>
  <c r="B1314" i="1" s="1"/>
  <c r="A1315" i="1" l="1"/>
  <c r="B1315" i="1" s="1"/>
  <c r="A1316" i="1" l="1"/>
  <c r="B1316" i="1" s="1"/>
  <c r="A1317" i="1" l="1"/>
  <c r="B1317" i="1" s="1"/>
  <c r="A1318" i="1" l="1"/>
  <c r="B1318" i="1" s="1"/>
  <c r="A1319" i="1" l="1"/>
  <c r="B1319" i="1" s="1"/>
  <c r="A1320" i="1" l="1"/>
  <c r="B1320" i="1" s="1"/>
  <c r="A1321" i="1" l="1"/>
  <c r="B1321" i="1" s="1"/>
  <c r="A1322" i="1" l="1"/>
  <c r="B1322" i="1" s="1"/>
  <c r="A1323" i="1" l="1"/>
  <c r="B1323" i="1" s="1"/>
  <c r="A1324" i="1" l="1"/>
  <c r="B1324" i="1" s="1"/>
  <c r="A1325" i="1" l="1"/>
  <c r="B1325" i="1" s="1"/>
  <c r="A1326" i="1" l="1"/>
  <c r="B1326" i="1" s="1"/>
  <c r="A1327" i="1" l="1"/>
  <c r="B1327" i="1" s="1"/>
  <c r="A1328" i="1" l="1"/>
  <c r="B1328" i="1" s="1"/>
  <c r="A1329" i="1" l="1"/>
  <c r="B1329" i="1" s="1"/>
  <c r="A1330" i="1" l="1"/>
  <c r="B1330" i="1" s="1"/>
  <c r="A1331" i="1" l="1"/>
  <c r="B1331" i="1" s="1"/>
  <c r="A1332" i="1" l="1"/>
  <c r="B1332" i="1" s="1"/>
  <c r="A1333" i="1" l="1"/>
  <c r="B1333" i="1" s="1"/>
  <c r="A1334" i="1" l="1"/>
  <c r="B1334" i="1" s="1"/>
  <c r="A1335" i="1" l="1"/>
  <c r="B1335" i="1" s="1"/>
  <c r="A1336" i="1" l="1"/>
  <c r="B1336" i="1" s="1"/>
  <c r="A1337" i="1" l="1"/>
  <c r="B1337" i="1" s="1"/>
  <c r="A1338" i="1" l="1"/>
  <c r="B1338" i="1" s="1"/>
  <c r="A1339" i="1" l="1"/>
  <c r="B1339" i="1" s="1"/>
  <c r="A1340" i="1" l="1"/>
  <c r="B1340" i="1" s="1"/>
  <c r="A1341" i="1" l="1"/>
  <c r="B1341" i="1" s="1"/>
  <c r="A1342" i="1" l="1"/>
  <c r="B1342" i="1" s="1"/>
  <c r="A1343" i="1" l="1"/>
  <c r="B1343" i="1" s="1"/>
  <c r="A1344" i="1" l="1"/>
  <c r="B1344" i="1" s="1"/>
  <c r="A1345" i="1" l="1"/>
  <c r="B1345" i="1" s="1"/>
  <c r="A1346" i="1" l="1"/>
  <c r="B1346" i="1" s="1"/>
  <c r="A1347" i="1" l="1"/>
  <c r="B1347" i="1" s="1"/>
  <c r="A1348" i="1" l="1"/>
  <c r="B1348" i="1" s="1"/>
  <c r="A1349" i="1" l="1"/>
  <c r="B1349" i="1" s="1"/>
  <c r="A1350" i="1" l="1"/>
  <c r="B1350" i="1" s="1"/>
  <c r="A1351" i="1" l="1"/>
  <c r="B1351" i="1" s="1"/>
  <c r="A1352" i="1" l="1"/>
  <c r="B1352" i="1" s="1"/>
  <c r="A1353" i="1" l="1"/>
  <c r="B1353" i="1" s="1"/>
  <c r="A1354" i="1" l="1"/>
  <c r="B1354" i="1" s="1"/>
  <c r="A1355" i="1" l="1"/>
  <c r="B1355" i="1" s="1"/>
  <c r="A1356" i="1" l="1"/>
  <c r="B1356" i="1" s="1"/>
  <c r="A1357" i="1" l="1"/>
  <c r="B1357" i="1" s="1"/>
  <c r="A1358" i="1" l="1"/>
  <c r="B1358" i="1" s="1"/>
  <c r="A1359" i="1" l="1"/>
  <c r="B1359" i="1" s="1"/>
  <c r="A1360" i="1" l="1"/>
  <c r="B1360" i="1" s="1"/>
  <c r="A1361" i="1" l="1"/>
  <c r="B1361" i="1" s="1"/>
  <c r="A1362" i="1" l="1"/>
  <c r="B1362" i="1" s="1"/>
  <c r="A1363" i="1" l="1"/>
  <c r="B1363" i="1" s="1"/>
  <c r="A1364" i="1" l="1"/>
  <c r="B1364" i="1" s="1"/>
  <c r="A1365" i="1" l="1"/>
  <c r="B1365" i="1" s="1"/>
  <c r="A1366" i="1" l="1"/>
  <c r="B1366" i="1" s="1"/>
  <c r="A1367" i="1" l="1"/>
  <c r="B1367" i="1" s="1"/>
  <c r="A1368" i="1" l="1"/>
  <c r="B1368" i="1" s="1"/>
  <c r="A1369" i="1" l="1"/>
  <c r="B1369" i="1" s="1"/>
  <c r="A1370" i="1" l="1"/>
  <c r="B1370" i="1" s="1"/>
  <c r="A1371" i="1" l="1"/>
  <c r="B1371" i="1" s="1"/>
  <c r="A1372" i="1" l="1"/>
  <c r="B1372" i="1" s="1"/>
  <c r="A1373" i="1" l="1"/>
  <c r="B1373" i="1" s="1"/>
  <c r="A1374" i="1" l="1"/>
  <c r="B1374" i="1" s="1"/>
  <c r="A1375" i="1" l="1"/>
  <c r="B1375" i="1" s="1"/>
  <c r="A1376" i="1" l="1"/>
  <c r="B1376" i="1" s="1"/>
  <c r="A1377" i="1" l="1"/>
  <c r="B1377" i="1" s="1"/>
  <c r="A1378" i="1" l="1"/>
  <c r="B1378" i="1" s="1"/>
  <c r="A1379" i="1" l="1"/>
  <c r="B1379" i="1" s="1"/>
  <c r="A1380" i="1" l="1"/>
  <c r="B1380" i="1" s="1"/>
  <c r="A1381" i="1" l="1"/>
  <c r="B1381" i="1" s="1"/>
  <c r="A1382" i="1" l="1"/>
  <c r="B1382" i="1" s="1"/>
  <c r="A1383" i="1" l="1"/>
  <c r="B1383" i="1" s="1"/>
  <c r="A1384" i="1" l="1"/>
  <c r="B1384" i="1" s="1"/>
  <c r="A1385" i="1" l="1"/>
  <c r="B1385" i="1" s="1"/>
  <c r="A1386" i="1" l="1"/>
  <c r="B1386" i="1" s="1"/>
  <c r="A1387" i="1" l="1"/>
  <c r="B1387" i="1" s="1"/>
  <c r="A1388" i="1" l="1"/>
  <c r="B1388" i="1" s="1"/>
  <c r="A1389" i="1" l="1"/>
  <c r="B1389" i="1" s="1"/>
  <c r="A1390" i="1" l="1"/>
  <c r="B1390" i="1" s="1"/>
  <c r="A1391" i="1" l="1"/>
  <c r="B1391" i="1" s="1"/>
  <c r="A1392" i="1" l="1"/>
  <c r="B1392" i="1" s="1"/>
  <c r="A1393" i="1" l="1"/>
  <c r="B1393" i="1" s="1"/>
  <c r="A1394" i="1" l="1"/>
  <c r="B1394" i="1" s="1"/>
  <c r="A1395" i="1" l="1"/>
  <c r="B1395" i="1" s="1"/>
  <c r="A1396" i="1" l="1"/>
  <c r="B1396" i="1" s="1"/>
  <c r="A1397" i="1" l="1"/>
  <c r="B1397" i="1" s="1"/>
  <c r="A1398" i="1" l="1"/>
  <c r="B1398" i="1" s="1"/>
  <c r="A1399" i="1" l="1"/>
  <c r="B1399" i="1" s="1"/>
  <c r="A1400" i="1" l="1"/>
  <c r="B1400" i="1" s="1"/>
  <c r="A1401" i="1" l="1"/>
  <c r="B1401" i="1" s="1"/>
  <c r="A1402" i="1" l="1"/>
  <c r="B1402" i="1" s="1"/>
  <c r="A1403" i="1" l="1"/>
  <c r="B1403" i="1" s="1"/>
  <c r="A1404" i="1" l="1"/>
  <c r="B1404" i="1" s="1"/>
  <c r="A1405" i="1" l="1"/>
  <c r="B1405" i="1" s="1"/>
  <c r="A1406" i="1" l="1"/>
  <c r="B1406" i="1" s="1"/>
  <c r="A1407" i="1" l="1"/>
  <c r="B1407" i="1" s="1"/>
  <c r="A1408" i="1" l="1"/>
  <c r="B1408" i="1" s="1"/>
  <c r="A1409" i="1" l="1"/>
  <c r="B1409" i="1" s="1"/>
  <c r="A1410" i="1" l="1"/>
  <c r="B1410" i="1" s="1"/>
  <c r="A1411" i="1" l="1"/>
  <c r="B1411" i="1" s="1"/>
  <c r="A1412" i="1" l="1"/>
  <c r="B1412" i="1" s="1"/>
  <c r="A1413" i="1" l="1"/>
  <c r="B1413" i="1" s="1"/>
  <c r="A1414" i="1" l="1"/>
  <c r="B1414" i="1" s="1"/>
  <c r="A1415" i="1" l="1"/>
  <c r="B1415" i="1" s="1"/>
  <c r="A1416" i="1" l="1"/>
  <c r="B1416" i="1" s="1"/>
  <c r="A1417" i="1" l="1"/>
  <c r="B1417" i="1" s="1"/>
  <c r="A1418" i="1" l="1"/>
  <c r="B1418" i="1" s="1"/>
  <c r="A1419" i="1" l="1"/>
  <c r="B1419" i="1" s="1"/>
  <c r="A1420" i="1" l="1"/>
  <c r="B1420" i="1" s="1"/>
  <c r="A1421" i="1" l="1"/>
  <c r="B1421" i="1" s="1"/>
  <c r="A1422" i="1" l="1"/>
  <c r="B1422" i="1" s="1"/>
  <c r="A1423" i="1" l="1"/>
  <c r="B1423" i="1" s="1"/>
  <c r="A1424" i="1" l="1"/>
  <c r="B1424" i="1" s="1"/>
  <c r="A1425" i="1" l="1"/>
  <c r="B1425" i="1" s="1"/>
  <c r="A1426" i="1" l="1"/>
  <c r="B1426" i="1" s="1"/>
  <c r="A1427" i="1" l="1"/>
  <c r="B1427" i="1" s="1"/>
  <c r="A1428" i="1" l="1"/>
  <c r="B1428" i="1" s="1"/>
  <c r="A1429" i="1" l="1"/>
  <c r="B1429" i="1" s="1"/>
  <c r="A1430" i="1" l="1"/>
  <c r="B1430" i="1" s="1"/>
  <c r="A1431" i="1" l="1"/>
  <c r="B1431" i="1" s="1"/>
  <c r="A1432" i="1" l="1"/>
  <c r="B1432" i="1" s="1"/>
  <c r="A1433" i="1" l="1"/>
  <c r="B1433" i="1" s="1"/>
  <c r="A1434" i="1" l="1"/>
  <c r="B1434" i="1" s="1"/>
  <c r="A1435" i="1" l="1"/>
  <c r="B1435" i="1" s="1"/>
  <c r="A1436" i="1" l="1"/>
  <c r="B1436" i="1" s="1"/>
  <c r="A1437" i="1" l="1"/>
  <c r="B1437" i="1" s="1"/>
  <c r="A1438" i="1" l="1"/>
  <c r="B1438" i="1" s="1"/>
  <c r="A1439" i="1" l="1"/>
  <c r="B1439" i="1" s="1"/>
  <c r="A1440" i="1" l="1"/>
  <c r="B1440" i="1" s="1"/>
  <c r="A1441" i="1" l="1"/>
  <c r="B1441" i="1" s="1"/>
  <c r="A1442" i="1" l="1"/>
  <c r="B1442" i="1" s="1"/>
  <c r="A1443" i="1" l="1"/>
  <c r="B1443" i="1" s="1"/>
  <c r="A1444" i="1" l="1"/>
  <c r="B1444" i="1" s="1"/>
  <c r="A1445" i="1" l="1"/>
  <c r="B1445" i="1" s="1"/>
  <c r="A1446" i="1" l="1"/>
  <c r="B1446" i="1" s="1"/>
  <c r="A1447" i="1" l="1"/>
  <c r="B1447" i="1" s="1"/>
  <c r="A1448" i="1" l="1"/>
  <c r="B1448" i="1" s="1"/>
  <c r="A1449" i="1" l="1"/>
  <c r="B1449" i="1" s="1"/>
  <c r="A1450" i="1" l="1"/>
  <c r="B1450" i="1" s="1"/>
  <c r="A1451" i="1" l="1"/>
  <c r="B1451" i="1" s="1"/>
  <c r="A1452" i="1" l="1"/>
  <c r="B1452" i="1" s="1"/>
  <c r="A1453" i="1" l="1"/>
  <c r="B1453" i="1" s="1"/>
  <c r="A1454" i="1" l="1"/>
  <c r="B1454" i="1" s="1"/>
  <c r="A1455" i="1" l="1"/>
  <c r="B1455" i="1" s="1"/>
  <c r="A1456" i="1" l="1"/>
  <c r="B1456" i="1" s="1"/>
  <c r="A1457" i="1" l="1"/>
  <c r="B1457" i="1" s="1"/>
  <c r="A1458" i="1" l="1"/>
  <c r="B1458" i="1" s="1"/>
  <c r="A1459" i="1" l="1"/>
  <c r="B1459" i="1" s="1"/>
  <c r="A1460" i="1" l="1"/>
  <c r="B1460" i="1" s="1"/>
  <c r="A1461" i="1" l="1"/>
  <c r="B1461" i="1" s="1"/>
  <c r="A1462" i="1" l="1"/>
  <c r="B1462" i="1" s="1"/>
  <c r="A1463" i="1" l="1"/>
  <c r="B1463" i="1" s="1"/>
  <c r="A1464" i="1" l="1"/>
  <c r="B1464" i="1" s="1"/>
  <c r="A1465" i="1" l="1"/>
  <c r="B1465" i="1" s="1"/>
  <c r="A1466" i="1" l="1"/>
  <c r="B1466" i="1" s="1"/>
  <c r="A1467" i="1" l="1"/>
  <c r="B1467" i="1" s="1"/>
  <c r="A1468" i="1" l="1"/>
  <c r="B1468" i="1" s="1"/>
  <c r="A1469" i="1" l="1"/>
  <c r="B1469" i="1" s="1"/>
  <c r="A1470" i="1" l="1"/>
  <c r="B1470" i="1" s="1"/>
  <c r="A1471" i="1" l="1"/>
  <c r="B1471" i="1" s="1"/>
  <c r="A1472" i="1" l="1"/>
  <c r="B1472" i="1" s="1"/>
  <c r="A1473" i="1" l="1"/>
  <c r="B1473" i="1" s="1"/>
  <c r="A1474" i="1" l="1"/>
  <c r="B1474" i="1" s="1"/>
  <c r="A1475" i="1" l="1"/>
  <c r="B1475" i="1" s="1"/>
  <c r="A1476" i="1" l="1"/>
  <c r="B1476" i="1" s="1"/>
  <c r="A1477" i="1" l="1"/>
  <c r="B1477" i="1" s="1"/>
  <c r="A1478" i="1" l="1"/>
  <c r="B1478" i="1" s="1"/>
  <c r="A1479" i="1" l="1"/>
  <c r="B1479" i="1" s="1"/>
  <c r="A1480" i="1" l="1"/>
  <c r="B1480" i="1" s="1"/>
  <c r="A1481" i="1" l="1"/>
  <c r="B1481" i="1" s="1"/>
  <c r="A1482" i="1" l="1"/>
  <c r="B1482" i="1" s="1"/>
  <c r="A1483" i="1" l="1"/>
  <c r="B1483" i="1" s="1"/>
  <c r="A1484" i="1" l="1"/>
  <c r="B1484" i="1" s="1"/>
  <c r="A1485" i="1" l="1"/>
  <c r="B1485" i="1" s="1"/>
  <c r="A1486" i="1" l="1"/>
  <c r="B1486" i="1" s="1"/>
  <c r="A1487" i="1" l="1"/>
  <c r="B1487" i="1" s="1"/>
  <c r="A1488" i="1" l="1"/>
  <c r="B1488" i="1" s="1"/>
  <c r="A1489" i="1" l="1"/>
  <c r="B1489" i="1" s="1"/>
  <c r="A1490" i="1" l="1"/>
  <c r="B1490" i="1" s="1"/>
  <c r="A1491" i="1" l="1"/>
  <c r="B1491" i="1" s="1"/>
  <c r="A1492" i="1" l="1"/>
  <c r="B1492" i="1" s="1"/>
  <c r="A1493" i="1" l="1"/>
  <c r="B1493" i="1" s="1"/>
  <c r="A1494" i="1" l="1"/>
  <c r="B1494" i="1" s="1"/>
  <c r="A1495" i="1" l="1"/>
  <c r="B1495" i="1" s="1"/>
  <c r="A1496" i="1" l="1"/>
  <c r="B1496" i="1" s="1"/>
  <c r="A1497" i="1" l="1"/>
  <c r="B1497" i="1" s="1"/>
  <c r="A1498" i="1" l="1"/>
  <c r="B1498" i="1" s="1"/>
  <c r="A1499" i="1" l="1"/>
  <c r="B1499" i="1" s="1"/>
  <c r="A1500" i="1" l="1"/>
  <c r="B1500" i="1" s="1"/>
  <c r="A1501" i="1" l="1"/>
  <c r="B1501" i="1" s="1"/>
  <c r="A1502" i="1" l="1"/>
  <c r="B1502" i="1" s="1"/>
  <c r="A1503" i="1" l="1"/>
  <c r="B1503" i="1" s="1"/>
  <c r="A1504" i="1" l="1"/>
  <c r="B1504" i="1" s="1"/>
  <c r="A1505" i="1" l="1"/>
  <c r="B1505" i="1" s="1"/>
  <c r="A1506" i="1" l="1"/>
  <c r="B1506" i="1" s="1"/>
  <c r="A1507" i="1" l="1"/>
  <c r="B1507" i="1" s="1"/>
  <c r="A1508" i="1" l="1"/>
  <c r="B1508" i="1" s="1"/>
  <c r="A1509" i="1" l="1"/>
  <c r="B1509" i="1" s="1"/>
  <c r="A1510" i="1" l="1"/>
  <c r="B1510" i="1" s="1"/>
  <c r="A1511" i="1" l="1"/>
  <c r="B1511" i="1" s="1"/>
  <c r="A1512" i="1" l="1"/>
  <c r="B1512" i="1" s="1"/>
  <c r="A1513" i="1" l="1"/>
  <c r="B1513" i="1" s="1"/>
  <c r="A1514" i="1" l="1"/>
  <c r="B1514" i="1" s="1"/>
  <c r="A1515" i="1" l="1"/>
  <c r="B1515" i="1" s="1"/>
  <c r="A1516" i="1" l="1"/>
  <c r="B1516" i="1" s="1"/>
  <c r="A1517" i="1" l="1"/>
  <c r="B1517" i="1" s="1"/>
  <c r="A1518" i="1" l="1"/>
  <c r="B1518" i="1" s="1"/>
  <c r="A1519" i="1" l="1"/>
  <c r="B1519" i="1" s="1"/>
  <c r="A1520" i="1" l="1"/>
  <c r="B1520" i="1" s="1"/>
  <c r="A1521" i="1" l="1"/>
  <c r="B1521" i="1" s="1"/>
  <c r="A1522" i="1" l="1"/>
  <c r="B1522" i="1" s="1"/>
  <c r="A1523" i="1" l="1"/>
  <c r="B1523" i="1" s="1"/>
  <c r="A1524" i="1" l="1"/>
  <c r="B1524" i="1" s="1"/>
  <c r="A1525" i="1" l="1"/>
  <c r="B1525" i="1" s="1"/>
  <c r="A1526" i="1" l="1"/>
  <c r="B1526" i="1" s="1"/>
  <c r="A1527" i="1" l="1"/>
  <c r="B1527" i="1" s="1"/>
  <c r="A1528" i="1" l="1"/>
  <c r="B1528" i="1" s="1"/>
  <c r="A1529" i="1" l="1"/>
  <c r="B1529" i="1" s="1"/>
  <c r="A1530" i="1" l="1"/>
  <c r="B1530" i="1" s="1"/>
  <c r="A1531" i="1" l="1"/>
  <c r="B1531" i="1" s="1"/>
  <c r="A1532" i="1" l="1"/>
  <c r="B1532" i="1" s="1"/>
  <c r="A1533" i="1" l="1"/>
  <c r="B1533" i="1" s="1"/>
  <c r="A1534" i="1" l="1"/>
  <c r="B1534" i="1" s="1"/>
  <c r="A1535" i="1" l="1"/>
  <c r="B1535" i="1" s="1"/>
  <c r="A1536" i="1" l="1"/>
  <c r="B1536" i="1" s="1"/>
  <c r="A1537" i="1" l="1"/>
  <c r="B1537" i="1" s="1"/>
  <c r="A1538" i="1" l="1"/>
  <c r="B1538" i="1" s="1"/>
  <c r="A1539" i="1" l="1"/>
  <c r="B1539" i="1" s="1"/>
  <c r="A1540" i="1" l="1"/>
  <c r="B1540" i="1" s="1"/>
  <c r="A1541" i="1" l="1"/>
  <c r="B1541" i="1" s="1"/>
  <c r="A1542" i="1" l="1"/>
  <c r="B1542" i="1" s="1"/>
  <c r="A1543" i="1" l="1"/>
  <c r="B1543" i="1" s="1"/>
  <c r="A1544" i="1" l="1"/>
  <c r="B1544" i="1" s="1"/>
  <c r="A1545" i="1" l="1"/>
  <c r="B1545" i="1" s="1"/>
  <c r="A1546" i="1" l="1"/>
  <c r="B1546" i="1" s="1"/>
  <c r="A1547" i="1" l="1"/>
  <c r="B1547" i="1" s="1"/>
  <c r="A1548" i="1" l="1"/>
  <c r="B1548" i="1" s="1"/>
  <c r="A1549" i="1" l="1"/>
  <c r="B1549" i="1" s="1"/>
  <c r="A1550" i="1" l="1"/>
  <c r="B1550" i="1" s="1"/>
  <c r="A1551" i="1" l="1"/>
  <c r="B1551" i="1" s="1"/>
  <c r="A1552" i="1" l="1"/>
  <c r="B1552" i="1" s="1"/>
  <c r="A1553" i="1" l="1"/>
  <c r="B1553" i="1" s="1"/>
  <c r="A1554" i="1" l="1"/>
  <c r="B1554" i="1" s="1"/>
  <c r="A1555" i="1" l="1"/>
  <c r="B1555" i="1" s="1"/>
  <c r="A1556" i="1" l="1"/>
  <c r="B1556" i="1" s="1"/>
  <c r="A1557" i="1" l="1"/>
  <c r="B1557" i="1" s="1"/>
  <c r="A1558" i="1" l="1"/>
  <c r="B1558" i="1" s="1"/>
  <c r="A1559" i="1" l="1"/>
  <c r="B1559" i="1" s="1"/>
  <c r="A1560" i="1" l="1"/>
  <c r="B1560" i="1" s="1"/>
  <c r="A1561" i="1" l="1"/>
  <c r="B1561" i="1" s="1"/>
  <c r="A1562" i="1" l="1"/>
  <c r="B1562" i="1" s="1"/>
  <c r="A1563" i="1" l="1"/>
  <c r="B1563" i="1" s="1"/>
  <c r="A1564" i="1" l="1"/>
  <c r="B1564" i="1" s="1"/>
  <c r="A1565" i="1" l="1"/>
  <c r="B1565" i="1" s="1"/>
  <c r="A1566" i="1" l="1"/>
  <c r="B1566" i="1" s="1"/>
  <c r="A1567" i="1" l="1"/>
  <c r="B1567" i="1" s="1"/>
  <c r="A1568" i="1" l="1"/>
  <c r="B1568" i="1" s="1"/>
  <c r="A1569" i="1" l="1"/>
  <c r="B1569" i="1" s="1"/>
  <c r="A1570" i="1" l="1"/>
  <c r="B1570" i="1" s="1"/>
  <c r="A1571" i="1" l="1"/>
  <c r="B1571" i="1" s="1"/>
  <c r="A1572" i="1" l="1"/>
  <c r="B1572" i="1" s="1"/>
  <c r="A1573" i="1" l="1"/>
  <c r="B1573" i="1" s="1"/>
  <c r="A1574" i="1" l="1"/>
  <c r="B1574" i="1" s="1"/>
  <c r="A1575" i="1" l="1"/>
  <c r="B1575" i="1" s="1"/>
  <c r="A1576" i="1" l="1"/>
  <c r="B1576" i="1" s="1"/>
  <c r="A1577" i="1" l="1"/>
  <c r="B1577" i="1" s="1"/>
  <c r="A1578" i="1" l="1"/>
  <c r="B1578" i="1" s="1"/>
  <c r="A1579" i="1" l="1"/>
  <c r="B1579" i="1" s="1"/>
  <c r="A1580" i="1" l="1"/>
  <c r="B1580" i="1" s="1"/>
  <c r="A1581" i="1" l="1"/>
  <c r="B1581" i="1" s="1"/>
  <c r="A1582" i="1" l="1"/>
  <c r="B1582" i="1" s="1"/>
  <c r="A1583" i="1" l="1"/>
  <c r="B1583" i="1" s="1"/>
  <c r="A1584" i="1" l="1"/>
  <c r="B1584" i="1" s="1"/>
  <c r="A1585" i="1" l="1"/>
  <c r="B1585" i="1" s="1"/>
  <c r="A1586" i="1" l="1"/>
  <c r="B1586" i="1" s="1"/>
  <c r="A1587" i="1" l="1"/>
  <c r="B1587" i="1" s="1"/>
  <c r="A1588" i="1" l="1"/>
  <c r="B1588" i="1" s="1"/>
  <c r="A1589" i="1" l="1"/>
  <c r="B1589" i="1" s="1"/>
  <c r="A1590" i="1" l="1"/>
  <c r="B1590" i="1" s="1"/>
  <c r="A1591" i="1" l="1"/>
  <c r="B1591" i="1" s="1"/>
  <c r="A1592" i="1" l="1"/>
  <c r="B1592" i="1" s="1"/>
  <c r="A1593" i="1" l="1"/>
  <c r="B1593" i="1" s="1"/>
  <c r="A1594" i="1" l="1"/>
  <c r="B1594" i="1" s="1"/>
  <c r="A1595" i="1" l="1"/>
  <c r="B1595" i="1" s="1"/>
  <c r="A1596" i="1" l="1"/>
  <c r="B1596" i="1" s="1"/>
  <c r="A1597" i="1" l="1"/>
  <c r="B1597" i="1" s="1"/>
  <c r="A1598" i="1" l="1"/>
  <c r="B1598" i="1" s="1"/>
  <c r="A1599" i="1" l="1"/>
  <c r="B1599" i="1" s="1"/>
  <c r="A1600" i="1" l="1"/>
  <c r="B1600" i="1" s="1"/>
  <c r="A1601" i="1" l="1"/>
  <c r="B1601" i="1" s="1"/>
  <c r="A1602" i="1" l="1"/>
  <c r="B1602" i="1" s="1"/>
  <c r="A1603" i="1" l="1"/>
  <c r="B1603" i="1" s="1"/>
  <c r="A1604" i="1" l="1"/>
  <c r="B1604" i="1" s="1"/>
  <c r="A1605" i="1" l="1"/>
  <c r="B1605" i="1" s="1"/>
  <c r="A1606" i="1" l="1"/>
  <c r="B1606" i="1" s="1"/>
  <c r="A1607" i="1" l="1"/>
  <c r="B1607" i="1" s="1"/>
  <c r="A1608" i="1" l="1"/>
  <c r="B1608" i="1" s="1"/>
  <c r="A1609" i="1" l="1"/>
  <c r="B1609" i="1" s="1"/>
  <c r="A1610" i="1" l="1"/>
  <c r="B1610" i="1" s="1"/>
  <c r="A1611" i="1" l="1"/>
  <c r="B1611" i="1" s="1"/>
  <c r="A1612" i="1" l="1"/>
  <c r="B1612" i="1" s="1"/>
  <c r="A1613" i="1" l="1"/>
  <c r="B1613" i="1" s="1"/>
  <c r="A1614" i="1" l="1"/>
  <c r="B1614" i="1" s="1"/>
  <c r="A1615" i="1" l="1"/>
  <c r="B1615" i="1" s="1"/>
  <c r="A1616" i="1" l="1"/>
  <c r="B1616" i="1" s="1"/>
  <c r="A1617" i="1" l="1"/>
  <c r="B1617" i="1" s="1"/>
  <c r="A1618" i="1" l="1"/>
  <c r="B1618" i="1" s="1"/>
  <c r="A1619" i="1" l="1"/>
  <c r="B1619" i="1" s="1"/>
  <c r="A1620" i="1" l="1"/>
  <c r="B1620" i="1" s="1"/>
  <c r="A1621" i="1" l="1"/>
  <c r="B1621" i="1" s="1"/>
  <c r="A1622" i="1" l="1"/>
  <c r="B1622" i="1" s="1"/>
  <c r="A1623" i="1" l="1"/>
  <c r="B1623" i="1" s="1"/>
  <c r="A1624" i="1" l="1"/>
  <c r="B1624" i="1" s="1"/>
  <c r="A1625" i="1" l="1"/>
  <c r="B1625" i="1" s="1"/>
  <c r="A1626" i="1" l="1"/>
  <c r="B1626" i="1" s="1"/>
  <c r="A1627" i="1" l="1"/>
  <c r="B1627" i="1" s="1"/>
  <c r="A1628" i="1" l="1"/>
  <c r="B1628" i="1" s="1"/>
  <c r="A1629" i="1" l="1"/>
  <c r="B1629" i="1" s="1"/>
  <c r="A1630" i="1" l="1"/>
  <c r="B1630" i="1" s="1"/>
  <c r="A1631" i="1" l="1"/>
  <c r="B1631" i="1" s="1"/>
  <c r="A1632" i="1" l="1"/>
  <c r="B1632" i="1" s="1"/>
  <c r="A1633" i="1" l="1"/>
  <c r="B1633" i="1" s="1"/>
  <c r="A1634" i="1" l="1"/>
  <c r="B1634" i="1" s="1"/>
  <c r="A1635" i="1" l="1"/>
  <c r="B1635" i="1" s="1"/>
  <c r="A1636" i="1" l="1"/>
  <c r="B1636" i="1" s="1"/>
  <c r="A1637" i="1" l="1"/>
  <c r="B1637" i="1" s="1"/>
  <c r="A1638" i="1" l="1"/>
  <c r="B1638" i="1" s="1"/>
  <c r="A1639" i="1" l="1"/>
  <c r="B1639" i="1" s="1"/>
  <c r="A1640" i="1" l="1"/>
  <c r="B1640" i="1" s="1"/>
  <c r="A1641" i="1" l="1"/>
  <c r="B1641" i="1" s="1"/>
  <c r="A1642" i="1" l="1"/>
  <c r="B1642" i="1" s="1"/>
  <c r="A1643" i="1" l="1"/>
  <c r="B1643" i="1" s="1"/>
  <c r="A1644" i="1" l="1"/>
  <c r="B1644" i="1" s="1"/>
  <c r="A1645" i="1" l="1"/>
  <c r="B1645" i="1" s="1"/>
  <c r="A1646" i="1" l="1"/>
  <c r="B1646" i="1" s="1"/>
  <c r="A1647" i="1" l="1"/>
  <c r="B1647" i="1" s="1"/>
  <c r="A1648" i="1" l="1"/>
  <c r="B1648" i="1" s="1"/>
  <c r="A1649" i="1" l="1"/>
  <c r="B1649" i="1" s="1"/>
  <c r="A1650" i="1" l="1"/>
  <c r="B1650" i="1" s="1"/>
  <c r="A1651" i="1" l="1"/>
  <c r="B1651" i="1" s="1"/>
  <c r="A1652" i="1" l="1"/>
  <c r="B1652" i="1" s="1"/>
  <c r="A1653" i="1" l="1"/>
  <c r="B1653" i="1" s="1"/>
  <c r="A1654" i="1" l="1"/>
  <c r="B1654" i="1" s="1"/>
  <c r="A1655" i="1" l="1"/>
  <c r="B1655" i="1" s="1"/>
  <c r="A1656" i="1" l="1"/>
  <c r="B1656" i="1" s="1"/>
  <c r="A1657" i="1" l="1"/>
  <c r="B1657" i="1" s="1"/>
  <c r="A1658" i="1" l="1"/>
  <c r="B1658" i="1" s="1"/>
  <c r="A1659" i="1" l="1"/>
  <c r="B1659" i="1" s="1"/>
  <c r="A1660" i="1" l="1"/>
  <c r="B1660" i="1" s="1"/>
  <c r="A1661" i="1" l="1"/>
  <c r="B1661" i="1" s="1"/>
  <c r="A1662" i="1" l="1"/>
  <c r="B1662" i="1" s="1"/>
  <c r="A1663" i="1" l="1"/>
  <c r="B1663" i="1" s="1"/>
  <c r="A1664" i="1" l="1"/>
  <c r="B1664" i="1" s="1"/>
  <c r="A1665" i="1" l="1"/>
  <c r="B1665" i="1" s="1"/>
  <c r="A1666" i="1" l="1"/>
  <c r="B1666" i="1" s="1"/>
  <c r="A1667" i="1" l="1"/>
  <c r="B1667" i="1" s="1"/>
  <c r="A1668" i="1" l="1"/>
  <c r="B1668" i="1" s="1"/>
  <c r="A1669" i="1" l="1"/>
  <c r="B1669" i="1" s="1"/>
  <c r="A1670" i="1" l="1"/>
  <c r="B1670" i="1" s="1"/>
  <c r="A1671" i="1" l="1"/>
  <c r="B1671" i="1" s="1"/>
  <c r="A1672" i="1" l="1"/>
  <c r="B1672" i="1" s="1"/>
  <c r="A1673" i="1" l="1"/>
  <c r="B1673" i="1" s="1"/>
  <c r="A1674" i="1" l="1"/>
  <c r="B1674" i="1" s="1"/>
  <c r="A1675" i="1" l="1"/>
  <c r="B1675" i="1" s="1"/>
  <c r="A1676" i="1" l="1"/>
  <c r="B1676" i="1" s="1"/>
  <c r="A1677" i="1" l="1"/>
  <c r="B1677" i="1" s="1"/>
  <c r="A1678" i="1" l="1"/>
  <c r="B1678" i="1" s="1"/>
  <c r="A1679" i="1" l="1"/>
  <c r="B1679" i="1" s="1"/>
  <c r="A1680" i="1" l="1"/>
  <c r="B1680" i="1" s="1"/>
  <c r="A1681" i="1" l="1"/>
  <c r="B1681" i="1" s="1"/>
  <c r="A1682" i="1" l="1"/>
  <c r="B1682" i="1" s="1"/>
  <c r="A1683" i="1" l="1"/>
  <c r="B1683" i="1" s="1"/>
  <c r="A1684" i="1" l="1"/>
  <c r="B1684" i="1" s="1"/>
  <c r="A1685" i="1" l="1"/>
  <c r="B1685" i="1" s="1"/>
  <c r="A1686" i="1" l="1"/>
  <c r="B1686" i="1" s="1"/>
  <c r="A1687" i="1" l="1"/>
  <c r="B1687" i="1" s="1"/>
  <c r="A1688" i="1" l="1"/>
  <c r="B1688" i="1" s="1"/>
  <c r="A1689" i="1" l="1"/>
  <c r="B1689" i="1" s="1"/>
  <c r="A1690" i="1" l="1"/>
  <c r="B1690" i="1" s="1"/>
  <c r="A1691" i="1" l="1"/>
  <c r="B1691" i="1" s="1"/>
  <c r="A1692" i="1" l="1"/>
  <c r="B1692" i="1" s="1"/>
  <c r="A1693" i="1" l="1"/>
  <c r="B1693" i="1" s="1"/>
  <c r="A1694" i="1" l="1"/>
  <c r="B1694" i="1" s="1"/>
  <c r="A1695" i="1" l="1"/>
  <c r="B1695" i="1" s="1"/>
  <c r="A1696" i="1" l="1"/>
  <c r="B1696" i="1" s="1"/>
  <c r="A1697" i="1" l="1"/>
  <c r="B1697" i="1" s="1"/>
  <c r="A1698" i="1" l="1"/>
  <c r="B1698" i="1" s="1"/>
  <c r="A1699" i="1" l="1"/>
  <c r="B1699" i="1" s="1"/>
  <c r="A1700" i="1" l="1"/>
  <c r="B1700" i="1" s="1"/>
  <c r="A1701" i="1" l="1"/>
  <c r="B1701" i="1" s="1"/>
  <c r="A1702" i="1" l="1"/>
  <c r="B1702" i="1" s="1"/>
  <c r="A1703" i="1" l="1"/>
  <c r="B1703" i="1" s="1"/>
  <c r="A1704" i="1" l="1"/>
  <c r="B1704" i="1" s="1"/>
  <c r="A1705" i="1" l="1"/>
  <c r="B1705" i="1" s="1"/>
  <c r="A1706" i="1" l="1"/>
  <c r="B1706" i="1" s="1"/>
  <c r="A1707" i="1" l="1"/>
  <c r="B1707" i="1" s="1"/>
  <c r="A1708" i="1" l="1"/>
  <c r="B1708" i="1" s="1"/>
  <c r="A1709" i="1" l="1"/>
  <c r="B1709" i="1" s="1"/>
  <c r="A1710" i="1" l="1"/>
  <c r="B1710" i="1" s="1"/>
  <c r="A1711" i="1" l="1"/>
  <c r="B1711" i="1" s="1"/>
  <c r="A1712" i="1" l="1"/>
  <c r="B1712" i="1" s="1"/>
  <c r="A1713" i="1" l="1"/>
  <c r="B1713" i="1" s="1"/>
  <c r="A1714" i="1" l="1"/>
  <c r="B1714" i="1" s="1"/>
  <c r="A1715" i="1" l="1"/>
  <c r="B1715" i="1" s="1"/>
  <c r="A1716" i="1" l="1"/>
  <c r="B1716" i="1" s="1"/>
  <c r="A1717" i="1" l="1"/>
  <c r="B1717" i="1" s="1"/>
  <c r="A1718" i="1" l="1"/>
  <c r="B1718" i="1" s="1"/>
  <c r="A1719" i="1" l="1"/>
  <c r="B1719" i="1" s="1"/>
  <c r="A1720" i="1" l="1"/>
  <c r="B1720" i="1" s="1"/>
  <c r="A1721" i="1" l="1"/>
  <c r="B1721" i="1" s="1"/>
  <c r="A1722" i="1" l="1"/>
  <c r="B1722" i="1" s="1"/>
  <c r="A1723" i="1" l="1"/>
  <c r="B1723" i="1" s="1"/>
  <c r="A1724" i="1" l="1"/>
  <c r="B1724" i="1" s="1"/>
  <c r="A1725" i="1" l="1"/>
  <c r="B1725" i="1" s="1"/>
  <c r="A1726" i="1" l="1"/>
  <c r="B1726" i="1" s="1"/>
  <c r="A1727" i="1" l="1"/>
  <c r="B1727" i="1" s="1"/>
  <c r="A1728" i="1" l="1"/>
  <c r="B1728" i="1" s="1"/>
  <c r="A1729" i="1" l="1"/>
  <c r="B1729" i="1" s="1"/>
  <c r="A1730" i="1" l="1"/>
  <c r="B1730" i="1" s="1"/>
  <c r="A1731" i="1" l="1"/>
  <c r="B1731" i="1" s="1"/>
  <c r="A1732" i="1" l="1"/>
  <c r="B1732" i="1" s="1"/>
  <c r="A1733" i="1" l="1"/>
  <c r="B1733" i="1" s="1"/>
  <c r="A1734" i="1" l="1"/>
  <c r="B1734" i="1" s="1"/>
  <c r="A1735" i="1" l="1"/>
  <c r="B1735" i="1" s="1"/>
  <c r="A1736" i="1" l="1"/>
  <c r="B1736" i="1" s="1"/>
  <c r="A1737" i="1" l="1"/>
  <c r="B1737" i="1" s="1"/>
  <c r="A1738" i="1" l="1"/>
  <c r="B1738" i="1" s="1"/>
  <c r="A1739" i="1" l="1"/>
  <c r="B1739" i="1" s="1"/>
  <c r="A1740" i="1" l="1"/>
  <c r="B1740" i="1" s="1"/>
  <c r="A1741" i="1" l="1"/>
  <c r="B1741" i="1" s="1"/>
  <c r="A1742" i="1" l="1"/>
  <c r="B1742" i="1" s="1"/>
  <c r="A1743" i="1" l="1"/>
  <c r="B1743" i="1" s="1"/>
  <c r="A1744" i="1" l="1"/>
  <c r="B1744" i="1" s="1"/>
  <c r="A1745" i="1" l="1"/>
  <c r="B1745" i="1" s="1"/>
  <c r="A1746" i="1" l="1"/>
  <c r="B1746" i="1" s="1"/>
  <c r="A1747" i="1" l="1"/>
  <c r="B1747" i="1" s="1"/>
  <c r="A1748" i="1" l="1"/>
  <c r="B1748" i="1" s="1"/>
  <c r="A1749" i="1" l="1"/>
  <c r="B1749" i="1" s="1"/>
  <c r="A1750" i="1" l="1"/>
  <c r="B1750" i="1" s="1"/>
  <c r="A1751" i="1" l="1"/>
  <c r="B1751" i="1" s="1"/>
  <c r="A1752" i="1" l="1"/>
  <c r="B1752" i="1" s="1"/>
  <c r="A1753" i="1" l="1"/>
  <c r="B1753" i="1" s="1"/>
  <c r="A1754" i="1" l="1"/>
  <c r="B1754" i="1" s="1"/>
  <c r="A1755" i="1" l="1"/>
  <c r="B1755" i="1" s="1"/>
  <c r="A1756" i="1" l="1"/>
  <c r="B1756" i="1" s="1"/>
  <c r="A1757" i="1" l="1"/>
  <c r="B1757" i="1" s="1"/>
  <c r="A1758" i="1" l="1"/>
  <c r="B1758" i="1" s="1"/>
  <c r="A1759" i="1" l="1"/>
  <c r="B1759" i="1" s="1"/>
  <c r="A1760" i="1" l="1"/>
  <c r="B1760" i="1" s="1"/>
  <c r="A1761" i="1" l="1"/>
  <c r="B1761" i="1" s="1"/>
  <c r="A1762" i="1" l="1"/>
  <c r="B1762" i="1" s="1"/>
  <c r="A1763" i="1" l="1"/>
  <c r="B1763" i="1" s="1"/>
  <c r="A1764" i="1" l="1"/>
  <c r="B1764" i="1" s="1"/>
  <c r="A1765" i="1" l="1"/>
  <c r="B1765" i="1" s="1"/>
  <c r="A1766" i="1" l="1"/>
  <c r="B1766" i="1" s="1"/>
  <c r="A1767" i="1" l="1"/>
  <c r="B1767" i="1" s="1"/>
  <c r="A1768" i="1" l="1"/>
  <c r="B1768" i="1" s="1"/>
  <c r="A1769" i="1" l="1"/>
  <c r="B1769" i="1" s="1"/>
  <c r="A1770" i="1" l="1"/>
  <c r="B1770" i="1" s="1"/>
  <c r="A1771" i="1" l="1"/>
  <c r="B1771" i="1" s="1"/>
  <c r="A1772" i="1" l="1"/>
  <c r="B1772" i="1" s="1"/>
  <c r="A1773" i="1" l="1"/>
  <c r="B1773" i="1" s="1"/>
  <c r="A1774" i="1" l="1"/>
  <c r="B1774" i="1" s="1"/>
  <c r="A1775" i="1" l="1"/>
  <c r="B1775" i="1" s="1"/>
  <c r="A1776" i="1" l="1"/>
  <c r="B1776" i="1" s="1"/>
  <c r="A1777" i="1" l="1"/>
  <c r="B1777" i="1" s="1"/>
  <c r="A1778" i="1" l="1"/>
  <c r="B1778" i="1" s="1"/>
  <c r="A1779" i="1" l="1"/>
  <c r="B1779" i="1" s="1"/>
  <c r="A1780" i="1" l="1"/>
  <c r="B1780" i="1" s="1"/>
  <c r="A1781" i="1" l="1"/>
  <c r="B1781" i="1" s="1"/>
  <c r="A1782" i="1" l="1"/>
  <c r="B1782" i="1" s="1"/>
  <c r="A1783" i="1" l="1"/>
  <c r="B1783" i="1" s="1"/>
  <c r="A1784" i="1" l="1"/>
  <c r="B1784" i="1" s="1"/>
  <c r="A1785" i="1" l="1"/>
  <c r="B1785" i="1" s="1"/>
  <c r="A1786" i="1" l="1"/>
  <c r="B1786" i="1" s="1"/>
  <c r="A1787" i="1" l="1"/>
  <c r="B1787" i="1" s="1"/>
  <c r="A1788" i="1" l="1"/>
  <c r="B1788" i="1" s="1"/>
  <c r="A1789" i="1" l="1"/>
  <c r="B1789" i="1" s="1"/>
  <c r="A1790" i="1" l="1"/>
  <c r="B1790" i="1" s="1"/>
  <c r="A1791" i="1" l="1"/>
  <c r="B1791" i="1" s="1"/>
  <c r="A1792" i="1" l="1"/>
  <c r="B1792" i="1" s="1"/>
  <c r="A1793" i="1" l="1"/>
  <c r="B1793" i="1" s="1"/>
  <c r="A1794" i="1" l="1"/>
  <c r="B1794" i="1" s="1"/>
  <c r="A1795" i="1" l="1"/>
  <c r="B1795" i="1" s="1"/>
  <c r="A1796" i="1" l="1"/>
  <c r="B1796" i="1" s="1"/>
  <c r="A1797" i="1" l="1"/>
  <c r="B1797" i="1" s="1"/>
  <c r="A1798" i="1" l="1"/>
  <c r="B1798" i="1" s="1"/>
  <c r="A1799" i="1" l="1"/>
  <c r="B1799" i="1" s="1"/>
  <c r="A1800" i="1" l="1"/>
  <c r="B1800" i="1" s="1"/>
  <c r="A1801" i="1" l="1"/>
  <c r="B1801" i="1" s="1"/>
  <c r="A1802" i="1" l="1"/>
  <c r="B1802" i="1" s="1"/>
  <c r="A1803" i="1" l="1"/>
  <c r="B1803" i="1" s="1"/>
  <c r="A1804" i="1" l="1"/>
  <c r="B1804" i="1" s="1"/>
  <c r="A1805" i="1" l="1"/>
  <c r="B1805" i="1" s="1"/>
  <c r="A1806" i="1" l="1"/>
  <c r="B1806" i="1" s="1"/>
  <c r="A1807" i="1" l="1"/>
  <c r="B1807" i="1" s="1"/>
  <c r="A1808" i="1" l="1"/>
  <c r="B1808" i="1" s="1"/>
  <c r="A1809" i="1" l="1"/>
  <c r="B1809" i="1" s="1"/>
  <c r="A1810" i="1" l="1"/>
  <c r="B1810" i="1" s="1"/>
  <c r="A1811" i="1" l="1"/>
  <c r="B1811" i="1" s="1"/>
  <c r="A1812" i="1" l="1"/>
  <c r="B1812" i="1" s="1"/>
  <c r="A1813" i="1" l="1"/>
  <c r="B1813" i="1" s="1"/>
  <c r="A1814" i="1" l="1"/>
  <c r="B1814" i="1" s="1"/>
  <c r="A1815" i="1" l="1"/>
  <c r="B1815" i="1" s="1"/>
  <c r="A1816" i="1" l="1"/>
  <c r="B1816" i="1" s="1"/>
  <c r="A1817" i="1" l="1"/>
  <c r="B1817" i="1" s="1"/>
  <c r="A1818" i="1" l="1"/>
  <c r="B1818" i="1" s="1"/>
  <c r="A1819" i="1" l="1"/>
  <c r="B1819" i="1" s="1"/>
  <c r="A1820" i="1" l="1"/>
  <c r="B1820" i="1" s="1"/>
  <c r="A1821" i="1" l="1"/>
  <c r="B1821" i="1" s="1"/>
  <c r="A1822" i="1" l="1"/>
  <c r="B1822" i="1" s="1"/>
  <c r="A1823" i="1" l="1"/>
  <c r="B1823" i="1" s="1"/>
  <c r="A1824" i="1" l="1"/>
  <c r="B1824" i="1" s="1"/>
  <c r="A1825" i="1" l="1"/>
  <c r="B1825" i="1" s="1"/>
  <c r="A1826" i="1" l="1"/>
  <c r="B1826" i="1" s="1"/>
  <c r="A1827" i="1" l="1"/>
  <c r="B1827" i="1" s="1"/>
  <c r="A1828" i="1" l="1"/>
  <c r="B1828" i="1" s="1"/>
  <c r="A1829" i="1" l="1"/>
  <c r="B1829" i="1" s="1"/>
  <c r="A1830" i="1" l="1"/>
  <c r="B1830" i="1" s="1"/>
  <c r="A1831" i="1" l="1"/>
  <c r="B1831" i="1" s="1"/>
  <c r="A1832" i="1" l="1"/>
  <c r="B1832" i="1" s="1"/>
  <c r="A1833" i="1" l="1"/>
  <c r="B1833" i="1" s="1"/>
  <c r="A1834" i="1" l="1"/>
  <c r="B1834" i="1" s="1"/>
  <c r="A1835" i="1" l="1"/>
  <c r="B1835" i="1" s="1"/>
  <c r="A1836" i="1" l="1"/>
  <c r="B1836" i="1" s="1"/>
  <c r="A1837" i="1" l="1"/>
  <c r="B1837" i="1" s="1"/>
  <c r="A1838" i="1" l="1"/>
  <c r="B1838" i="1" s="1"/>
  <c r="A1839" i="1" l="1"/>
  <c r="B1839" i="1" s="1"/>
  <c r="A1840" i="1" l="1"/>
  <c r="B1840" i="1" s="1"/>
  <c r="A1841" i="1" l="1"/>
  <c r="B1841" i="1" s="1"/>
  <c r="A1842" i="1" l="1"/>
  <c r="B1842" i="1" s="1"/>
  <c r="A1843" i="1" l="1"/>
  <c r="B1843" i="1" s="1"/>
  <c r="A1844" i="1" l="1"/>
  <c r="B1844" i="1" s="1"/>
  <c r="A1845" i="1" l="1"/>
  <c r="B1845" i="1" s="1"/>
  <c r="A1846" i="1" l="1"/>
  <c r="B1846" i="1" s="1"/>
  <c r="A1847" i="1" l="1"/>
  <c r="B1847" i="1" s="1"/>
  <c r="A1848" i="1" l="1"/>
  <c r="B1848" i="1" s="1"/>
  <c r="A1849" i="1" l="1"/>
  <c r="B1849" i="1" s="1"/>
  <c r="A1850" i="1" l="1"/>
  <c r="B1850" i="1" s="1"/>
  <c r="A1851" i="1" l="1"/>
  <c r="B1851" i="1" s="1"/>
  <c r="A1852" i="1" l="1"/>
  <c r="B1852" i="1" s="1"/>
  <c r="A1853" i="1" l="1"/>
  <c r="B1853" i="1" s="1"/>
  <c r="A1854" i="1" l="1"/>
  <c r="B1854" i="1" s="1"/>
  <c r="A1855" i="1" l="1"/>
  <c r="B1855" i="1" s="1"/>
  <c r="A1856" i="1" l="1"/>
  <c r="B1856" i="1" s="1"/>
  <c r="A1857" i="1" l="1"/>
  <c r="B1857" i="1" s="1"/>
  <c r="A1858" i="1" l="1"/>
  <c r="B1858" i="1" s="1"/>
  <c r="A1859" i="1" l="1"/>
  <c r="B1859" i="1" s="1"/>
  <c r="A1860" i="1" l="1"/>
  <c r="B1860" i="1" s="1"/>
  <c r="A1861" i="1" l="1"/>
  <c r="B1861" i="1" s="1"/>
  <c r="A1862" i="1" l="1"/>
  <c r="B1862" i="1" s="1"/>
  <c r="A1863" i="1" l="1"/>
  <c r="B1863" i="1" s="1"/>
  <c r="A1864" i="1" l="1"/>
  <c r="B1864" i="1" s="1"/>
  <c r="A1865" i="1" l="1"/>
  <c r="B1865" i="1" s="1"/>
  <c r="A1866" i="1" l="1"/>
  <c r="B1866" i="1" s="1"/>
  <c r="A1867" i="1" l="1"/>
  <c r="B1867" i="1" s="1"/>
  <c r="A1868" i="1" l="1"/>
  <c r="B1868" i="1" s="1"/>
  <c r="A1869" i="1" l="1"/>
  <c r="B1869" i="1" s="1"/>
  <c r="A1870" i="1" l="1"/>
  <c r="B1870" i="1" s="1"/>
  <c r="A1871" i="1" l="1"/>
  <c r="B1871" i="1" s="1"/>
  <c r="A1872" i="1" l="1"/>
  <c r="B1872" i="1" s="1"/>
  <c r="A1873" i="1" l="1"/>
  <c r="B1873" i="1" s="1"/>
  <c r="A1874" i="1" l="1"/>
  <c r="B1874" i="1" s="1"/>
  <c r="A1875" i="1" l="1"/>
  <c r="B1875" i="1" s="1"/>
  <c r="A1876" i="1" l="1"/>
  <c r="B1876" i="1" s="1"/>
  <c r="A1877" i="1" l="1"/>
  <c r="B1877" i="1" s="1"/>
  <c r="A1878" i="1" l="1"/>
  <c r="B1878" i="1" s="1"/>
  <c r="A1879" i="1" l="1"/>
  <c r="B1879" i="1" s="1"/>
  <c r="A1880" i="1" l="1"/>
  <c r="B1880" i="1" s="1"/>
  <c r="A1881" i="1" l="1"/>
  <c r="B1881" i="1" s="1"/>
  <c r="A1882" i="1" l="1"/>
  <c r="B1882" i="1" s="1"/>
  <c r="A1883" i="1" l="1"/>
  <c r="B1883" i="1" s="1"/>
  <c r="A1884" i="1" l="1"/>
  <c r="B1884" i="1" s="1"/>
  <c r="A1885" i="1" l="1"/>
  <c r="B1885" i="1" s="1"/>
  <c r="A1886" i="1" l="1"/>
  <c r="B1886" i="1" s="1"/>
  <c r="A1887" i="1" l="1"/>
  <c r="B1887" i="1" s="1"/>
  <c r="A1888" i="1" l="1"/>
  <c r="B1888" i="1" s="1"/>
  <c r="A1889" i="1" l="1"/>
  <c r="B1889" i="1" s="1"/>
  <c r="A1890" i="1" l="1"/>
  <c r="B1890" i="1" s="1"/>
  <c r="A1891" i="1" l="1"/>
  <c r="B1891" i="1" s="1"/>
  <c r="A1892" i="1" l="1"/>
  <c r="B1892" i="1" s="1"/>
  <c r="A1893" i="1" l="1"/>
  <c r="B1893" i="1" s="1"/>
  <c r="A1894" i="1" l="1"/>
  <c r="B1894" i="1" s="1"/>
  <c r="A1895" i="1" l="1"/>
  <c r="B1895" i="1" s="1"/>
  <c r="A1896" i="1" l="1"/>
  <c r="B1896" i="1" s="1"/>
  <c r="A1897" i="1" l="1"/>
  <c r="B1897" i="1" s="1"/>
  <c r="A1898" i="1" l="1"/>
  <c r="B1898" i="1" s="1"/>
  <c r="A1899" i="1" l="1"/>
  <c r="B1899" i="1" s="1"/>
  <c r="A1900" i="1" l="1"/>
  <c r="B1900" i="1" s="1"/>
  <c r="A1901" i="1" l="1"/>
  <c r="B1901" i="1" s="1"/>
  <c r="A1902" i="1" l="1"/>
  <c r="B1902" i="1" s="1"/>
  <c r="A1903" i="1" l="1"/>
  <c r="B1903" i="1" s="1"/>
  <c r="A1904" i="1" l="1"/>
  <c r="B1904" i="1" s="1"/>
  <c r="A1905" i="1" l="1"/>
  <c r="B1905" i="1" s="1"/>
  <c r="A1906" i="1" l="1"/>
  <c r="B1906" i="1" s="1"/>
  <c r="A1907" i="1" l="1"/>
  <c r="B1907" i="1" s="1"/>
  <c r="A1908" i="1" l="1"/>
  <c r="B1908" i="1" s="1"/>
  <c r="A1909" i="1" l="1"/>
  <c r="B1909" i="1" s="1"/>
  <c r="A1910" i="1" l="1"/>
  <c r="B1910" i="1" s="1"/>
  <c r="A1911" i="1" l="1"/>
  <c r="B1911" i="1" s="1"/>
  <c r="A1912" i="1" l="1"/>
  <c r="B1912" i="1" s="1"/>
  <c r="A1913" i="1" l="1"/>
  <c r="B1913" i="1" s="1"/>
  <c r="A1914" i="1" l="1"/>
  <c r="B1914" i="1" s="1"/>
  <c r="A1915" i="1" l="1"/>
  <c r="B1915" i="1" s="1"/>
  <c r="A1916" i="1" l="1"/>
  <c r="B1916" i="1" s="1"/>
  <c r="A1917" i="1" l="1"/>
  <c r="B1917" i="1" s="1"/>
  <c r="A1918" i="1" l="1"/>
  <c r="B1918" i="1" s="1"/>
  <c r="A1919" i="1" l="1"/>
  <c r="B1919" i="1" s="1"/>
  <c r="A1920" i="1" l="1"/>
  <c r="B1920" i="1" s="1"/>
  <c r="A1921" i="1" l="1"/>
  <c r="B1921" i="1" s="1"/>
  <c r="A1922" i="1" l="1"/>
  <c r="B1922" i="1" s="1"/>
  <c r="A1923" i="1" l="1"/>
  <c r="B1923" i="1" s="1"/>
  <c r="A1924" i="1" l="1"/>
  <c r="B1924" i="1" s="1"/>
  <c r="A1925" i="1" l="1"/>
  <c r="B1925" i="1" s="1"/>
  <c r="A1926" i="1" l="1"/>
  <c r="B1926" i="1" s="1"/>
  <c r="A1927" i="1" l="1"/>
  <c r="B1927" i="1" s="1"/>
  <c r="A1928" i="1" l="1"/>
  <c r="B1928" i="1" s="1"/>
  <c r="A1929" i="1" l="1"/>
  <c r="B1929" i="1" s="1"/>
  <c r="A1930" i="1" l="1"/>
  <c r="B1930" i="1" s="1"/>
  <c r="A1931" i="1" l="1"/>
  <c r="B1931" i="1" s="1"/>
  <c r="A1932" i="1" l="1"/>
  <c r="B1932" i="1" s="1"/>
  <c r="A1933" i="1" l="1"/>
  <c r="B1933" i="1" s="1"/>
  <c r="A1934" i="1" l="1"/>
  <c r="B1934" i="1" s="1"/>
  <c r="A1935" i="1" l="1"/>
  <c r="B1935" i="1" s="1"/>
  <c r="A1936" i="1" l="1"/>
  <c r="B1936" i="1" s="1"/>
  <c r="A1937" i="1" l="1"/>
  <c r="B1937" i="1" s="1"/>
  <c r="A1938" i="1" l="1"/>
  <c r="B1938" i="1" s="1"/>
  <c r="A1939" i="1" l="1"/>
  <c r="B1939" i="1" s="1"/>
  <c r="A1940" i="1" l="1"/>
  <c r="B1940" i="1" s="1"/>
  <c r="A1941" i="1" l="1"/>
  <c r="B1941" i="1" s="1"/>
  <c r="A1942" i="1" l="1"/>
  <c r="B1942" i="1" s="1"/>
  <c r="A1943" i="1" l="1"/>
  <c r="B1943" i="1" s="1"/>
  <c r="A1944" i="1" l="1"/>
  <c r="B1944" i="1" s="1"/>
  <c r="A1945" i="1" l="1"/>
  <c r="B1945" i="1" s="1"/>
  <c r="A1946" i="1" l="1"/>
  <c r="B1946" i="1" s="1"/>
  <c r="A1947" i="1" l="1"/>
  <c r="B1947" i="1" s="1"/>
  <c r="A1948" i="1" l="1"/>
  <c r="B1948" i="1" s="1"/>
  <c r="A1949" i="1" l="1"/>
  <c r="B1949" i="1" s="1"/>
  <c r="A1950" i="1" l="1"/>
  <c r="B1950" i="1" s="1"/>
  <c r="A1951" i="1" l="1"/>
  <c r="B1951" i="1" s="1"/>
  <c r="A1952" i="1" l="1"/>
  <c r="B1952" i="1" s="1"/>
  <c r="A1953" i="1" l="1"/>
  <c r="B1953" i="1" s="1"/>
  <c r="A1954" i="1" l="1"/>
  <c r="B1954" i="1" s="1"/>
  <c r="A1955" i="1" l="1"/>
  <c r="B1955" i="1" s="1"/>
  <c r="A1956" i="1" l="1"/>
  <c r="B1956" i="1" s="1"/>
  <c r="A1957" i="1" l="1"/>
  <c r="B1957" i="1" s="1"/>
  <c r="A1958" i="1" l="1"/>
  <c r="B1958" i="1" s="1"/>
  <c r="A1959" i="1" l="1"/>
  <c r="B1959" i="1" s="1"/>
  <c r="A1960" i="1" l="1"/>
  <c r="B1960" i="1" s="1"/>
  <c r="A1961" i="1" l="1"/>
  <c r="B1961" i="1" s="1"/>
  <c r="A1962" i="1" l="1"/>
  <c r="B1962" i="1" s="1"/>
  <c r="A1963" i="1" l="1"/>
  <c r="B1963" i="1" s="1"/>
  <c r="A1964" i="1" l="1"/>
  <c r="B1964" i="1" s="1"/>
  <c r="A1965" i="1" l="1"/>
  <c r="B1965" i="1" s="1"/>
  <c r="A1966" i="1" l="1"/>
  <c r="B1966" i="1" s="1"/>
  <c r="A1967" i="1" l="1"/>
  <c r="B1967" i="1" s="1"/>
  <c r="A1968" i="1" l="1"/>
  <c r="B1968" i="1" s="1"/>
  <c r="A1969" i="1" l="1"/>
  <c r="B1969" i="1" s="1"/>
  <c r="A1970" i="1" l="1"/>
  <c r="B1970" i="1" s="1"/>
  <c r="A1971" i="1" l="1"/>
  <c r="B1971" i="1" s="1"/>
  <c r="A1972" i="1" l="1"/>
  <c r="B1972" i="1" s="1"/>
  <c r="A1973" i="1" l="1"/>
  <c r="B1973" i="1" s="1"/>
  <c r="A1974" i="1" l="1"/>
  <c r="B1974" i="1" s="1"/>
  <c r="A1975" i="1" l="1"/>
  <c r="B1975" i="1" s="1"/>
  <c r="A1976" i="1" l="1"/>
  <c r="B1976" i="1" s="1"/>
  <c r="A1977" i="1" l="1"/>
  <c r="B1977" i="1" s="1"/>
  <c r="A1978" i="1" l="1"/>
  <c r="B1978" i="1" s="1"/>
  <c r="A1979" i="1" l="1"/>
  <c r="B1979" i="1" s="1"/>
  <c r="A1980" i="1" l="1"/>
  <c r="B1980" i="1" s="1"/>
  <c r="A1981" i="1" l="1"/>
  <c r="B1981" i="1" s="1"/>
  <c r="A1982" i="1" l="1"/>
  <c r="B1982" i="1" s="1"/>
  <c r="A1983" i="1" l="1"/>
  <c r="B1983" i="1" s="1"/>
  <c r="A1984" i="1" l="1"/>
  <c r="B1984" i="1" s="1"/>
  <c r="A1985" i="1" l="1"/>
  <c r="B1985" i="1" s="1"/>
  <c r="A1986" i="1" l="1"/>
  <c r="B1986" i="1" s="1"/>
  <c r="A1987" i="1" l="1"/>
  <c r="B1987" i="1" s="1"/>
  <c r="A1988" i="1" l="1"/>
  <c r="B1988" i="1" s="1"/>
  <c r="A1989" i="1" l="1"/>
  <c r="B1989" i="1" s="1"/>
  <c r="A1990" i="1" l="1"/>
  <c r="B1990" i="1" s="1"/>
  <c r="A1991" i="1" l="1"/>
  <c r="B1991" i="1" s="1"/>
  <c r="A1992" i="1" l="1"/>
  <c r="B1992" i="1" s="1"/>
  <c r="A1993" i="1" l="1"/>
  <c r="B1993" i="1" s="1"/>
  <c r="A1994" i="1" l="1"/>
  <c r="B1994" i="1" s="1"/>
  <c r="A1995" i="1" l="1"/>
  <c r="B1995" i="1" s="1"/>
  <c r="A1996" i="1" l="1"/>
  <c r="B1996" i="1" s="1"/>
  <c r="A1997" i="1" l="1"/>
  <c r="B1997" i="1" s="1"/>
  <c r="A1998" i="1" l="1"/>
  <c r="B1998" i="1" s="1"/>
  <c r="A1999" i="1" l="1"/>
  <c r="B1999" i="1" s="1"/>
  <c r="A2000" i="1" l="1"/>
  <c r="B2000" i="1" s="1"/>
  <c r="A2001" i="1" l="1"/>
  <c r="B2001" i="1" s="1"/>
  <c r="A2002" i="1" l="1"/>
  <c r="B2002" i="1" s="1"/>
  <c r="A2003" i="1" l="1"/>
  <c r="B2003" i="1" s="1"/>
  <c r="A2004" i="1" l="1"/>
  <c r="B2004" i="1" s="1"/>
  <c r="A2005" i="1" l="1"/>
  <c r="B2005" i="1" s="1"/>
  <c r="A2006" i="1" l="1"/>
  <c r="B2006" i="1" s="1"/>
  <c r="A2007" i="1" l="1"/>
  <c r="B2007" i="1" s="1"/>
  <c r="A2008" i="1" l="1"/>
  <c r="B2008" i="1" s="1"/>
  <c r="A2009" i="1" l="1"/>
  <c r="B2009" i="1" s="1"/>
  <c r="A2010" i="1" l="1"/>
  <c r="B2010" i="1" s="1"/>
  <c r="A2011" i="1" l="1"/>
  <c r="B2011" i="1" s="1"/>
  <c r="A2012" i="1" l="1"/>
  <c r="B2012" i="1" s="1"/>
  <c r="A2013" i="1" l="1"/>
  <c r="B2013" i="1" s="1"/>
  <c r="A2014" i="1" l="1"/>
  <c r="B2014" i="1" s="1"/>
  <c r="A2015" i="1" l="1"/>
  <c r="B2015" i="1" s="1"/>
  <c r="A2016" i="1" l="1"/>
  <c r="B2016" i="1" s="1"/>
  <c r="A2017" i="1" l="1"/>
  <c r="B2017" i="1" s="1"/>
  <c r="A2018" i="1" l="1"/>
  <c r="B2018" i="1" s="1"/>
  <c r="A2019" i="1" l="1"/>
  <c r="B2019" i="1" s="1"/>
  <c r="A2020" i="1" l="1"/>
  <c r="B2020" i="1" s="1"/>
  <c r="A2021" i="1" l="1"/>
  <c r="B2021" i="1" s="1"/>
  <c r="A2022" i="1" l="1"/>
  <c r="B2022" i="1" s="1"/>
  <c r="A2023" i="1" l="1"/>
  <c r="B2023" i="1" s="1"/>
  <c r="A2024" i="1" l="1"/>
  <c r="B2024" i="1" s="1"/>
  <c r="A2025" i="1" l="1"/>
  <c r="B2025" i="1" s="1"/>
  <c r="A2026" i="1" l="1"/>
  <c r="B2026" i="1" s="1"/>
  <c r="A2027" i="1" l="1"/>
  <c r="B2027" i="1" s="1"/>
  <c r="A2028" i="1" l="1"/>
  <c r="B2028" i="1" s="1"/>
  <c r="A2029" i="1" l="1"/>
  <c r="B2029" i="1" s="1"/>
  <c r="A2030" i="1" l="1"/>
  <c r="B2030" i="1" s="1"/>
  <c r="A2031" i="1" l="1"/>
  <c r="B2031" i="1" s="1"/>
  <c r="A2032" i="1" l="1"/>
  <c r="B2032" i="1" s="1"/>
  <c r="A2033" i="1" l="1"/>
  <c r="B2033" i="1" s="1"/>
  <c r="A2034" i="1" l="1"/>
  <c r="B2034" i="1" s="1"/>
  <c r="A2035" i="1" l="1"/>
  <c r="B2035" i="1" s="1"/>
  <c r="A2036" i="1" l="1"/>
  <c r="B2036" i="1" s="1"/>
  <c r="A2037" i="1" l="1"/>
  <c r="B2037" i="1" s="1"/>
  <c r="A2038" i="1" l="1"/>
  <c r="B2038" i="1" s="1"/>
  <c r="A2039" i="1" l="1"/>
  <c r="B2039" i="1" s="1"/>
  <c r="A2040" i="1" l="1"/>
  <c r="B2040" i="1" s="1"/>
  <c r="A2041" i="1" l="1"/>
  <c r="B2041" i="1" s="1"/>
  <c r="A2042" i="1" l="1"/>
  <c r="B2042" i="1" s="1"/>
  <c r="A2043" i="1" l="1"/>
  <c r="B2043" i="1" s="1"/>
  <c r="A2044" i="1" l="1"/>
  <c r="B2044" i="1" s="1"/>
  <c r="A2045" i="1" l="1"/>
  <c r="B2045" i="1" s="1"/>
  <c r="A2046" i="1" l="1"/>
  <c r="B2046" i="1" s="1"/>
  <c r="A2047" i="1" l="1"/>
  <c r="B2047" i="1" s="1"/>
  <c r="A2048" i="1" l="1"/>
  <c r="B2048" i="1" s="1"/>
  <c r="A2049" i="1" l="1"/>
  <c r="B2049" i="1" s="1"/>
  <c r="A2050" i="1" l="1"/>
  <c r="B2050" i="1" s="1"/>
  <c r="A2051" i="1" l="1"/>
  <c r="B2051" i="1" s="1"/>
  <c r="A2052" i="1" l="1"/>
  <c r="B2052" i="1" s="1"/>
  <c r="A2053" i="1" l="1"/>
  <c r="B2053" i="1" s="1"/>
  <c r="A2054" i="1" l="1"/>
  <c r="B2054" i="1" s="1"/>
  <c r="A2055" i="1" l="1"/>
  <c r="B2055" i="1" s="1"/>
  <c r="A2056" i="1" l="1"/>
  <c r="B2056" i="1" s="1"/>
  <c r="A2057" i="1" l="1"/>
  <c r="B2057" i="1" s="1"/>
  <c r="A2058" i="1" l="1"/>
  <c r="B2058" i="1" s="1"/>
  <c r="A2059" i="1" l="1"/>
  <c r="B2059" i="1" s="1"/>
  <c r="A2060" i="1" l="1"/>
  <c r="B2060" i="1" s="1"/>
  <c r="A2061" i="1" l="1"/>
  <c r="B2061" i="1" s="1"/>
  <c r="A2062" i="1" l="1"/>
  <c r="B2062" i="1" s="1"/>
  <c r="A2063" i="1" l="1"/>
  <c r="B2063" i="1" s="1"/>
  <c r="A2064" i="1" l="1"/>
  <c r="B2064" i="1" s="1"/>
  <c r="A2065" i="1" l="1"/>
  <c r="B2065" i="1" s="1"/>
  <c r="A2066" i="1" l="1"/>
  <c r="B2066" i="1" s="1"/>
  <c r="A2067" i="1" l="1"/>
  <c r="B2067" i="1" s="1"/>
  <c r="A2068" i="1" l="1"/>
  <c r="B2068" i="1" s="1"/>
  <c r="A2069" i="1" l="1"/>
  <c r="B2069" i="1" s="1"/>
  <c r="A2070" i="1" l="1"/>
  <c r="B2070" i="1" s="1"/>
  <c r="A2071" i="1" l="1"/>
  <c r="B2071" i="1" s="1"/>
  <c r="A2072" i="1" l="1"/>
  <c r="B2072" i="1" s="1"/>
  <c r="A2073" i="1" l="1"/>
  <c r="B2073" i="1" s="1"/>
  <c r="A2074" i="1" l="1"/>
  <c r="B2074" i="1" s="1"/>
  <c r="A2075" i="1" l="1"/>
  <c r="B2075" i="1" s="1"/>
  <c r="A2076" i="1" l="1"/>
  <c r="B2076" i="1" s="1"/>
  <c r="A2077" i="1" l="1"/>
  <c r="B2077" i="1" s="1"/>
  <c r="A2078" i="1" l="1"/>
  <c r="B2078" i="1" s="1"/>
  <c r="A2079" i="1" l="1"/>
  <c r="B2079" i="1" s="1"/>
  <c r="A2080" i="1" l="1"/>
  <c r="B2080" i="1" s="1"/>
  <c r="A2081" i="1" l="1"/>
  <c r="B2081" i="1" s="1"/>
  <c r="A2082" i="1" l="1"/>
  <c r="B2082" i="1" s="1"/>
  <c r="A2083" i="1" l="1"/>
  <c r="B2083" i="1" s="1"/>
  <c r="A2084" i="1" l="1"/>
  <c r="B2084" i="1" s="1"/>
  <c r="A2085" i="1" l="1"/>
  <c r="B2085" i="1" s="1"/>
  <c r="A2086" i="1" l="1"/>
  <c r="B2086" i="1" s="1"/>
  <c r="A2087" i="1" l="1"/>
  <c r="B2087" i="1" s="1"/>
  <c r="A2088" i="1" l="1"/>
  <c r="B2088" i="1" s="1"/>
  <c r="A2089" i="1" l="1"/>
  <c r="B2089" i="1" s="1"/>
  <c r="A2090" i="1" l="1"/>
  <c r="B2090" i="1" s="1"/>
  <c r="A2091" i="1" l="1"/>
  <c r="B2091" i="1" s="1"/>
  <c r="A2092" i="1" l="1"/>
  <c r="B2092" i="1" s="1"/>
  <c r="A2093" i="1" l="1"/>
  <c r="B2093" i="1" s="1"/>
  <c r="A2094" i="1" l="1"/>
  <c r="B2094" i="1" s="1"/>
  <c r="A2095" i="1" l="1"/>
  <c r="B2095" i="1" s="1"/>
  <c r="A2096" i="1" l="1"/>
  <c r="B2096" i="1" s="1"/>
  <c r="A2097" i="1" l="1"/>
  <c r="B2097" i="1" s="1"/>
  <c r="A2098" i="1" l="1"/>
  <c r="B2098" i="1" s="1"/>
  <c r="A2099" i="1" l="1"/>
  <c r="B2099" i="1" s="1"/>
  <c r="A2100" i="1" l="1"/>
  <c r="B2100" i="1" s="1"/>
  <c r="A2101" i="1" l="1"/>
  <c r="B2101" i="1" s="1"/>
  <c r="A2102" i="1" l="1"/>
  <c r="B2102" i="1" s="1"/>
  <c r="A2103" i="1" l="1"/>
  <c r="B2103" i="1" s="1"/>
  <c r="A2104" i="1" l="1"/>
  <c r="B2104" i="1" s="1"/>
  <c r="A2105" i="1" l="1"/>
  <c r="B2105" i="1" s="1"/>
  <c r="A2106" i="1" l="1"/>
  <c r="B2106" i="1" s="1"/>
  <c r="A2107" i="1" l="1"/>
  <c r="B2107" i="1" s="1"/>
  <c r="A2108" i="1" l="1"/>
  <c r="B2108" i="1" s="1"/>
  <c r="A2109" i="1" l="1"/>
  <c r="B2109" i="1" s="1"/>
  <c r="A2110" i="1" l="1"/>
  <c r="B2110" i="1" s="1"/>
  <c r="A2111" i="1" l="1"/>
  <c r="B2111" i="1" s="1"/>
  <c r="A2112" i="1" l="1"/>
  <c r="B2112" i="1" s="1"/>
  <c r="A2113" i="1" l="1"/>
  <c r="B2113" i="1" s="1"/>
  <c r="A2114" i="1" l="1"/>
  <c r="B2114" i="1" s="1"/>
  <c r="A2115" i="1" l="1"/>
  <c r="B2115" i="1" s="1"/>
  <c r="A2116" i="1" l="1"/>
  <c r="B2116" i="1" s="1"/>
  <c r="A2117" i="1" l="1"/>
  <c r="B2117" i="1" s="1"/>
  <c r="A2118" i="1" l="1"/>
  <c r="B2118" i="1" s="1"/>
  <c r="A2119" i="1" l="1"/>
  <c r="B2119" i="1" s="1"/>
  <c r="A2120" i="1" l="1"/>
  <c r="B2120" i="1" s="1"/>
  <c r="A2121" i="1" l="1"/>
  <c r="B2121" i="1" s="1"/>
  <c r="A2122" i="1" l="1"/>
  <c r="B2122" i="1" s="1"/>
  <c r="A2123" i="1" l="1"/>
  <c r="B2123" i="1" s="1"/>
  <c r="A2124" i="1" l="1"/>
  <c r="B2124" i="1" s="1"/>
  <c r="A2125" i="1" l="1"/>
  <c r="B2125" i="1" s="1"/>
  <c r="A2126" i="1" l="1"/>
  <c r="B2126" i="1" s="1"/>
  <c r="A2127" i="1" l="1"/>
  <c r="B2127" i="1" s="1"/>
  <c r="A2128" i="1" l="1"/>
  <c r="B2128" i="1" s="1"/>
  <c r="A2129" i="1" l="1"/>
  <c r="B2129" i="1" s="1"/>
  <c r="A2130" i="1" l="1"/>
  <c r="B2130" i="1" s="1"/>
  <c r="A2131" i="1" l="1"/>
  <c r="B2131" i="1" s="1"/>
  <c r="A2132" i="1" l="1"/>
  <c r="B2132" i="1" s="1"/>
  <c r="A2133" i="1" l="1"/>
  <c r="B2133" i="1" s="1"/>
  <c r="A2134" i="1" l="1"/>
  <c r="B2134" i="1" s="1"/>
  <c r="A2135" i="1" l="1"/>
  <c r="B2135" i="1" s="1"/>
  <c r="A2136" i="1" l="1"/>
  <c r="B2136" i="1" s="1"/>
  <c r="A2137" i="1" l="1"/>
  <c r="B2137" i="1" s="1"/>
  <c r="A2138" i="1" l="1"/>
  <c r="B2138" i="1" s="1"/>
  <c r="A2139" i="1" l="1"/>
  <c r="B2139" i="1" s="1"/>
  <c r="A2140" i="1" l="1"/>
  <c r="B2140" i="1" s="1"/>
  <c r="A2141" i="1" l="1"/>
  <c r="B2141" i="1" s="1"/>
  <c r="A2142" i="1" l="1"/>
  <c r="B2142" i="1" s="1"/>
  <c r="A2143" i="1" l="1"/>
  <c r="B2143" i="1" s="1"/>
  <c r="A2144" i="1" l="1"/>
  <c r="B2144" i="1" s="1"/>
  <c r="A2145" i="1" l="1"/>
  <c r="B2145" i="1" s="1"/>
  <c r="A2146" i="1" l="1"/>
  <c r="B2146" i="1" s="1"/>
  <c r="A2147" i="1" l="1"/>
  <c r="B2147" i="1" s="1"/>
  <c r="A2148" i="1" l="1"/>
  <c r="B2148" i="1" s="1"/>
  <c r="A2149" i="1" l="1"/>
  <c r="B2149" i="1" s="1"/>
  <c r="A2150" i="1" l="1"/>
  <c r="B2150" i="1" s="1"/>
  <c r="A2151" i="1" l="1"/>
  <c r="B2151" i="1" s="1"/>
  <c r="A2152" i="1" l="1"/>
  <c r="B2152" i="1" s="1"/>
  <c r="A2153" i="1" l="1"/>
  <c r="B2153" i="1" s="1"/>
  <c r="A2154" i="1" l="1"/>
  <c r="B2154" i="1" s="1"/>
  <c r="A2155" i="1" l="1"/>
  <c r="B2155" i="1" s="1"/>
  <c r="A2156" i="1" l="1"/>
  <c r="B2156" i="1" s="1"/>
  <c r="A2157" i="1" l="1"/>
  <c r="B2157" i="1" s="1"/>
  <c r="A2158" i="1" l="1"/>
  <c r="B2158" i="1" s="1"/>
  <c r="A2159" i="1" l="1"/>
  <c r="B2159" i="1" s="1"/>
  <c r="A2160" i="1" l="1"/>
  <c r="B2160" i="1" s="1"/>
  <c r="A2161" i="1" l="1"/>
  <c r="B2161" i="1" s="1"/>
  <c r="A2162" i="1" l="1"/>
  <c r="B2162" i="1" s="1"/>
  <c r="A2163" i="1" l="1"/>
  <c r="B2163" i="1" s="1"/>
  <c r="A2164" i="1" l="1"/>
  <c r="B2164" i="1" s="1"/>
  <c r="A2165" i="1" l="1"/>
  <c r="B2165" i="1" s="1"/>
  <c r="A2166" i="1" l="1"/>
  <c r="B2166" i="1" s="1"/>
  <c r="A2167" i="1" l="1"/>
  <c r="B2167" i="1" s="1"/>
  <c r="A2168" i="1" l="1"/>
  <c r="B2168" i="1" s="1"/>
  <c r="A2169" i="1" l="1"/>
  <c r="B2169" i="1" s="1"/>
  <c r="A2170" i="1" l="1"/>
  <c r="B2170" i="1" s="1"/>
  <c r="A2171" i="1" l="1"/>
  <c r="B2171" i="1" s="1"/>
  <c r="A2172" i="1" l="1"/>
  <c r="B2172" i="1" s="1"/>
  <c r="A2173" i="1" l="1"/>
  <c r="B2173" i="1" s="1"/>
  <c r="A2174" i="1" l="1"/>
  <c r="B2174" i="1" s="1"/>
  <c r="A2175" i="1" l="1"/>
  <c r="B2175" i="1" s="1"/>
  <c r="A2176" i="1" l="1"/>
  <c r="B2176" i="1" s="1"/>
  <c r="A2177" i="1" l="1"/>
  <c r="B2177" i="1" s="1"/>
  <c r="A2178" i="1" l="1"/>
  <c r="B2178" i="1" s="1"/>
  <c r="A2179" i="1" l="1"/>
  <c r="B2179" i="1" s="1"/>
  <c r="A2180" i="1" l="1"/>
  <c r="B2180" i="1" s="1"/>
  <c r="A2181" i="1" l="1"/>
  <c r="B2181" i="1" s="1"/>
  <c r="A2182" i="1" l="1"/>
  <c r="B2182" i="1" s="1"/>
  <c r="A2183" i="1" l="1"/>
  <c r="B2183" i="1" s="1"/>
  <c r="A2184" i="1" l="1"/>
  <c r="B2184" i="1" s="1"/>
  <c r="A2185" i="1" l="1"/>
  <c r="B2185" i="1" s="1"/>
  <c r="A2186" i="1" l="1"/>
  <c r="B2186" i="1" s="1"/>
  <c r="A2187" i="1" l="1"/>
  <c r="B2187" i="1" s="1"/>
  <c r="A2188" i="1" l="1"/>
  <c r="B2188" i="1" s="1"/>
  <c r="A2189" i="1" l="1"/>
  <c r="B2189" i="1" s="1"/>
  <c r="A2190" i="1" l="1"/>
  <c r="B2190" i="1" s="1"/>
  <c r="A2191" i="1" l="1"/>
  <c r="B2191" i="1" s="1"/>
  <c r="A2192" i="1" l="1"/>
  <c r="B2192" i="1" s="1"/>
  <c r="A2193" i="1" l="1"/>
  <c r="B2193" i="1" s="1"/>
  <c r="A2194" i="1" l="1"/>
  <c r="B2194" i="1" s="1"/>
  <c r="A2195" i="1" l="1"/>
  <c r="B2195" i="1" s="1"/>
  <c r="A2196" i="1" l="1"/>
  <c r="B2196" i="1" s="1"/>
  <c r="A2197" i="1" l="1"/>
  <c r="B2197" i="1" s="1"/>
  <c r="A2198" i="1" l="1"/>
  <c r="B2198" i="1" s="1"/>
  <c r="A2199" i="1" l="1"/>
  <c r="B2199" i="1" s="1"/>
  <c r="A2200" i="1" l="1"/>
  <c r="B2200" i="1" s="1"/>
  <c r="A2201" i="1" l="1"/>
  <c r="B2201" i="1" s="1"/>
  <c r="A2202" i="1" l="1"/>
  <c r="B2202" i="1" s="1"/>
  <c r="A2203" i="1" l="1"/>
  <c r="B2203" i="1" s="1"/>
  <c r="A2204" i="1" l="1"/>
  <c r="B2204" i="1" s="1"/>
  <c r="A2205" i="1" l="1"/>
  <c r="B2205" i="1" s="1"/>
  <c r="A2206" i="1" l="1"/>
  <c r="B2206" i="1" s="1"/>
  <c r="A2207" i="1" l="1"/>
  <c r="B2207" i="1" s="1"/>
  <c r="A2208" i="1" l="1"/>
  <c r="B2208" i="1" s="1"/>
  <c r="A2209" i="1" l="1"/>
  <c r="B2209" i="1" s="1"/>
  <c r="A2210" i="1" l="1"/>
  <c r="B2210" i="1" s="1"/>
  <c r="A2211" i="1" l="1"/>
  <c r="B2211" i="1" s="1"/>
  <c r="A2212" i="1" l="1"/>
  <c r="B2212" i="1" s="1"/>
  <c r="A2213" i="1" l="1"/>
  <c r="B2213" i="1" s="1"/>
  <c r="A2214" i="1" l="1"/>
  <c r="B2214" i="1" s="1"/>
  <c r="A2215" i="1" l="1"/>
  <c r="B2215" i="1" s="1"/>
  <c r="A2216" i="1" l="1"/>
  <c r="B2216" i="1" s="1"/>
  <c r="A2217" i="1" l="1"/>
  <c r="B2217" i="1" s="1"/>
  <c r="A2218" i="1" l="1"/>
  <c r="B2218" i="1" s="1"/>
  <c r="A2219" i="1" l="1"/>
  <c r="B2219" i="1" s="1"/>
  <c r="A2220" i="1" l="1"/>
  <c r="B2220" i="1" s="1"/>
  <c r="A2221" i="1" l="1"/>
  <c r="B2221" i="1" s="1"/>
  <c r="A2222" i="1" l="1"/>
  <c r="B2222" i="1" s="1"/>
  <c r="A2223" i="1" l="1"/>
  <c r="B2223" i="1" s="1"/>
  <c r="A2224" i="1" l="1"/>
  <c r="B2224" i="1" s="1"/>
  <c r="A2225" i="1" l="1"/>
  <c r="B2225" i="1" s="1"/>
  <c r="A2226" i="1" l="1"/>
  <c r="B2226" i="1" s="1"/>
  <c r="A2227" i="1" l="1"/>
  <c r="B2227" i="1" s="1"/>
  <c r="A2228" i="1" l="1"/>
  <c r="B2228" i="1" s="1"/>
  <c r="A2229" i="1" l="1"/>
  <c r="B2229" i="1" s="1"/>
  <c r="A2230" i="1" l="1"/>
  <c r="B2230" i="1" s="1"/>
  <c r="A2231" i="1" l="1"/>
  <c r="B2231" i="1" s="1"/>
  <c r="A2232" i="1" l="1"/>
  <c r="B2232" i="1" s="1"/>
  <c r="A2233" i="1" l="1"/>
  <c r="B2233" i="1" s="1"/>
  <c r="A2234" i="1" l="1"/>
  <c r="B2234" i="1" s="1"/>
  <c r="A2235" i="1" l="1"/>
  <c r="B2235" i="1" s="1"/>
  <c r="A2236" i="1" l="1"/>
  <c r="B2236" i="1" s="1"/>
  <c r="A2237" i="1" l="1"/>
  <c r="B2237" i="1" s="1"/>
  <c r="A2238" i="1" l="1"/>
  <c r="B2238" i="1" s="1"/>
  <c r="A2239" i="1" l="1"/>
  <c r="B2239" i="1" s="1"/>
  <c r="A2240" i="1" l="1"/>
  <c r="B2240" i="1" s="1"/>
  <c r="A2241" i="1" l="1"/>
  <c r="B2241" i="1" s="1"/>
  <c r="A2242" i="1" l="1"/>
  <c r="B2242" i="1" s="1"/>
  <c r="A2243" i="1" l="1"/>
  <c r="B2243" i="1" s="1"/>
  <c r="A2244" i="1" l="1"/>
  <c r="B2244" i="1" s="1"/>
  <c r="A2245" i="1" l="1"/>
  <c r="B2245" i="1" s="1"/>
  <c r="A2246" i="1" l="1"/>
  <c r="B2246" i="1" s="1"/>
  <c r="A2247" i="1" l="1"/>
  <c r="B2247" i="1" s="1"/>
  <c r="A2248" i="1" l="1"/>
  <c r="B2248" i="1" s="1"/>
  <c r="A2249" i="1" l="1"/>
  <c r="B2249" i="1" s="1"/>
  <c r="A2250" i="1" l="1"/>
  <c r="B2250" i="1" s="1"/>
  <c r="A2251" i="1" l="1"/>
  <c r="B2251" i="1" s="1"/>
  <c r="A2252" i="1" l="1"/>
  <c r="B2252" i="1" s="1"/>
  <c r="A2253" i="1" l="1"/>
  <c r="B2253" i="1" s="1"/>
  <c r="A2254" i="1" l="1"/>
  <c r="B2254" i="1" s="1"/>
  <c r="A2255" i="1" l="1"/>
  <c r="B2255" i="1" s="1"/>
  <c r="A2256" i="1" l="1"/>
  <c r="B2256" i="1" s="1"/>
  <c r="A2257" i="1" l="1"/>
  <c r="B2257" i="1" s="1"/>
  <c r="A2258" i="1" l="1"/>
  <c r="B2258" i="1" s="1"/>
  <c r="A2259" i="1" l="1"/>
  <c r="B2259" i="1" s="1"/>
  <c r="A2260" i="1" l="1"/>
  <c r="B2260" i="1" s="1"/>
  <c r="A2261" i="1" l="1"/>
  <c r="B2261" i="1" s="1"/>
  <c r="A2262" i="1" l="1"/>
  <c r="B2262" i="1" s="1"/>
  <c r="A2263" i="1" l="1"/>
  <c r="B2263" i="1" s="1"/>
  <c r="A2264" i="1" l="1"/>
  <c r="B2264" i="1" s="1"/>
  <c r="A2265" i="1" l="1"/>
  <c r="B2265" i="1" s="1"/>
  <c r="A2266" i="1" l="1"/>
  <c r="B2266" i="1" s="1"/>
  <c r="A2267" i="1" l="1"/>
  <c r="B2267" i="1" s="1"/>
  <c r="A2268" i="1" l="1"/>
  <c r="B2268" i="1" s="1"/>
  <c r="A2269" i="1" l="1"/>
  <c r="B2269" i="1" s="1"/>
  <c r="A2270" i="1" l="1"/>
  <c r="B2270" i="1" s="1"/>
  <c r="A2271" i="1" l="1"/>
  <c r="B2271" i="1" s="1"/>
  <c r="A2272" i="1" l="1"/>
  <c r="B2272" i="1" s="1"/>
  <c r="A2273" i="1" l="1"/>
  <c r="B2273" i="1" s="1"/>
  <c r="A2274" i="1" l="1"/>
  <c r="B2274" i="1" s="1"/>
  <c r="A2275" i="1" l="1"/>
  <c r="B2275" i="1" s="1"/>
  <c r="A2276" i="1" l="1"/>
  <c r="B2276" i="1" s="1"/>
  <c r="A2277" i="1" l="1"/>
  <c r="B2277" i="1" s="1"/>
  <c r="A2278" i="1" l="1"/>
  <c r="B2278" i="1" s="1"/>
  <c r="A2279" i="1" l="1"/>
  <c r="B2279" i="1" s="1"/>
  <c r="A2280" i="1" l="1"/>
  <c r="B2280" i="1" s="1"/>
  <c r="A2281" i="1" l="1"/>
  <c r="B2281" i="1" s="1"/>
  <c r="A2282" i="1" l="1"/>
  <c r="B2282" i="1" s="1"/>
  <c r="A2283" i="1" l="1"/>
  <c r="B2283" i="1" s="1"/>
  <c r="A2284" i="1" l="1"/>
  <c r="B2284" i="1" s="1"/>
  <c r="A2285" i="1" l="1"/>
  <c r="B2285" i="1" s="1"/>
  <c r="A2286" i="1" l="1"/>
  <c r="B2286" i="1" s="1"/>
  <c r="A2287" i="1" l="1"/>
  <c r="B2287" i="1" s="1"/>
  <c r="A2288" i="1" l="1"/>
  <c r="B2288" i="1" s="1"/>
  <c r="A2289" i="1" l="1"/>
  <c r="B2289" i="1" s="1"/>
  <c r="A2290" i="1" l="1"/>
  <c r="B2290" i="1" s="1"/>
  <c r="A2291" i="1" l="1"/>
  <c r="B2291" i="1" s="1"/>
  <c r="A2292" i="1" l="1"/>
  <c r="B2292" i="1" s="1"/>
  <c r="A2293" i="1" l="1"/>
  <c r="B2293" i="1" s="1"/>
  <c r="A2294" i="1" l="1"/>
  <c r="B2294" i="1" s="1"/>
  <c r="A2295" i="1" l="1"/>
  <c r="B2295" i="1" s="1"/>
  <c r="A2296" i="1" l="1"/>
  <c r="B2296" i="1" s="1"/>
  <c r="A2297" i="1" l="1"/>
  <c r="B2297" i="1" s="1"/>
  <c r="A2298" i="1" l="1"/>
  <c r="B2298" i="1" s="1"/>
  <c r="A2299" i="1" l="1"/>
  <c r="B2299" i="1" s="1"/>
  <c r="A2300" i="1" l="1"/>
  <c r="B2300" i="1" s="1"/>
  <c r="A2301" i="1" l="1"/>
  <c r="B2301" i="1" s="1"/>
  <c r="A2302" i="1" l="1"/>
  <c r="B2302" i="1" s="1"/>
  <c r="A2303" i="1" l="1"/>
  <c r="B2303" i="1" s="1"/>
  <c r="A2304" i="1" l="1"/>
  <c r="B2304" i="1" s="1"/>
  <c r="A2305" i="1" l="1"/>
  <c r="B2305" i="1" s="1"/>
  <c r="A2306" i="1" l="1"/>
  <c r="B2306" i="1" s="1"/>
  <c r="A2307" i="1" l="1"/>
  <c r="B2307" i="1" s="1"/>
  <c r="A2308" i="1" l="1"/>
  <c r="B2308" i="1" s="1"/>
  <c r="A2309" i="1" l="1"/>
  <c r="B2309" i="1" s="1"/>
  <c r="A2310" i="1" l="1"/>
  <c r="B2310" i="1" s="1"/>
  <c r="A2311" i="1" l="1"/>
  <c r="B2311" i="1" s="1"/>
  <c r="A2312" i="1" l="1"/>
  <c r="B2312" i="1" s="1"/>
  <c r="A2313" i="1" l="1"/>
  <c r="B2313" i="1" s="1"/>
  <c r="A2314" i="1" l="1"/>
  <c r="B2314" i="1" s="1"/>
  <c r="A2315" i="1" l="1"/>
  <c r="B2315" i="1" s="1"/>
  <c r="A2316" i="1" l="1"/>
  <c r="B2316" i="1" s="1"/>
  <c r="A2317" i="1" l="1"/>
  <c r="B2317" i="1" s="1"/>
  <c r="A2318" i="1" l="1"/>
  <c r="B2318" i="1" s="1"/>
  <c r="A2319" i="1" l="1"/>
  <c r="B2319" i="1" s="1"/>
  <c r="A2320" i="1" l="1"/>
  <c r="B2320" i="1" s="1"/>
  <c r="A2321" i="1" l="1"/>
  <c r="B2321" i="1" s="1"/>
  <c r="A2322" i="1" l="1"/>
  <c r="B2322" i="1" s="1"/>
  <c r="A2323" i="1" l="1"/>
  <c r="B2323" i="1" s="1"/>
  <c r="A2324" i="1" l="1"/>
  <c r="B2324" i="1" s="1"/>
  <c r="A2325" i="1" l="1"/>
  <c r="B2325" i="1" s="1"/>
  <c r="A2326" i="1" l="1"/>
  <c r="B2326" i="1" s="1"/>
  <c r="A2327" i="1" l="1"/>
  <c r="B2327" i="1" s="1"/>
  <c r="A2328" i="1" l="1"/>
  <c r="B2328" i="1" s="1"/>
  <c r="A2329" i="1" l="1"/>
  <c r="B2329" i="1" s="1"/>
  <c r="A2330" i="1" l="1"/>
  <c r="B2330" i="1" s="1"/>
  <c r="A2331" i="1" l="1"/>
  <c r="B2331" i="1" s="1"/>
  <c r="A2332" i="1" l="1"/>
  <c r="B2332" i="1" s="1"/>
  <c r="A2333" i="1" l="1"/>
  <c r="B2333" i="1" s="1"/>
  <c r="A2334" i="1" l="1"/>
  <c r="B2334" i="1" s="1"/>
  <c r="A2335" i="1" l="1"/>
  <c r="B2335" i="1" s="1"/>
  <c r="A2336" i="1" l="1"/>
  <c r="B2336" i="1" s="1"/>
  <c r="A2337" i="1" l="1"/>
  <c r="B2337" i="1" s="1"/>
  <c r="A2338" i="1" l="1"/>
  <c r="B2338" i="1" s="1"/>
  <c r="A2339" i="1" l="1"/>
  <c r="B2339" i="1" s="1"/>
  <c r="A2340" i="1" l="1"/>
  <c r="B2340" i="1" s="1"/>
  <c r="A2341" i="1" l="1"/>
  <c r="B2341" i="1" s="1"/>
  <c r="A2342" i="1" l="1"/>
  <c r="B2342" i="1" s="1"/>
  <c r="A2343" i="1" l="1"/>
  <c r="B2343" i="1" s="1"/>
  <c r="A2344" i="1" l="1"/>
  <c r="B2344" i="1" s="1"/>
  <c r="A2345" i="1" l="1"/>
  <c r="B2345" i="1" s="1"/>
  <c r="A2346" i="1" l="1"/>
  <c r="B2346" i="1" s="1"/>
  <c r="A2347" i="1" l="1"/>
  <c r="B2347" i="1" s="1"/>
  <c r="A2348" i="1" l="1"/>
  <c r="B2348" i="1" s="1"/>
  <c r="A2349" i="1" l="1"/>
  <c r="B2349" i="1" s="1"/>
  <c r="A2350" i="1" l="1"/>
  <c r="B2350" i="1" s="1"/>
  <c r="A2351" i="1" l="1"/>
  <c r="B2351" i="1" s="1"/>
  <c r="A2352" i="1" l="1"/>
  <c r="B2352" i="1" s="1"/>
  <c r="A2353" i="1" l="1"/>
  <c r="B2353" i="1" s="1"/>
  <c r="A2354" i="1" l="1"/>
  <c r="B2354" i="1" s="1"/>
  <c r="A2355" i="1" l="1"/>
  <c r="B2355" i="1" s="1"/>
  <c r="A2356" i="1" l="1"/>
  <c r="B2356" i="1" s="1"/>
  <c r="A2357" i="1" l="1"/>
  <c r="B2357" i="1" s="1"/>
  <c r="A2358" i="1" l="1"/>
  <c r="B2358" i="1" s="1"/>
  <c r="A2359" i="1" l="1"/>
  <c r="B2359" i="1" s="1"/>
  <c r="A2360" i="1" l="1"/>
  <c r="B2360" i="1" s="1"/>
  <c r="A2361" i="1" l="1"/>
  <c r="B2361" i="1" s="1"/>
  <c r="A2362" i="1" l="1"/>
  <c r="B2362" i="1" s="1"/>
  <c r="A2363" i="1" l="1"/>
  <c r="B2363" i="1" s="1"/>
  <c r="A2364" i="1" l="1"/>
  <c r="B2364" i="1" s="1"/>
  <c r="A2365" i="1" l="1"/>
  <c r="B2365" i="1" s="1"/>
  <c r="A2366" i="1" l="1"/>
  <c r="B2366" i="1" s="1"/>
  <c r="A2367" i="1" l="1"/>
  <c r="B2367" i="1" s="1"/>
  <c r="A2368" i="1" l="1"/>
  <c r="B2368" i="1" s="1"/>
  <c r="A2369" i="1" l="1"/>
  <c r="B2369" i="1" s="1"/>
  <c r="A2370" i="1" l="1"/>
  <c r="B2370" i="1" s="1"/>
  <c r="A2371" i="1" l="1"/>
  <c r="B2371" i="1" s="1"/>
  <c r="A2372" i="1" l="1"/>
  <c r="B2372" i="1" s="1"/>
  <c r="A2373" i="1" l="1"/>
  <c r="B2373" i="1" s="1"/>
  <c r="A2374" i="1" l="1"/>
  <c r="B2374" i="1" s="1"/>
  <c r="A2375" i="1" l="1"/>
  <c r="B2375" i="1" s="1"/>
  <c r="A2376" i="1" l="1"/>
  <c r="B2376" i="1" s="1"/>
  <c r="A2377" i="1" l="1"/>
  <c r="B2377" i="1" s="1"/>
  <c r="A2378" i="1" l="1"/>
  <c r="B2378" i="1" s="1"/>
  <c r="A2379" i="1" l="1"/>
  <c r="B2379" i="1" s="1"/>
  <c r="A2380" i="1" l="1"/>
  <c r="B2380" i="1" s="1"/>
  <c r="A2381" i="1" l="1"/>
  <c r="B2381" i="1" s="1"/>
  <c r="A2382" i="1" l="1"/>
  <c r="B2382" i="1" s="1"/>
  <c r="A2383" i="1" l="1"/>
  <c r="B2383" i="1" s="1"/>
  <c r="A2384" i="1" l="1"/>
  <c r="B2384" i="1" s="1"/>
  <c r="A2385" i="1" l="1"/>
  <c r="B2385" i="1" s="1"/>
  <c r="A2386" i="1" l="1"/>
  <c r="B2386" i="1" s="1"/>
  <c r="A2387" i="1" l="1"/>
  <c r="B2387" i="1" s="1"/>
  <c r="A2388" i="1" l="1"/>
  <c r="B2388" i="1" s="1"/>
  <c r="A2389" i="1" l="1"/>
  <c r="B2389" i="1" s="1"/>
  <c r="A2390" i="1" l="1"/>
  <c r="B2390" i="1" s="1"/>
  <c r="A2391" i="1" l="1"/>
  <c r="B2391" i="1" s="1"/>
  <c r="A2392" i="1" l="1"/>
  <c r="B2392" i="1" s="1"/>
  <c r="A2393" i="1" l="1"/>
  <c r="B2393" i="1" s="1"/>
  <c r="A2394" i="1" l="1"/>
  <c r="B2394" i="1" s="1"/>
  <c r="A2395" i="1" l="1"/>
  <c r="B2395" i="1" s="1"/>
  <c r="A2396" i="1" l="1"/>
  <c r="B2396" i="1" s="1"/>
  <c r="A2397" i="1" l="1"/>
  <c r="B2397" i="1" s="1"/>
  <c r="A2398" i="1" l="1"/>
  <c r="B2398" i="1" s="1"/>
  <c r="A2399" i="1" l="1"/>
  <c r="B2399" i="1" s="1"/>
  <c r="A2400" i="1" l="1"/>
  <c r="B2400" i="1" s="1"/>
  <c r="A2401" i="1" l="1"/>
  <c r="B2401" i="1" s="1"/>
  <c r="A2402" i="1" l="1"/>
  <c r="B2402" i="1" s="1"/>
  <c r="A2403" i="1" l="1"/>
  <c r="B2403" i="1" s="1"/>
  <c r="A2404" i="1" l="1"/>
  <c r="B2404" i="1" s="1"/>
  <c r="A2405" i="1" l="1"/>
  <c r="B2405" i="1" s="1"/>
  <c r="A2406" i="1" l="1"/>
  <c r="B2406" i="1" s="1"/>
  <c r="A2407" i="1" l="1"/>
  <c r="B2407" i="1" s="1"/>
  <c r="A2408" i="1" l="1"/>
  <c r="B2408" i="1" s="1"/>
  <c r="A2409" i="1" l="1"/>
  <c r="B2409" i="1" s="1"/>
  <c r="A2410" i="1" l="1"/>
  <c r="B2410" i="1" s="1"/>
  <c r="A2411" i="1" l="1"/>
  <c r="B2411" i="1" s="1"/>
  <c r="A2412" i="1" l="1"/>
  <c r="B2412" i="1" s="1"/>
  <c r="A2413" i="1" l="1"/>
  <c r="B2413" i="1" s="1"/>
  <c r="A2414" i="1" l="1"/>
  <c r="B2414" i="1" s="1"/>
  <c r="A2415" i="1" l="1"/>
  <c r="B2415" i="1" s="1"/>
  <c r="A2416" i="1" l="1"/>
  <c r="B2416" i="1" s="1"/>
  <c r="A2417" i="1" l="1"/>
  <c r="B2417" i="1" s="1"/>
  <c r="A2418" i="1" l="1"/>
  <c r="B2418" i="1" s="1"/>
  <c r="A2419" i="1" l="1"/>
  <c r="B2419" i="1" s="1"/>
  <c r="A2420" i="1" l="1"/>
  <c r="B2420" i="1" s="1"/>
  <c r="A2421" i="1" l="1"/>
  <c r="B2421" i="1" s="1"/>
  <c r="A2422" i="1" l="1"/>
  <c r="B2422" i="1" s="1"/>
  <c r="A2423" i="1" l="1"/>
  <c r="B2423" i="1" s="1"/>
  <c r="A2424" i="1" l="1"/>
  <c r="B2424" i="1" s="1"/>
  <c r="A2425" i="1" l="1"/>
  <c r="B2425" i="1" s="1"/>
  <c r="A2426" i="1" l="1"/>
  <c r="B2426" i="1" s="1"/>
  <c r="A2427" i="1" l="1"/>
  <c r="B2427" i="1" s="1"/>
  <c r="A2428" i="1" l="1"/>
  <c r="B2428" i="1" s="1"/>
  <c r="A2429" i="1" l="1"/>
  <c r="B2429" i="1" s="1"/>
  <c r="A2430" i="1" l="1"/>
  <c r="B2430" i="1" s="1"/>
  <c r="A2431" i="1" l="1"/>
  <c r="B2431" i="1" s="1"/>
  <c r="A2432" i="1" l="1"/>
  <c r="B2432" i="1" s="1"/>
  <c r="A2433" i="1" l="1"/>
  <c r="B2433" i="1" s="1"/>
  <c r="A2434" i="1" l="1"/>
  <c r="B2434" i="1" s="1"/>
  <c r="A2435" i="1" l="1"/>
  <c r="B2435" i="1" s="1"/>
  <c r="A2436" i="1" l="1"/>
  <c r="B2436" i="1" s="1"/>
  <c r="A2437" i="1" l="1"/>
  <c r="B2437" i="1" s="1"/>
  <c r="A2438" i="1" l="1"/>
  <c r="B2438" i="1" s="1"/>
  <c r="A2439" i="1" l="1"/>
  <c r="B2439" i="1" s="1"/>
  <c r="A2440" i="1" l="1"/>
  <c r="B2440" i="1" s="1"/>
  <c r="A2441" i="1" l="1"/>
  <c r="B2441" i="1" s="1"/>
  <c r="A2442" i="1" l="1"/>
  <c r="B2442" i="1" s="1"/>
  <c r="A2443" i="1" l="1"/>
  <c r="B2443" i="1" s="1"/>
  <c r="A2444" i="1" l="1"/>
  <c r="B2444" i="1" s="1"/>
  <c r="A2445" i="1" l="1"/>
  <c r="B2445" i="1" s="1"/>
  <c r="A2446" i="1" l="1"/>
  <c r="B2446" i="1" s="1"/>
  <c r="A2447" i="1" l="1"/>
  <c r="B2447" i="1" s="1"/>
  <c r="A2448" i="1" l="1"/>
  <c r="B2448" i="1" s="1"/>
  <c r="A2449" i="1" l="1"/>
  <c r="B2449" i="1" s="1"/>
  <c r="A2450" i="1" l="1"/>
  <c r="B2450" i="1" s="1"/>
  <c r="A2451" i="1" l="1"/>
  <c r="B2451" i="1" s="1"/>
  <c r="A2452" i="1" l="1"/>
  <c r="B2452" i="1" s="1"/>
  <c r="A2453" i="1" l="1"/>
  <c r="B2453" i="1" s="1"/>
  <c r="A2454" i="1" l="1"/>
  <c r="B2454" i="1" s="1"/>
  <c r="A2455" i="1" l="1"/>
  <c r="B2455" i="1" s="1"/>
  <c r="A2456" i="1" l="1"/>
  <c r="B2456" i="1" s="1"/>
  <c r="A2457" i="1" l="1"/>
  <c r="B2457" i="1" s="1"/>
  <c r="A2458" i="1" l="1"/>
  <c r="B2458" i="1" s="1"/>
  <c r="A2459" i="1" l="1"/>
  <c r="B2459" i="1" s="1"/>
  <c r="A2460" i="1" l="1"/>
  <c r="B2460" i="1" s="1"/>
  <c r="A2461" i="1" l="1"/>
  <c r="B2461" i="1" s="1"/>
  <c r="A2462" i="1" l="1"/>
  <c r="B2462" i="1" s="1"/>
  <c r="A2463" i="1" l="1"/>
  <c r="B2463" i="1" s="1"/>
  <c r="A2464" i="1" l="1"/>
  <c r="B2464" i="1" s="1"/>
  <c r="A2465" i="1" l="1"/>
  <c r="B2465" i="1" s="1"/>
  <c r="A2466" i="1" l="1"/>
  <c r="B2466" i="1" s="1"/>
  <c r="A2467" i="1" l="1"/>
  <c r="B2467" i="1" s="1"/>
  <c r="A2468" i="1" l="1"/>
  <c r="B2468" i="1" s="1"/>
  <c r="A2469" i="1" l="1"/>
  <c r="B2469" i="1" s="1"/>
  <c r="A2470" i="1" l="1"/>
  <c r="B2470" i="1" s="1"/>
  <c r="A2471" i="1" l="1"/>
  <c r="B2471" i="1" s="1"/>
  <c r="A2472" i="1" l="1"/>
  <c r="B2472" i="1" s="1"/>
  <c r="A2473" i="1" l="1"/>
  <c r="B2473" i="1" s="1"/>
  <c r="A2474" i="1" l="1"/>
  <c r="B2474" i="1" s="1"/>
  <c r="A2475" i="1" l="1"/>
  <c r="B2475" i="1" s="1"/>
  <c r="A2476" i="1" l="1"/>
  <c r="B2476" i="1" s="1"/>
  <c r="A2477" i="1" l="1"/>
  <c r="B2477" i="1" s="1"/>
  <c r="A2478" i="1" l="1"/>
  <c r="B2478" i="1" s="1"/>
  <c r="A2479" i="1" l="1"/>
  <c r="B2479" i="1" s="1"/>
  <c r="A2480" i="1" l="1"/>
  <c r="B2480" i="1" s="1"/>
  <c r="A2481" i="1" l="1"/>
  <c r="B2481" i="1" s="1"/>
  <c r="A2482" i="1" l="1"/>
  <c r="B2482" i="1" s="1"/>
  <c r="A2483" i="1" l="1"/>
  <c r="B2483" i="1" s="1"/>
  <c r="A2484" i="1" l="1"/>
  <c r="B2484" i="1" s="1"/>
  <c r="A2485" i="1" l="1"/>
  <c r="B2485" i="1" s="1"/>
  <c r="A2486" i="1" l="1"/>
  <c r="B2486" i="1" s="1"/>
  <c r="A2487" i="1" l="1"/>
  <c r="B2487" i="1" s="1"/>
  <c r="A2488" i="1" l="1"/>
  <c r="B2488" i="1" s="1"/>
  <c r="A2489" i="1" l="1"/>
  <c r="B2489" i="1" s="1"/>
  <c r="A2490" i="1" l="1"/>
  <c r="B2490" i="1" s="1"/>
  <c r="A2491" i="1" l="1"/>
  <c r="B2491" i="1" s="1"/>
  <c r="A2492" i="1" l="1"/>
  <c r="B2492" i="1" s="1"/>
  <c r="A2493" i="1" l="1"/>
  <c r="B2493" i="1" s="1"/>
  <c r="A2494" i="1" l="1"/>
  <c r="B2494" i="1" s="1"/>
  <c r="A2495" i="1" l="1"/>
  <c r="B2495" i="1" s="1"/>
  <c r="A2496" i="1" l="1"/>
  <c r="B2496" i="1" s="1"/>
  <c r="A2497" i="1" l="1"/>
  <c r="B2497" i="1" s="1"/>
  <c r="A2498" i="1" l="1"/>
  <c r="B2498" i="1" s="1"/>
  <c r="A2499" i="1" l="1"/>
  <c r="B2499" i="1" s="1"/>
  <c r="A2500" i="1" l="1"/>
  <c r="B2500" i="1" s="1"/>
  <c r="A2501" i="1" l="1"/>
  <c r="B2501" i="1" s="1"/>
  <c r="A2502" i="1" l="1"/>
  <c r="B2502" i="1" s="1"/>
  <c r="A2503" i="1" l="1"/>
  <c r="B2503" i="1" s="1"/>
  <c r="A2504" i="1" l="1"/>
  <c r="B2504" i="1" s="1"/>
  <c r="A2505" i="1" l="1"/>
  <c r="B2505" i="1" s="1"/>
  <c r="A2506" i="1" l="1"/>
  <c r="B2506" i="1" s="1"/>
  <c r="A2507" i="1" l="1"/>
  <c r="B2507" i="1" s="1"/>
  <c r="A2508" i="1" l="1"/>
  <c r="B2508" i="1" s="1"/>
  <c r="A2509" i="1" l="1"/>
  <c r="B2509" i="1" s="1"/>
  <c r="A2510" i="1" l="1"/>
  <c r="B2510" i="1" s="1"/>
  <c r="A2511" i="1" l="1"/>
  <c r="B2511" i="1" s="1"/>
  <c r="A2512" i="1" l="1"/>
  <c r="B2512" i="1" s="1"/>
  <c r="A2513" i="1" l="1"/>
  <c r="B2513" i="1" s="1"/>
  <c r="A2514" i="1" l="1"/>
  <c r="B2514" i="1" s="1"/>
  <c r="A2515" i="1" l="1"/>
  <c r="B2515" i="1" s="1"/>
  <c r="A2516" i="1" l="1"/>
  <c r="B2516" i="1" s="1"/>
  <c r="A2517" i="1" l="1"/>
  <c r="B2517" i="1" s="1"/>
  <c r="A2518" i="1" l="1"/>
  <c r="B2518" i="1" s="1"/>
  <c r="A2519" i="1" l="1"/>
  <c r="B2519" i="1" s="1"/>
  <c r="A2520" i="1" l="1"/>
  <c r="B2520" i="1" s="1"/>
  <c r="A2521" i="1" l="1"/>
  <c r="B2521" i="1" s="1"/>
  <c r="A2522" i="1" l="1"/>
  <c r="B2522" i="1" s="1"/>
  <c r="A2523" i="1" l="1"/>
  <c r="B2523" i="1" s="1"/>
  <c r="A2524" i="1" l="1"/>
  <c r="B2524" i="1" s="1"/>
  <c r="A2525" i="1" l="1"/>
  <c r="B2525" i="1" s="1"/>
  <c r="A2526" i="1" l="1"/>
  <c r="B2526" i="1" s="1"/>
  <c r="A2527" i="1" l="1"/>
  <c r="B2527" i="1" s="1"/>
  <c r="A2528" i="1" l="1"/>
  <c r="B2528" i="1" s="1"/>
  <c r="A2529" i="1" l="1"/>
  <c r="B2529" i="1" s="1"/>
  <c r="A2530" i="1" l="1"/>
  <c r="B2530" i="1" s="1"/>
  <c r="A2531" i="1" l="1"/>
  <c r="B2531" i="1" s="1"/>
  <c r="A2532" i="1" l="1"/>
  <c r="B2532" i="1" s="1"/>
  <c r="A2533" i="1" l="1"/>
  <c r="B2533" i="1" s="1"/>
  <c r="A2534" i="1" l="1"/>
  <c r="B2534" i="1" s="1"/>
  <c r="A2535" i="1" l="1"/>
  <c r="B2535" i="1" s="1"/>
  <c r="A2536" i="1" l="1"/>
  <c r="B2536" i="1" s="1"/>
  <c r="A2537" i="1" l="1"/>
  <c r="B2537" i="1" s="1"/>
  <c r="A2538" i="1" l="1"/>
  <c r="B2538" i="1" s="1"/>
  <c r="A2539" i="1" l="1"/>
  <c r="B2539" i="1" s="1"/>
  <c r="A2540" i="1" l="1"/>
  <c r="B2540" i="1" s="1"/>
  <c r="A2541" i="1" l="1"/>
  <c r="B2541" i="1" s="1"/>
  <c r="A2542" i="1" l="1"/>
  <c r="B2542" i="1" s="1"/>
  <c r="A2543" i="1" l="1"/>
  <c r="B2543" i="1" s="1"/>
  <c r="A2544" i="1" l="1"/>
  <c r="B2544" i="1" s="1"/>
  <c r="A2545" i="1" l="1"/>
  <c r="B2545" i="1" s="1"/>
  <c r="A2546" i="1" l="1"/>
  <c r="B2546" i="1" s="1"/>
  <c r="A2547" i="1" l="1"/>
  <c r="B2547" i="1" s="1"/>
  <c r="A2548" i="1" l="1"/>
  <c r="B2548" i="1" s="1"/>
  <c r="A2549" i="1" l="1"/>
  <c r="B2549" i="1" s="1"/>
  <c r="A2550" i="1" l="1"/>
  <c r="B2550" i="1" s="1"/>
  <c r="A2551" i="1" l="1"/>
  <c r="B2551" i="1" s="1"/>
  <c r="A2552" i="1" l="1"/>
  <c r="B2552" i="1" s="1"/>
  <c r="A2553" i="1" l="1"/>
  <c r="B2553" i="1" s="1"/>
  <c r="A2554" i="1" l="1"/>
  <c r="B2554" i="1" s="1"/>
  <c r="A2555" i="1" l="1"/>
  <c r="B2555" i="1" s="1"/>
  <c r="A2556" i="1" l="1"/>
  <c r="B2556" i="1" s="1"/>
  <c r="A2557" i="1" l="1"/>
  <c r="B2557" i="1" s="1"/>
  <c r="A2558" i="1" l="1"/>
  <c r="B2558" i="1" s="1"/>
  <c r="A2559" i="1" l="1"/>
  <c r="B2559" i="1" s="1"/>
  <c r="A2560" i="1" l="1"/>
  <c r="B2560" i="1" s="1"/>
  <c r="A2561" i="1" l="1"/>
  <c r="B2561" i="1" s="1"/>
  <c r="A2562" i="1" l="1"/>
  <c r="B2562" i="1" s="1"/>
  <c r="A2563" i="1" l="1"/>
  <c r="B2563" i="1" s="1"/>
  <c r="A2564" i="1" l="1"/>
  <c r="B2564" i="1" s="1"/>
  <c r="A2565" i="1" l="1"/>
  <c r="B2565" i="1" s="1"/>
  <c r="A2566" i="1" l="1"/>
  <c r="B2566" i="1" s="1"/>
  <c r="A2567" i="1" l="1"/>
  <c r="B2567" i="1" s="1"/>
  <c r="A2568" i="1" l="1"/>
  <c r="B2568" i="1" s="1"/>
  <c r="A2569" i="1" l="1"/>
  <c r="B2569" i="1" s="1"/>
  <c r="A2570" i="1" l="1"/>
  <c r="B2570" i="1" s="1"/>
  <c r="A2571" i="1" l="1"/>
  <c r="B2571" i="1" s="1"/>
  <c r="A2572" i="1" l="1"/>
  <c r="B2572" i="1" s="1"/>
  <c r="A2573" i="1" l="1"/>
  <c r="B2573" i="1" s="1"/>
  <c r="A2574" i="1" l="1"/>
  <c r="B2574" i="1" s="1"/>
  <c r="A2575" i="1" l="1"/>
  <c r="B2575" i="1" s="1"/>
  <c r="A2576" i="1" l="1"/>
  <c r="B2576" i="1" s="1"/>
  <c r="A2577" i="1" l="1"/>
  <c r="B2577" i="1" s="1"/>
  <c r="A2578" i="1" l="1"/>
  <c r="B2578" i="1" s="1"/>
  <c r="A2579" i="1" l="1"/>
  <c r="B2579" i="1" s="1"/>
  <c r="A2580" i="1" l="1"/>
  <c r="B2580" i="1" s="1"/>
  <c r="A2581" i="1" l="1"/>
  <c r="B2581" i="1" s="1"/>
  <c r="A2582" i="1" l="1"/>
  <c r="B2582" i="1" s="1"/>
  <c r="A2583" i="1" l="1"/>
  <c r="B2583" i="1" s="1"/>
  <c r="A2584" i="1" l="1"/>
  <c r="B2584" i="1" s="1"/>
  <c r="A2585" i="1" l="1"/>
  <c r="B2585" i="1" s="1"/>
  <c r="A2586" i="1" l="1"/>
  <c r="B2586" i="1" s="1"/>
  <c r="A2587" i="1" l="1"/>
  <c r="B2587" i="1" s="1"/>
  <c r="A2588" i="1" l="1"/>
  <c r="B2588" i="1" s="1"/>
  <c r="A2589" i="1" l="1"/>
  <c r="B2589" i="1" s="1"/>
  <c r="A2590" i="1" l="1"/>
  <c r="B2590" i="1" s="1"/>
  <c r="A2591" i="1" l="1"/>
  <c r="B2591" i="1" s="1"/>
  <c r="A2592" i="1" l="1"/>
  <c r="B2592" i="1" s="1"/>
  <c r="A2593" i="1" l="1"/>
  <c r="B2593" i="1" s="1"/>
  <c r="A2594" i="1" l="1"/>
  <c r="B2594" i="1" s="1"/>
  <c r="A2595" i="1" l="1"/>
  <c r="B2595" i="1" s="1"/>
  <c r="A2596" i="1" l="1"/>
  <c r="B2596" i="1" s="1"/>
  <c r="A2597" i="1" l="1"/>
  <c r="B2597" i="1" s="1"/>
  <c r="A2598" i="1" l="1"/>
  <c r="B2598" i="1" s="1"/>
  <c r="A2599" i="1" l="1"/>
  <c r="B2599" i="1" s="1"/>
  <c r="A2600" i="1" l="1"/>
  <c r="B2600" i="1" s="1"/>
  <c r="A2601" i="1" l="1"/>
  <c r="B2601" i="1" s="1"/>
  <c r="A2602" i="1" l="1"/>
  <c r="B2602" i="1" s="1"/>
  <c r="A2603" i="1" l="1"/>
  <c r="B2603" i="1" s="1"/>
  <c r="A2604" i="1" l="1"/>
  <c r="B2604" i="1" s="1"/>
  <c r="A2605" i="1" l="1"/>
  <c r="B2605" i="1" s="1"/>
  <c r="A2606" i="1" l="1"/>
  <c r="B2606" i="1" s="1"/>
  <c r="A2607" i="1" l="1"/>
  <c r="B2607" i="1" s="1"/>
  <c r="A2608" i="1" l="1"/>
  <c r="B2608" i="1" s="1"/>
  <c r="A2609" i="1" l="1"/>
  <c r="B2609" i="1" s="1"/>
  <c r="A2610" i="1" l="1"/>
  <c r="B2610" i="1" s="1"/>
  <c r="A2611" i="1" l="1"/>
  <c r="B2611" i="1" s="1"/>
  <c r="A2612" i="1" l="1"/>
  <c r="B2612" i="1" s="1"/>
  <c r="A2613" i="1" l="1"/>
  <c r="B2613" i="1" s="1"/>
  <c r="A2614" i="1" l="1"/>
  <c r="B2614" i="1" s="1"/>
  <c r="A2615" i="1" l="1"/>
  <c r="B2615" i="1" s="1"/>
  <c r="A2616" i="1" l="1"/>
  <c r="B2616" i="1" s="1"/>
  <c r="A2617" i="1" l="1"/>
  <c r="B2617" i="1" s="1"/>
  <c r="A2618" i="1" l="1"/>
  <c r="B2618" i="1" s="1"/>
  <c r="A2619" i="1" l="1"/>
  <c r="B2619" i="1" s="1"/>
  <c r="A2620" i="1" l="1"/>
  <c r="B2620" i="1" s="1"/>
  <c r="A2621" i="1" l="1"/>
  <c r="B2621" i="1" s="1"/>
  <c r="A2622" i="1" l="1"/>
  <c r="B2622" i="1" s="1"/>
  <c r="A2623" i="1" l="1"/>
  <c r="B2623" i="1" s="1"/>
  <c r="A2624" i="1" l="1"/>
  <c r="B2624" i="1" s="1"/>
  <c r="A2625" i="1" l="1"/>
  <c r="B2625" i="1" s="1"/>
  <c r="A2626" i="1" l="1"/>
  <c r="B2626" i="1" s="1"/>
  <c r="A2627" i="1" l="1"/>
  <c r="B2627" i="1" s="1"/>
  <c r="A2628" i="1" l="1"/>
  <c r="B2628" i="1" s="1"/>
  <c r="A2629" i="1" l="1"/>
  <c r="B2629" i="1" s="1"/>
  <c r="A2630" i="1" l="1"/>
  <c r="B2630" i="1" s="1"/>
  <c r="A2631" i="1" l="1"/>
  <c r="B2631" i="1" s="1"/>
  <c r="A2632" i="1" l="1"/>
  <c r="B2632" i="1" s="1"/>
  <c r="A2633" i="1" l="1"/>
  <c r="B2633" i="1" s="1"/>
  <c r="A2634" i="1" l="1"/>
  <c r="B2634" i="1" s="1"/>
  <c r="A2635" i="1" l="1"/>
  <c r="B2635" i="1" s="1"/>
  <c r="A2636" i="1" l="1"/>
  <c r="B2636" i="1" s="1"/>
  <c r="A2637" i="1" l="1"/>
  <c r="B2637" i="1" s="1"/>
  <c r="A2638" i="1" l="1"/>
  <c r="B2638" i="1" s="1"/>
  <c r="A2639" i="1" l="1"/>
  <c r="B2639" i="1" s="1"/>
  <c r="A2640" i="1" l="1"/>
  <c r="B2640" i="1" s="1"/>
  <c r="A2641" i="1" l="1"/>
  <c r="B2641" i="1" s="1"/>
  <c r="A2642" i="1" l="1"/>
  <c r="B2642" i="1" s="1"/>
  <c r="A2643" i="1" l="1"/>
  <c r="B2643" i="1" s="1"/>
  <c r="A2644" i="1" l="1"/>
  <c r="B2644" i="1" s="1"/>
  <c r="A2645" i="1" l="1"/>
  <c r="B2645" i="1" s="1"/>
  <c r="A2646" i="1" l="1"/>
  <c r="B2646" i="1" s="1"/>
  <c r="A2647" i="1" l="1"/>
  <c r="B2647" i="1" s="1"/>
  <c r="A2648" i="1" l="1"/>
  <c r="B2648" i="1" s="1"/>
  <c r="A2649" i="1" l="1"/>
  <c r="B2649" i="1" s="1"/>
  <c r="A2650" i="1" l="1"/>
  <c r="B2650" i="1" s="1"/>
  <c r="A2651" i="1" l="1"/>
  <c r="B2651" i="1" s="1"/>
  <c r="A2652" i="1" l="1"/>
  <c r="B2652" i="1" s="1"/>
  <c r="A2653" i="1" l="1"/>
  <c r="B2653" i="1" s="1"/>
  <c r="A2654" i="1" l="1"/>
  <c r="B2654" i="1" s="1"/>
  <c r="A2655" i="1" l="1"/>
  <c r="B2655" i="1" s="1"/>
  <c r="A2656" i="1" l="1"/>
  <c r="B2656" i="1" s="1"/>
  <c r="A2657" i="1" l="1"/>
  <c r="B2657" i="1" s="1"/>
  <c r="A2658" i="1" l="1"/>
  <c r="B2658" i="1" s="1"/>
  <c r="A2659" i="1" l="1"/>
  <c r="B2659" i="1" s="1"/>
  <c r="A2660" i="1" l="1"/>
  <c r="B2660" i="1" s="1"/>
  <c r="A2661" i="1" l="1"/>
  <c r="B2661" i="1" s="1"/>
  <c r="A2662" i="1" l="1"/>
  <c r="B2662" i="1" s="1"/>
  <c r="A2663" i="1" l="1"/>
  <c r="B2663" i="1" s="1"/>
  <c r="A2664" i="1" l="1"/>
  <c r="B2664" i="1" s="1"/>
  <c r="A2665" i="1" l="1"/>
  <c r="B2665" i="1" s="1"/>
  <c r="A2666" i="1" l="1"/>
  <c r="B2666" i="1" s="1"/>
  <c r="A2667" i="1" l="1"/>
  <c r="B2667" i="1" s="1"/>
  <c r="A2668" i="1" l="1"/>
  <c r="B2668" i="1" s="1"/>
  <c r="A2669" i="1" l="1"/>
  <c r="B2669" i="1" s="1"/>
  <c r="A2670" i="1" l="1"/>
  <c r="B2670" i="1" s="1"/>
  <c r="A2671" i="1" l="1"/>
  <c r="B2671" i="1" s="1"/>
  <c r="A2672" i="1" l="1"/>
  <c r="B2672" i="1" s="1"/>
  <c r="A2673" i="1" l="1"/>
  <c r="B2673" i="1" s="1"/>
  <c r="A2674" i="1" l="1"/>
  <c r="B2674" i="1" s="1"/>
  <c r="A2675" i="1" l="1"/>
  <c r="B2675" i="1" s="1"/>
  <c r="A2676" i="1" l="1"/>
  <c r="B2676" i="1" s="1"/>
  <c r="A2677" i="1" l="1"/>
  <c r="B2677" i="1" s="1"/>
  <c r="A2678" i="1" l="1"/>
  <c r="B2678" i="1" s="1"/>
  <c r="A2679" i="1" l="1"/>
  <c r="B2679" i="1" s="1"/>
  <c r="A2680" i="1" l="1"/>
  <c r="B2680" i="1" s="1"/>
  <c r="A2681" i="1" l="1"/>
  <c r="B2681" i="1" s="1"/>
  <c r="A2682" i="1" l="1"/>
  <c r="B2682" i="1" s="1"/>
  <c r="A2683" i="1" l="1"/>
  <c r="B2683" i="1" s="1"/>
  <c r="A2684" i="1" l="1"/>
  <c r="B2684" i="1" s="1"/>
  <c r="A2685" i="1" l="1"/>
  <c r="B2685" i="1" s="1"/>
  <c r="A2686" i="1" l="1"/>
  <c r="B2686" i="1" s="1"/>
  <c r="A2687" i="1" l="1"/>
  <c r="B2687" i="1" s="1"/>
  <c r="A2688" i="1" l="1"/>
  <c r="B2688" i="1" s="1"/>
  <c r="A2689" i="1" l="1"/>
  <c r="B2689" i="1" s="1"/>
  <c r="A2690" i="1" l="1"/>
  <c r="B2690" i="1" s="1"/>
  <c r="A2691" i="1" l="1"/>
  <c r="B2691" i="1" s="1"/>
  <c r="A2692" i="1" l="1"/>
  <c r="B2692" i="1" s="1"/>
  <c r="A2693" i="1" l="1"/>
  <c r="B2693" i="1" s="1"/>
  <c r="A2694" i="1" l="1"/>
  <c r="B2694" i="1" s="1"/>
  <c r="A2695" i="1" l="1"/>
  <c r="B2695" i="1" s="1"/>
  <c r="A2696" i="1" l="1"/>
  <c r="B2696" i="1" s="1"/>
  <c r="A2697" i="1" l="1"/>
  <c r="B2697" i="1" s="1"/>
  <c r="A2698" i="1" l="1"/>
  <c r="B2698" i="1" s="1"/>
  <c r="A2699" i="1" l="1"/>
  <c r="B2699" i="1" s="1"/>
  <c r="A2700" i="1" l="1"/>
  <c r="B2700" i="1" s="1"/>
  <c r="A2701" i="1" l="1"/>
  <c r="B2701" i="1" s="1"/>
  <c r="A2702" i="1" l="1"/>
  <c r="B2702" i="1" s="1"/>
  <c r="A2703" i="1" l="1"/>
  <c r="B2703" i="1" s="1"/>
  <c r="A2704" i="1" l="1"/>
  <c r="B2704" i="1" s="1"/>
  <c r="A2705" i="1" l="1"/>
  <c r="B2705" i="1" s="1"/>
  <c r="A2706" i="1" l="1"/>
  <c r="B2706" i="1" s="1"/>
  <c r="A2707" i="1" l="1"/>
  <c r="B2707" i="1" s="1"/>
  <c r="A2708" i="1" l="1"/>
  <c r="B2708" i="1" s="1"/>
  <c r="A2709" i="1" l="1"/>
  <c r="B2709" i="1" s="1"/>
  <c r="A2710" i="1" l="1"/>
  <c r="B2710" i="1" s="1"/>
  <c r="A2711" i="1" l="1"/>
  <c r="B2711" i="1" s="1"/>
  <c r="A2712" i="1" l="1"/>
  <c r="B2712" i="1" s="1"/>
  <c r="A2713" i="1" l="1"/>
  <c r="B2713" i="1" s="1"/>
  <c r="A2714" i="1" l="1"/>
  <c r="B2714" i="1" s="1"/>
  <c r="A2715" i="1" l="1"/>
  <c r="B2715" i="1" s="1"/>
  <c r="A2716" i="1" l="1"/>
  <c r="B2716" i="1" s="1"/>
  <c r="A2717" i="1" l="1"/>
  <c r="B2717" i="1" s="1"/>
  <c r="A2718" i="1" l="1"/>
  <c r="B2718" i="1" s="1"/>
  <c r="A2719" i="1" l="1"/>
  <c r="B2719" i="1" s="1"/>
  <c r="A2720" i="1" l="1"/>
  <c r="B2720" i="1" s="1"/>
  <c r="A2721" i="1" l="1"/>
  <c r="B2721" i="1" s="1"/>
  <c r="A2722" i="1" l="1"/>
  <c r="B2722" i="1" s="1"/>
  <c r="A2723" i="1" l="1"/>
  <c r="B2723" i="1" s="1"/>
  <c r="A2724" i="1" l="1"/>
  <c r="B2724" i="1" s="1"/>
  <c r="A2725" i="1" l="1"/>
  <c r="B2725" i="1" s="1"/>
  <c r="A2726" i="1" l="1"/>
  <c r="B2726" i="1" s="1"/>
  <c r="A2727" i="1" l="1"/>
  <c r="B2727" i="1" s="1"/>
  <c r="A2728" i="1" l="1"/>
  <c r="B2728" i="1" s="1"/>
  <c r="A2729" i="1" l="1"/>
  <c r="B2729" i="1" s="1"/>
  <c r="A2730" i="1" l="1"/>
  <c r="B2730" i="1" s="1"/>
  <c r="A2731" i="1" l="1"/>
  <c r="B2731" i="1" s="1"/>
  <c r="A2732" i="1" l="1"/>
  <c r="B2732" i="1" s="1"/>
  <c r="A2733" i="1" l="1"/>
  <c r="B2733" i="1" s="1"/>
  <c r="A2734" i="1" l="1"/>
  <c r="B2734" i="1" s="1"/>
  <c r="A2735" i="1" l="1"/>
  <c r="B2735" i="1" s="1"/>
  <c r="A2736" i="1" l="1"/>
  <c r="B2736" i="1" s="1"/>
  <c r="A2737" i="1" l="1"/>
  <c r="B2737" i="1" s="1"/>
  <c r="A2738" i="1" l="1"/>
  <c r="B2738" i="1" s="1"/>
  <c r="A2739" i="1" l="1"/>
  <c r="B2739" i="1" s="1"/>
  <c r="A2740" i="1" l="1"/>
  <c r="B2740" i="1" s="1"/>
  <c r="A2741" i="1" l="1"/>
  <c r="B2741" i="1" s="1"/>
  <c r="A2742" i="1" l="1"/>
  <c r="B2742" i="1" s="1"/>
  <c r="A2743" i="1" l="1"/>
  <c r="B2743" i="1" s="1"/>
  <c r="A2744" i="1" l="1"/>
  <c r="B2744" i="1" s="1"/>
  <c r="A2745" i="1" l="1"/>
  <c r="B2745" i="1" s="1"/>
  <c r="A2746" i="1" l="1"/>
  <c r="B2746" i="1" s="1"/>
  <c r="A2747" i="1" l="1"/>
  <c r="B2747" i="1" s="1"/>
  <c r="A2748" i="1" l="1"/>
  <c r="B2748" i="1" s="1"/>
  <c r="A2749" i="1" l="1"/>
  <c r="B2749" i="1" s="1"/>
  <c r="A2750" i="1" l="1"/>
  <c r="B2750" i="1" s="1"/>
  <c r="A2751" i="1" l="1"/>
  <c r="B2751" i="1" s="1"/>
  <c r="A2752" i="1" l="1"/>
  <c r="B2752" i="1" s="1"/>
  <c r="A2753" i="1" l="1"/>
  <c r="B2753" i="1" s="1"/>
  <c r="A2754" i="1" l="1"/>
  <c r="B2754" i="1" s="1"/>
  <c r="A2755" i="1" l="1"/>
  <c r="B2755" i="1" s="1"/>
  <c r="A2756" i="1" l="1"/>
  <c r="B2756" i="1" s="1"/>
  <c r="A2757" i="1" l="1"/>
  <c r="B2757" i="1" s="1"/>
  <c r="A2758" i="1" l="1"/>
  <c r="B2758" i="1" s="1"/>
  <c r="A2759" i="1" l="1"/>
  <c r="B2759" i="1" s="1"/>
  <c r="A2760" i="1" l="1"/>
  <c r="B2760" i="1" s="1"/>
  <c r="A2761" i="1" l="1"/>
  <c r="B2761" i="1" s="1"/>
  <c r="A2762" i="1" l="1"/>
  <c r="B2762" i="1" s="1"/>
  <c r="A2763" i="1" l="1"/>
  <c r="B2763" i="1" s="1"/>
  <c r="A2764" i="1" l="1"/>
  <c r="B2764" i="1" s="1"/>
  <c r="A2765" i="1" l="1"/>
  <c r="B2765" i="1" s="1"/>
  <c r="A2766" i="1" l="1"/>
  <c r="B2766" i="1" s="1"/>
  <c r="A2767" i="1" l="1"/>
  <c r="B2767" i="1" s="1"/>
  <c r="A2768" i="1" l="1"/>
  <c r="B2768" i="1" s="1"/>
  <c r="A2769" i="1" l="1"/>
  <c r="B2769" i="1" s="1"/>
  <c r="A2770" i="1" l="1"/>
  <c r="B2770" i="1" s="1"/>
  <c r="A2771" i="1" l="1"/>
  <c r="B2771" i="1" s="1"/>
  <c r="A2772" i="1" l="1"/>
  <c r="B2772" i="1" s="1"/>
  <c r="A2773" i="1" l="1"/>
  <c r="B2773" i="1" s="1"/>
  <c r="A2774" i="1" l="1"/>
  <c r="B2774" i="1" s="1"/>
  <c r="A2775" i="1" l="1"/>
  <c r="B2775" i="1" s="1"/>
  <c r="A2776" i="1" l="1"/>
  <c r="B2776" i="1" s="1"/>
  <c r="A2777" i="1" l="1"/>
  <c r="B2777" i="1" s="1"/>
  <c r="A2778" i="1" l="1"/>
  <c r="B2778" i="1" s="1"/>
  <c r="A2779" i="1" l="1"/>
  <c r="B2779" i="1" s="1"/>
  <c r="A2780" i="1" l="1"/>
  <c r="B2780" i="1" s="1"/>
  <c r="A2781" i="1" l="1"/>
  <c r="B2781" i="1" s="1"/>
  <c r="A2782" i="1" l="1"/>
  <c r="B2782" i="1" s="1"/>
  <c r="A2783" i="1" l="1"/>
  <c r="B2783" i="1" s="1"/>
  <c r="A2784" i="1" l="1"/>
  <c r="B2784" i="1" s="1"/>
  <c r="A2785" i="1" l="1"/>
  <c r="B2785" i="1" s="1"/>
  <c r="A2786" i="1" l="1"/>
  <c r="B2786" i="1" s="1"/>
  <c r="A2787" i="1" l="1"/>
  <c r="B2787" i="1" s="1"/>
  <c r="A2788" i="1" l="1"/>
  <c r="B2788" i="1" s="1"/>
  <c r="A2789" i="1" l="1"/>
  <c r="B2789" i="1" s="1"/>
  <c r="A2790" i="1" l="1"/>
  <c r="B2790" i="1" s="1"/>
  <c r="A2791" i="1" l="1"/>
  <c r="B2791" i="1" s="1"/>
  <c r="A2792" i="1" l="1"/>
  <c r="B2792" i="1" s="1"/>
  <c r="A2793" i="1" l="1"/>
  <c r="B2793" i="1" s="1"/>
  <c r="A2794" i="1" l="1"/>
  <c r="B2794" i="1" s="1"/>
  <c r="A2795" i="1" l="1"/>
  <c r="B2795" i="1" s="1"/>
  <c r="A2796" i="1" l="1"/>
  <c r="B2796" i="1" s="1"/>
  <c r="A2797" i="1" l="1"/>
  <c r="B2797" i="1" s="1"/>
  <c r="A2798" i="1" l="1"/>
  <c r="B2798" i="1" s="1"/>
  <c r="A2799" i="1" l="1"/>
  <c r="B2799" i="1" s="1"/>
  <c r="A2800" i="1" l="1"/>
  <c r="B2800" i="1" s="1"/>
  <c r="A2801" i="1" l="1"/>
  <c r="B2801" i="1" s="1"/>
  <c r="A2802" i="1" l="1"/>
  <c r="B2802" i="1" s="1"/>
  <c r="A2803" i="1" l="1"/>
  <c r="B2803" i="1" s="1"/>
  <c r="A2804" i="1" l="1"/>
  <c r="B2804" i="1" s="1"/>
  <c r="A2805" i="1" l="1"/>
  <c r="B2805" i="1" s="1"/>
  <c r="A2806" i="1" l="1"/>
  <c r="B2806" i="1" s="1"/>
  <c r="A2807" i="1" l="1"/>
  <c r="B2807" i="1" s="1"/>
  <c r="A2808" i="1" l="1"/>
  <c r="B2808" i="1" s="1"/>
  <c r="A2809" i="1" l="1"/>
  <c r="B2809" i="1" s="1"/>
  <c r="A2810" i="1" l="1"/>
  <c r="B2810" i="1" s="1"/>
  <c r="A2811" i="1" l="1"/>
  <c r="B2811" i="1" s="1"/>
  <c r="A2812" i="1" l="1"/>
  <c r="B2812" i="1" s="1"/>
  <c r="A2813" i="1" l="1"/>
  <c r="B2813" i="1" s="1"/>
  <c r="A2814" i="1" l="1"/>
  <c r="B2814" i="1" s="1"/>
  <c r="A2815" i="1" l="1"/>
  <c r="B2815" i="1" s="1"/>
  <c r="A2816" i="1" l="1"/>
  <c r="B2816" i="1" s="1"/>
  <c r="A2817" i="1" l="1"/>
  <c r="B2817" i="1" s="1"/>
  <c r="A2818" i="1" l="1"/>
  <c r="B2818" i="1" s="1"/>
  <c r="A2819" i="1" l="1"/>
  <c r="B2819" i="1" s="1"/>
  <c r="A2820" i="1" l="1"/>
  <c r="B2820" i="1" s="1"/>
  <c r="A2821" i="1" l="1"/>
  <c r="B2821" i="1" s="1"/>
  <c r="A2822" i="1" l="1"/>
  <c r="B2822" i="1" s="1"/>
  <c r="A2823" i="1" l="1"/>
  <c r="B2823" i="1" s="1"/>
  <c r="A2824" i="1" l="1"/>
  <c r="B2824" i="1" s="1"/>
  <c r="A2825" i="1" l="1"/>
  <c r="B2825" i="1" s="1"/>
  <c r="A2826" i="1" l="1"/>
  <c r="B2826" i="1" s="1"/>
  <c r="A2827" i="1" l="1"/>
  <c r="B2827" i="1" s="1"/>
  <c r="A2828" i="1" l="1"/>
  <c r="B2828" i="1" s="1"/>
  <c r="A2829" i="1" l="1"/>
  <c r="B2829" i="1" s="1"/>
  <c r="A2830" i="1" l="1"/>
  <c r="B2830" i="1" s="1"/>
  <c r="A2831" i="1" l="1"/>
  <c r="B2831" i="1" s="1"/>
  <c r="A2832" i="1" l="1"/>
  <c r="B2832" i="1" s="1"/>
  <c r="A2833" i="1" l="1"/>
  <c r="B2833" i="1" s="1"/>
  <c r="A2834" i="1" l="1"/>
  <c r="B2834" i="1" s="1"/>
  <c r="A2835" i="1" l="1"/>
  <c r="B2835" i="1" s="1"/>
  <c r="A2836" i="1" l="1"/>
  <c r="B2836" i="1" s="1"/>
  <c r="A2837" i="1" l="1"/>
  <c r="B2837" i="1" s="1"/>
  <c r="A2838" i="1" l="1"/>
  <c r="B2838" i="1" s="1"/>
  <c r="A2839" i="1" l="1"/>
  <c r="B2839" i="1" s="1"/>
  <c r="A2840" i="1" l="1"/>
  <c r="B2840" i="1" s="1"/>
  <c r="A2841" i="1" l="1"/>
  <c r="B2841" i="1" s="1"/>
  <c r="A2842" i="1" l="1"/>
  <c r="B2842" i="1" s="1"/>
  <c r="A2843" i="1" l="1"/>
  <c r="B2843" i="1" s="1"/>
  <c r="A2844" i="1" l="1"/>
  <c r="B2844" i="1" s="1"/>
  <c r="A2845" i="1" l="1"/>
  <c r="B2845" i="1" s="1"/>
  <c r="A2846" i="1" l="1"/>
  <c r="B2846" i="1" s="1"/>
  <c r="A2847" i="1" l="1"/>
  <c r="B2847" i="1" s="1"/>
  <c r="A2848" i="1" l="1"/>
  <c r="B2848" i="1" s="1"/>
  <c r="A2849" i="1" l="1"/>
  <c r="B2849" i="1" s="1"/>
  <c r="A2850" i="1" l="1"/>
  <c r="B2850" i="1" s="1"/>
  <c r="A2851" i="1" l="1"/>
  <c r="B2851" i="1" s="1"/>
  <c r="A2852" i="1" l="1"/>
  <c r="B2852" i="1" s="1"/>
  <c r="A2853" i="1" l="1"/>
  <c r="B2853" i="1" s="1"/>
  <c r="A2854" i="1" l="1"/>
  <c r="B2854" i="1" s="1"/>
  <c r="A2855" i="1" l="1"/>
  <c r="B2855" i="1" s="1"/>
  <c r="A2856" i="1" l="1"/>
  <c r="B2856" i="1" s="1"/>
  <c r="A2857" i="1" l="1"/>
  <c r="B2857" i="1" s="1"/>
  <c r="A2858" i="1" l="1"/>
  <c r="B2858" i="1" s="1"/>
  <c r="A2859" i="1" l="1"/>
  <c r="B2859" i="1" s="1"/>
  <c r="A2860" i="1" l="1"/>
  <c r="B2860" i="1" s="1"/>
  <c r="A2861" i="1" l="1"/>
  <c r="B2861" i="1" s="1"/>
  <c r="A2862" i="1" l="1"/>
  <c r="B2862" i="1" s="1"/>
  <c r="A2863" i="1" l="1"/>
  <c r="B2863" i="1" s="1"/>
  <c r="A2864" i="1" l="1"/>
  <c r="B2864" i="1" s="1"/>
  <c r="A2865" i="1" l="1"/>
  <c r="B2865" i="1" s="1"/>
  <c r="A2866" i="1" l="1"/>
  <c r="B2866" i="1" s="1"/>
  <c r="A2867" i="1" l="1"/>
  <c r="B2867" i="1" s="1"/>
  <c r="A2868" i="1" l="1"/>
  <c r="B2868" i="1" s="1"/>
  <c r="A2869" i="1" l="1"/>
  <c r="B2869" i="1" s="1"/>
  <c r="A2870" i="1" l="1"/>
  <c r="B2870" i="1" s="1"/>
  <c r="A2871" i="1" l="1"/>
  <c r="B2871" i="1" s="1"/>
  <c r="A2872" i="1" l="1"/>
  <c r="B2872" i="1" s="1"/>
  <c r="A2873" i="1" l="1"/>
  <c r="B2873" i="1" s="1"/>
  <c r="A2874" i="1" l="1"/>
  <c r="B2874" i="1" s="1"/>
  <c r="A2875" i="1" l="1"/>
  <c r="B2875" i="1" s="1"/>
  <c r="A2876" i="1" l="1"/>
  <c r="B2876" i="1" s="1"/>
  <c r="A2877" i="1" l="1"/>
  <c r="B2877" i="1" s="1"/>
  <c r="A2878" i="1" l="1"/>
  <c r="B2878" i="1" s="1"/>
  <c r="A2879" i="1" l="1"/>
  <c r="B2879" i="1" s="1"/>
  <c r="A2880" i="1" l="1"/>
  <c r="B2880" i="1" s="1"/>
  <c r="A2881" i="1" l="1"/>
  <c r="B2881" i="1" s="1"/>
  <c r="A2882" i="1" l="1"/>
  <c r="B2882" i="1" s="1"/>
  <c r="A2883" i="1" l="1"/>
  <c r="B2883" i="1" s="1"/>
  <c r="A2884" i="1" l="1"/>
  <c r="B2884" i="1" s="1"/>
  <c r="A2885" i="1" l="1"/>
  <c r="B2885" i="1" s="1"/>
  <c r="A2886" i="1" l="1"/>
  <c r="B2886" i="1" s="1"/>
  <c r="A2887" i="1" l="1"/>
  <c r="B2887" i="1" s="1"/>
  <c r="A2888" i="1" l="1"/>
  <c r="B2888" i="1" s="1"/>
  <c r="A2889" i="1" l="1"/>
  <c r="B2889" i="1" s="1"/>
  <c r="A2890" i="1" l="1"/>
  <c r="B2890" i="1" s="1"/>
  <c r="A2891" i="1" l="1"/>
  <c r="B2891" i="1" s="1"/>
  <c r="A2892" i="1" l="1"/>
  <c r="B2892" i="1" s="1"/>
  <c r="A2893" i="1" l="1"/>
  <c r="B2893" i="1" s="1"/>
  <c r="A2894" i="1" l="1"/>
  <c r="B2894" i="1" s="1"/>
  <c r="A2895" i="1" l="1"/>
  <c r="B2895" i="1" s="1"/>
  <c r="A2896" i="1" l="1"/>
  <c r="B2896" i="1" s="1"/>
  <c r="A2897" i="1" l="1"/>
  <c r="B2897" i="1" s="1"/>
  <c r="A2898" i="1" l="1"/>
  <c r="B2898" i="1" s="1"/>
  <c r="A2899" i="1" l="1"/>
  <c r="B2899" i="1" s="1"/>
  <c r="A2900" i="1" l="1"/>
  <c r="B2900" i="1" s="1"/>
  <c r="A2901" i="1" l="1"/>
  <c r="B2901" i="1" s="1"/>
  <c r="A2902" i="1" l="1"/>
  <c r="B2902" i="1" s="1"/>
  <c r="A2903" i="1" l="1"/>
  <c r="B2903" i="1" s="1"/>
  <c r="A2904" i="1" l="1"/>
  <c r="B2904" i="1" s="1"/>
  <c r="A2905" i="1" l="1"/>
  <c r="B2905" i="1" s="1"/>
  <c r="A2906" i="1" l="1"/>
  <c r="B2906" i="1" s="1"/>
  <c r="A2907" i="1" l="1"/>
  <c r="B2907" i="1" s="1"/>
  <c r="A2908" i="1" l="1"/>
  <c r="B2908" i="1" s="1"/>
  <c r="A2909" i="1" l="1"/>
  <c r="B2909" i="1" s="1"/>
  <c r="A2910" i="1" l="1"/>
  <c r="B2910" i="1" s="1"/>
  <c r="A2911" i="1" l="1"/>
  <c r="B2911" i="1" s="1"/>
  <c r="A2912" i="1" l="1"/>
  <c r="B2912" i="1" s="1"/>
  <c r="A2913" i="1" l="1"/>
  <c r="B2913" i="1" s="1"/>
  <c r="A2914" i="1" l="1"/>
  <c r="B2914" i="1" s="1"/>
  <c r="A2915" i="1" l="1"/>
  <c r="B2915" i="1" s="1"/>
  <c r="A2916" i="1" l="1"/>
  <c r="B2916" i="1" s="1"/>
  <c r="A2917" i="1" l="1"/>
  <c r="B2917" i="1" s="1"/>
  <c r="A2918" i="1" l="1"/>
  <c r="B2918" i="1" s="1"/>
  <c r="A2919" i="1" l="1"/>
  <c r="B2919" i="1" s="1"/>
  <c r="A2920" i="1" l="1"/>
  <c r="B2920" i="1" s="1"/>
  <c r="A2921" i="1" l="1"/>
  <c r="B2921" i="1" s="1"/>
  <c r="A2922" i="1" l="1"/>
  <c r="B2922" i="1" s="1"/>
  <c r="A2923" i="1" l="1"/>
  <c r="B2923" i="1" s="1"/>
  <c r="A2924" i="1" l="1"/>
  <c r="B2924" i="1" s="1"/>
  <c r="A2925" i="1" l="1"/>
  <c r="B2925" i="1" s="1"/>
  <c r="A2926" i="1" l="1"/>
  <c r="B2926" i="1" s="1"/>
  <c r="A2927" i="1" l="1"/>
  <c r="B2927" i="1" s="1"/>
  <c r="A2928" i="1" l="1"/>
  <c r="B2928" i="1" s="1"/>
  <c r="A2929" i="1" l="1"/>
  <c r="B2929" i="1" s="1"/>
  <c r="A2930" i="1" l="1"/>
  <c r="B2930" i="1" s="1"/>
  <c r="A2931" i="1" l="1"/>
  <c r="B2931" i="1" s="1"/>
  <c r="A2932" i="1" l="1"/>
  <c r="B2932" i="1" s="1"/>
  <c r="A2933" i="1" l="1"/>
  <c r="B2933" i="1" s="1"/>
  <c r="A2934" i="1" l="1"/>
  <c r="B2934" i="1" s="1"/>
  <c r="A2935" i="1" l="1"/>
  <c r="B2935" i="1" s="1"/>
  <c r="A2936" i="1" l="1"/>
  <c r="B2936" i="1" s="1"/>
  <c r="A2937" i="1" l="1"/>
  <c r="B2937" i="1" s="1"/>
  <c r="A2938" i="1" l="1"/>
  <c r="B2938" i="1" s="1"/>
  <c r="A2939" i="1" l="1"/>
  <c r="B2939" i="1" s="1"/>
  <c r="A2940" i="1" l="1"/>
  <c r="B2940" i="1" s="1"/>
  <c r="A2941" i="1" l="1"/>
  <c r="B2941" i="1" s="1"/>
  <c r="A2942" i="1" l="1"/>
  <c r="B2942" i="1" s="1"/>
  <c r="A2943" i="1" l="1"/>
  <c r="B2943" i="1" s="1"/>
  <c r="A2944" i="1" l="1"/>
  <c r="B2944" i="1" s="1"/>
  <c r="A2945" i="1" l="1"/>
  <c r="B2945" i="1" s="1"/>
  <c r="A2946" i="1" l="1"/>
  <c r="B2946" i="1" s="1"/>
  <c r="A2947" i="1" l="1"/>
  <c r="B2947" i="1" s="1"/>
  <c r="A2948" i="1" l="1"/>
  <c r="B2948" i="1" s="1"/>
  <c r="A2949" i="1" l="1"/>
  <c r="B2949" i="1" s="1"/>
  <c r="A2950" i="1" l="1"/>
  <c r="B2950" i="1" s="1"/>
  <c r="A2951" i="1" l="1"/>
  <c r="B2951" i="1" s="1"/>
  <c r="A2952" i="1" l="1"/>
  <c r="B2952" i="1" s="1"/>
  <c r="A2953" i="1" l="1"/>
  <c r="B2953" i="1" s="1"/>
  <c r="A2954" i="1" l="1"/>
  <c r="B2954" i="1" s="1"/>
  <c r="A2955" i="1" l="1"/>
  <c r="B2955" i="1" s="1"/>
  <c r="A2956" i="1" l="1"/>
  <c r="B2956" i="1" s="1"/>
  <c r="A2957" i="1" l="1"/>
  <c r="B2957" i="1" s="1"/>
  <c r="A2958" i="1" l="1"/>
  <c r="B2958" i="1" s="1"/>
  <c r="A2959" i="1" l="1"/>
  <c r="B2959" i="1" s="1"/>
  <c r="A2960" i="1" l="1"/>
  <c r="B2960" i="1" s="1"/>
  <c r="A2961" i="1" l="1"/>
  <c r="B2961" i="1" s="1"/>
  <c r="A2962" i="1" l="1"/>
  <c r="B2962" i="1" s="1"/>
  <c r="A2963" i="1" l="1"/>
  <c r="B2963" i="1" s="1"/>
  <c r="A2964" i="1" l="1"/>
  <c r="B2964" i="1" s="1"/>
  <c r="A2965" i="1" l="1"/>
  <c r="B2965" i="1" s="1"/>
  <c r="A2966" i="1" l="1"/>
  <c r="B2966" i="1" s="1"/>
  <c r="A2967" i="1" l="1"/>
  <c r="B2967" i="1" s="1"/>
  <c r="A2968" i="1" l="1"/>
  <c r="B2968" i="1" s="1"/>
  <c r="A2969" i="1" l="1"/>
  <c r="B2969" i="1" s="1"/>
  <c r="A2970" i="1" l="1"/>
  <c r="B2970" i="1" s="1"/>
  <c r="A2971" i="1" l="1"/>
  <c r="B2971" i="1" s="1"/>
  <c r="A2972" i="1" l="1"/>
  <c r="B2972" i="1" s="1"/>
  <c r="A2973" i="1" l="1"/>
  <c r="B2973" i="1" s="1"/>
  <c r="A2974" i="1" l="1"/>
  <c r="B2974" i="1" s="1"/>
  <c r="A2975" i="1" l="1"/>
  <c r="B2975" i="1" s="1"/>
  <c r="A2976" i="1" l="1"/>
  <c r="B2976" i="1" s="1"/>
  <c r="A2977" i="1" l="1"/>
  <c r="B2977" i="1" s="1"/>
  <c r="A2978" i="1" l="1"/>
  <c r="B2978" i="1" s="1"/>
  <c r="A2979" i="1" l="1"/>
  <c r="B2979" i="1" s="1"/>
  <c r="A2980" i="1" l="1"/>
  <c r="B2980" i="1" s="1"/>
  <c r="A2981" i="1" l="1"/>
  <c r="B2981" i="1" s="1"/>
  <c r="A2982" i="1" l="1"/>
  <c r="B2982" i="1" s="1"/>
  <c r="A2983" i="1" l="1"/>
  <c r="B2983" i="1" s="1"/>
  <c r="A2984" i="1" l="1"/>
  <c r="B2984" i="1" s="1"/>
  <c r="A2985" i="1" l="1"/>
  <c r="B2985" i="1" s="1"/>
  <c r="A2986" i="1" l="1"/>
  <c r="B2986" i="1" s="1"/>
  <c r="A2987" i="1" l="1"/>
  <c r="B2987" i="1" s="1"/>
  <c r="A2988" i="1" l="1"/>
  <c r="B2988" i="1" s="1"/>
  <c r="A2989" i="1" l="1"/>
  <c r="B2989" i="1" s="1"/>
  <c r="A2990" i="1" l="1"/>
  <c r="B2990" i="1" s="1"/>
  <c r="A2991" i="1" l="1"/>
  <c r="B2991" i="1" s="1"/>
  <c r="A2992" i="1" l="1"/>
  <c r="B2992" i="1" s="1"/>
  <c r="A2993" i="1" l="1"/>
  <c r="B2993" i="1" s="1"/>
  <c r="A2994" i="1" l="1"/>
  <c r="B2994" i="1" s="1"/>
  <c r="A2995" i="1" l="1"/>
  <c r="B2995" i="1" s="1"/>
  <c r="A2996" i="1" l="1"/>
  <c r="B2996" i="1" s="1"/>
  <c r="A2997" i="1" l="1"/>
  <c r="B2997" i="1" s="1"/>
  <c r="A2998" i="1" l="1"/>
  <c r="B2998" i="1" s="1"/>
  <c r="A2999" i="1" l="1"/>
  <c r="B2999" i="1" s="1"/>
  <c r="A3000" i="1" l="1"/>
  <c r="B3000" i="1" s="1"/>
  <c r="A3001" i="1" l="1"/>
  <c r="B3001" i="1" s="1"/>
  <c r="A3002" i="1" l="1"/>
  <c r="B3002" i="1" s="1"/>
  <c r="A3003" i="1" l="1"/>
  <c r="B3003" i="1" s="1"/>
  <c r="A3004" i="1" l="1"/>
  <c r="B3004" i="1" s="1"/>
  <c r="A3005" i="1" l="1"/>
  <c r="B3005" i="1" s="1"/>
  <c r="A3006" i="1" l="1"/>
  <c r="B3006" i="1" s="1"/>
  <c r="A3007" i="1" l="1"/>
  <c r="B3007" i="1" s="1"/>
  <c r="A3008" i="1" l="1"/>
  <c r="B3008" i="1" s="1"/>
  <c r="A3009" i="1" l="1"/>
  <c r="B3009" i="1" s="1"/>
  <c r="A3010" i="1" l="1"/>
  <c r="B3010" i="1" s="1"/>
  <c r="A3011" i="1" l="1"/>
  <c r="B3011" i="1" s="1"/>
  <c r="A3012" i="1" l="1"/>
  <c r="B3012" i="1" s="1"/>
  <c r="A3013" i="1" l="1"/>
  <c r="B3013" i="1" s="1"/>
  <c r="A3014" i="1" l="1"/>
  <c r="B3014" i="1" s="1"/>
  <c r="A3015" i="1" l="1"/>
  <c r="B3015" i="1" s="1"/>
  <c r="A3016" i="1" l="1"/>
  <c r="B3016" i="1" s="1"/>
  <c r="A3017" i="1" l="1"/>
  <c r="B3017" i="1" s="1"/>
  <c r="A3018" i="1" l="1"/>
  <c r="B3018" i="1" s="1"/>
  <c r="A3019" i="1" l="1"/>
  <c r="B3019" i="1" s="1"/>
  <c r="A3020" i="1" l="1"/>
  <c r="B3020" i="1" s="1"/>
  <c r="A3021" i="1" l="1"/>
  <c r="B3021" i="1" s="1"/>
  <c r="A3022" i="1" l="1"/>
  <c r="B3022" i="1" s="1"/>
  <c r="A3023" i="1" l="1"/>
  <c r="B3023" i="1" s="1"/>
  <c r="A3024" i="1" l="1"/>
  <c r="B3024" i="1" s="1"/>
  <c r="A3025" i="1" l="1"/>
  <c r="B3025" i="1" s="1"/>
  <c r="A3026" i="1" l="1"/>
  <c r="B3026" i="1" s="1"/>
  <c r="A3027" i="1" l="1"/>
  <c r="B3027" i="1" s="1"/>
  <c r="A3028" i="1" l="1"/>
  <c r="B3028" i="1" s="1"/>
  <c r="A3029" i="1" l="1"/>
  <c r="B3029" i="1" s="1"/>
  <c r="A3030" i="1" l="1"/>
  <c r="B3030" i="1" s="1"/>
  <c r="A3031" i="1" l="1"/>
  <c r="B3031" i="1" s="1"/>
  <c r="A3032" i="1" l="1"/>
  <c r="B3032" i="1" s="1"/>
  <c r="A3033" i="1" l="1"/>
  <c r="B3033" i="1" s="1"/>
  <c r="A3034" i="1" l="1"/>
  <c r="B3034" i="1" s="1"/>
  <c r="A3035" i="1" l="1"/>
  <c r="B3035" i="1" s="1"/>
  <c r="A3036" i="1" l="1"/>
  <c r="B3036" i="1" s="1"/>
  <c r="A3037" i="1" l="1"/>
  <c r="B3037" i="1" s="1"/>
  <c r="A3038" i="1" l="1"/>
  <c r="B3038" i="1" s="1"/>
  <c r="A3039" i="1" l="1"/>
  <c r="B3039" i="1" s="1"/>
  <c r="A3040" i="1" l="1"/>
  <c r="B3040" i="1" s="1"/>
  <c r="A3041" i="1" l="1"/>
  <c r="B3041" i="1" s="1"/>
  <c r="A3042" i="1" l="1"/>
  <c r="B3042" i="1" s="1"/>
  <c r="A3043" i="1" l="1"/>
  <c r="B3043" i="1" s="1"/>
  <c r="A3044" i="1" l="1"/>
  <c r="B3044" i="1" s="1"/>
  <c r="A3045" i="1" l="1"/>
  <c r="B3045" i="1" s="1"/>
  <c r="A3046" i="1" l="1"/>
  <c r="B3046" i="1" s="1"/>
  <c r="A3047" i="1" l="1"/>
  <c r="B3047" i="1" s="1"/>
  <c r="A3048" i="1" l="1"/>
  <c r="B3048" i="1" s="1"/>
  <c r="A3049" i="1" l="1"/>
  <c r="B3049" i="1" s="1"/>
  <c r="A3050" i="1" l="1"/>
  <c r="B3050" i="1" s="1"/>
  <c r="A3051" i="1" l="1"/>
  <c r="B3051" i="1" s="1"/>
  <c r="A3052" i="1" l="1"/>
  <c r="B3052" i="1" s="1"/>
  <c r="A3053" i="1" l="1"/>
  <c r="B3053" i="1" s="1"/>
  <c r="A3054" i="1" l="1"/>
  <c r="B3054" i="1" s="1"/>
  <c r="A3055" i="1" l="1"/>
  <c r="B3055" i="1" s="1"/>
  <c r="A3056" i="1" l="1"/>
  <c r="B3056" i="1" s="1"/>
  <c r="A3057" i="1" l="1"/>
  <c r="B3057" i="1" s="1"/>
  <c r="A3058" i="1" l="1"/>
  <c r="B3058" i="1" s="1"/>
  <c r="A3059" i="1" l="1"/>
  <c r="B3059" i="1" s="1"/>
  <c r="A3060" i="1" l="1"/>
  <c r="B3060" i="1" s="1"/>
  <c r="A3061" i="1" l="1"/>
  <c r="B3061" i="1" s="1"/>
  <c r="A3062" i="1" l="1"/>
  <c r="B3062" i="1" s="1"/>
  <c r="A3063" i="1" l="1"/>
  <c r="B3063" i="1" s="1"/>
  <c r="A3064" i="1" l="1"/>
  <c r="B3064" i="1" s="1"/>
  <c r="A3065" i="1" l="1"/>
  <c r="B3065" i="1" s="1"/>
  <c r="A3066" i="1" l="1"/>
  <c r="B3066" i="1" s="1"/>
  <c r="A3067" i="1" l="1"/>
  <c r="B3067" i="1" s="1"/>
  <c r="A3068" i="1" l="1"/>
  <c r="B3068" i="1" s="1"/>
  <c r="A3069" i="1" l="1"/>
  <c r="B3069" i="1" s="1"/>
  <c r="A3070" i="1" l="1"/>
  <c r="B3070" i="1" s="1"/>
  <c r="A3071" i="1" l="1"/>
  <c r="B3071" i="1" s="1"/>
  <c r="A3072" i="1" l="1"/>
  <c r="B3072" i="1" s="1"/>
  <c r="A3073" i="1" l="1"/>
  <c r="B3073" i="1" s="1"/>
  <c r="A3074" i="1" l="1"/>
  <c r="B3074" i="1" s="1"/>
  <c r="A3075" i="1" l="1"/>
  <c r="B3075" i="1" s="1"/>
  <c r="A3076" i="1" l="1"/>
  <c r="B3076" i="1" s="1"/>
  <c r="A3077" i="1" l="1"/>
  <c r="B3077" i="1" s="1"/>
  <c r="A3078" i="1" l="1"/>
  <c r="B3078" i="1" s="1"/>
  <c r="A3079" i="1" l="1"/>
  <c r="B3079" i="1" s="1"/>
  <c r="A3080" i="1" l="1"/>
  <c r="B3080" i="1" s="1"/>
  <c r="A3081" i="1" l="1"/>
  <c r="B3081" i="1" s="1"/>
  <c r="A3082" i="1" l="1"/>
  <c r="B3082" i="1" s="1"/>
  <c r="A3083" i="1" l="1"/>
  <c r="B3083" i="1" s="1"/>
  <c r="A3084" i="1" l="1"/>
  <c r="B3084" i="1" s="1"/>
  <c r="A3085" i="1" l="1"/>
  <c r="B3085" i="1" s="1"/>
  <c r="A3086" i="1" l="1"/>
  <c r="B3086" i="1" s="1"/>
  <c r="A3087" i="1" l="1"/>
  <c r="B3087" i="1" s="1"/>
  <c r="A3088" i="1" l="1"/>
  <c r="B3088" i="1" s="1"/>
  <c r="A3089" i="1" l="1"/>
  <c r="B3089" i="1" s="1"/>
  <c r="A3090" i="1" l="1"/>
  <c r="B3090" i="1" s="1"/>
  <c r="A3091" i="1" l="1"/>
  <c r="B3091" i="1" s="1"/>
  <c r="A3092" i="1" l="1"/>
  <c r="B3092" i="1" s="1"/>
  <c r="A3093" i="1" l="1"/>
  <c r="B3093" i="1" s="1"/>
  <c r="A3094" i="1" l="1"/>
  <c r="B3094" i="1" s="1"/>
  <c r="A3095" i="1" l="1"/>
  <c r="B3095" i="1" s="1"/>
  <c r="A3096" i="1" l="1"/>
  <c r="B3096" i="1" s="1"/>
  <c r="A3097" i="1" l="1"/>
  <c r="B3097" i="1" s="1"/>
  <c r="A3098" i="1" l="1"/>
  <c r="B3098" i="1" s="1"/>
  <c r="A3099" i="1" l="1"/>
  <c r="B3099" i="1" s="1"/>
  <c r="A3100" i="1" l="1"/>
  <c r="B3100" i="1" s="1"/>
  <c r="A3101" i="1" l="1"/>
  <c r="B3101" i="1" s="1"/>
  <c r="A3102" i="1" l="1"/>
  <c r="B3102" i="1" s="1"/>
  <c r="A3103" i="1" l="1"/>
  <c r="B3103" i="1" s="1"/>
  <c r="A3104" i="1" l="1"/>
  <c r="B3104" i="1" s="1"/>
  <c r="A3105" i="1" l="1"/>
  <c r="B3105" i="1" s="1"/>
  <c r="A3106" i="1" l="1"/>
  <c r="B3106" i="1" s="1"/>
  <c r="A3107" i="1" l="1"/>
  <c r="B3107" i="1" s="1"/>
  <c r="A3108" i="1" l="1"/>
  <c r="B3108" i="1" s="1"/>
  <c r="A3109" i="1" l="1"/>
  <c r="B3109" i="1" s="1"/>
  <c r="A3110" i="1" l="1"/>
  <c r="B3110" i="1" s="1"/>
  <c r="A3111" i="1" l="1"/>
  <c r="B3111" i="1" s="1"/>
  <c r="A3112" i="1" l="1"/>
  <c r="B3112" i="1" s="1"/>
  <c r="A3113" i="1" l="1"/>
  <c r="B3113" i="1" s="1"/>
  <c r="A3114" i="1" l="1"/>
  <c r="B3114" i="1" s="1"/>
  <c r="A3115" i="1" l="1"/>
  <c r="B3115" i="1" s="1"/>
  <c r="A3116" i="1" l="1"/>
  <c r="B3116" i="1" s="1"/>
  <c r="A3117" i="1" l="1"/>
  <c r="B3117" i="1" s="1"/>
  <c r="A3118" i="1" l="1"/>
  <c r="B3118" i="1" s="1"/>
  <c r="A3119" i="1" l="1"/>
  <c r="B3119" i="1" s="1"/>
  <c r="A3120" i="1" l="1"/>
  <c r="B3120" i="1" s="1"/>
  <c r="A3121" i="1" l="1"/>
  <c r="B3121" i="1" s="1"/>
  <c r="A3122" i="1" l="1"/>
  <c r="B3122" i="1" s="1"/>
  <c r="A3123" i="1" l="1"/>
  <c r="B3123" i="1" s="1"/>
  <c r="A3124" i="1" l="1"/>
  <c r="B3124" i="1" s="1"/>
  <c r="A3125" i="1" l="1"/>
  <c r="B3125" i="1" s="1"/>
  <c r="A3126" i="1" l="1"/>
  <c r="B3126" i="1" s="1"/>
  <c r="A3127" i="1" l="1"/>
  <c r="B3127" i="1" s="1"/>
  <c r="A3128" i="1" l="1"/>
  <c r="B3128" i="1" s="1"/>
  <c r="A3129" i="1" l="1"/>
  <c r="B3129" i="1" s="1"/>
  <c r="A3130" i="1" l="1"/>
  <c r="B3130" i="1" s="1"/>
  <c r="A3131" i="1" l="1"/>
  <c r="B3131" i="1" s="1"/>
  <c r="A3132" i="1" l="1"/>
  <c r="B3132" i="1" s="1"/>
  <c r="A3133" i="1" l="1"/>
  <c r="B3133" i="1" s="1"/>
  <c r="A3134" i="1" l="1"/>
  <c r="B3134" i="1" s="1"/>
  <c r="A3135" i="1" l="1"/>
  <c r="B3135" i="1" s="1"/>
  <c r="A3136" i="1" l="1"/>
  <c r="B3136" i="1" s="1"/>
  <c r="A3137" i="1" l="1"/>
  <c r="B3137" i="1" s="1"/>
  <c r="A3138" i="1" l="1"/>
  <c r="B3138" i="1" s="1"/>
  <c r="A3139" i="1" l="1"/>
  <c r="B3139" i="1" s="1"/>
  <c r="A3140" i="1" l="1"/>
  <c r="B3140" i="1" s="1"/>
  <c r="A3141" i="1" l="1"/>
  <c r="B3141" i="1" s="1"/>
  <c r="A3142" i="1" l="1"/>
  <c r="B3142" i="1" s="1"/>
  <c r="A3143" i="1" l="1"/>
  <c r="B3143" i="1" s="1"/>
  <c r="A3144" i="1" l="1"/>
  <c r="B3144" i="1" s="1"/>
  <c r="A3145" i="1" l="1"/>
  <c r="B3145" i="1" s="1"/>
  <c r="A3146" i="1" l="1"/>
  <c r="B3146" i="1" s="1"/>
  <c r="A3147" i="1" l="1"/>
  <c r="B3147" i="1" s="1"/>
  <c r="A3148" i="1" l="1"/>
  <c r="B3148" i="1" s="1"/>
  <c r="A3149" i="1" l="1"/>
  <c r="B3149" i="1" s="1"/>
  <c r="A3150" i="1" l="1"/>
  <c r="B3150" i="1" s="1"/>
  <c r="A3151" i="1" l="1"/>
  <c r="B3151" i="1" s="1"/>
  <c r="A3152" i="1" l="1"/>
  <c r="B3152" i="1" s="1"/>
  <c r="A3153" i="1" l="1"/>
  <c r="B3153" i="1" s="1"/>
  <c r="A3154" i="1" l="1"/>
  <c r="B3154" i="1" s="1"/>
  <c r="A3155" i="1" l="1"/>
  <c r="B3155" i="1" s="1"/>
  <c r="A3156" i="1" l="1"/>
  <c r="B3156" i="1" s="1"/>
  <c r="A3157" i="1" l="1"/>
  <c r="B3157" i="1" s="1"/>
  <c r="A3158" i="1" l="1"/>
  <c r="B3158" i="1" s="1"/>
  <c r="A3159" i="1" l="1"/>
  <c r="B3159" i="1" s="1"/>
  <c r="A3160" i="1" l="1"/>
  <c r="B3160" i="1" s="1"/>
  <c r="A3161" i="1" l="1"/>
  <c r="B3161" i="1" s="1"/>
  <c r="A3162" i="1" l="1"/>
  <c r="B3162" i="1" s="1"/>
  <c r="A3163" i="1" l="1"/>
  <c r="B3163" i="1" s="1"/>
  <c r="A3164" i="1" l="1"/>
  <c r="B3164" i="1" s="1"/>
  <c r="A3165" i="1" l="1"/>
  <c r="B3165" i="1" s="1"/>
  <c r="A3166" i="1" l="1"/>
  <c r="B3166" i="1" s="1"/>
  <c r="A3167" i="1" l="1"/>
  <c r="B3167" i="1" s="1"/>
  <c r="A3168" i="1" l="1"/>
  <c r="B3168" i="1" s="1"/>
  <c r="A3169" i="1" l="1"/>
  <c r="B3169" i="1" s="1"/>
  <c r="A3170" i="1" l="1"/>
  <c r="B3170" i="1" s="1"/>
  <c r="A3171" i="1" l="1"/>
  <c r="B3171" i="1" s="1"/>
  <c r="A3172" i="1" l="1"/>
  <c r="B3172" i="1" s="1"/>
  <c r="A3173" i="1" l="1"/>
  <c r="B3173" i="1" s="1"/>
  <c r="A3174" i="1" l="1"/>
  <c r="B3174" i="1" s="1"/>
  <c r="A3175" i="1" l="1"/>
  <c r="B3175" i="1" s="1"/>
  <c r="A3176" i="1" l="1"/>
  <c r="B3176" i="1" s="1"/>
  <c r="A3177" i="1" l="1"/>
  <c r="B3177" i="1" s="1"/>
  <c r="A3178" i="1" l="1"/>
  <c r="B3178" i="1" s="1"/>
  <c r="A3179" i="1" l="1"/>
  <c r="B3179" i="1" s="1"/>
  <c r="A3180" i="1" l="1"/>
  <c r="B3180" i="1" s="1"/>
  <c r="A3181" i="1" l="1"/>
  <c r="B3181" i="1" s="1"/>
  <c r="A3182" i="1" l="1"/>
  <c r="B3182" i="1" s="1"/>
  <c r="A3183" i="1" l="1"/>
  <c r="B3183" i="1" s="1"/>
  <c r="A3184" i="1" l="1"/>
  <c r="B3184" i="1" s="1"/>
  <c r="A3185" i="1" l="1"/>
  <c r="B3185" i="1" s="1"/>
  <c r="A3186" i="1" l="1"/>
  <c r="B3186" i="1" s="1"/>
  <c r="A3187" i="1" l="1"/>
  <c r="B3187" i="1" s="1"/>
  <c r="A3188" i="1" l="1"/>
  <c r="B3188" i="1" s="1"/>
  <c r="A3189" i="1" l="1"/>
  <c r="B3189" i="1" s="1"/>
  <c r="A3190" i="1" l="1"/>
  <c r="B3190" i="1" s="1"/>
  <c r="A3191" i="1" l="1"/>
  <c r="B3191" i="1" s="1"/>
  <c r="A3192" i="1" l="1"/>
  <c r="B3192" i="1" s="1"/>
  <c r="A3193" i="1" l="1"/>
  <c r="B3193" i="1" s="1"/>
  <c r="A3194" i="1" l="1"/>
  <c r="B3194" i="1" s="1"/>
  <c r="A3195" i="1" l="1"/>
  <c r="B3195" i="1" s="1"/>
  <c r="A3196" i="1" l="1"/>
  <c r="B3196" i="1" s="1"/>
  <c r="A3197" i="1" l="1"/>
  <c r="B3197" i="1" s="1"/>
  <c r="A3198" i="1" l="1"/>
  <c r="B3198" i="1" s="1"/>
  <c r="A3199" i="1" l="1"/>
  <c r="B3199" i="1" s="1"/>
  <c r="A3200" i="1" l="1"/>
  <c r="B3200" i="1" s="1"/>
  <c r="A3201" i="1" l="1"/>
  <c r="B3201" i="1" s="1"/>
  <c r="A3202" i="1" l="1"/>
  <c r="B3202" i="1" s="1"/>
  <c r="A3203" i="1" l="1"/>
  <c r="B3203" i="1" s="1"/>
  <c r="A3204" i="1" l="1"/>
  <c r="B3204" i="1" s="1"/>
  <c r="A3205" i="1" l="1"/>
  <c r="B3205" i="1" s="1"/>
  <c r="A3206" i="1" l="1"/>
  <c r="B3206" i="1" s="1"/>
  <c r="A3207" i="1" l="1"/>
  <c r="B3207" i="1" s="1"/>
  <c r="A3208" i="1" l="1"/>
  <c r="B3208" i="1" s="1"/>
  <c r="A3209" i="1" l="1"/>
  <c r="B3209" i="1" s="1"/>
  <c r="A3210" i="1" l="1"/>
  <c r="B3210" i="1" s="1"/>
  <c r="A3211" i="1" l="1"/>
  <c r="B3211" i="1" s="1"/>
  <c r="A3212" i="1" l="1"/>
  <c r="B3212" i="1" s="1"/>
  <c r="A3213" i="1" l="1"/>
  <c r="B3213" i="1" s="1"/>
  <c r="A3214" i="1" l="1"/>
  <c r="B3214" i="1" s="1"/>
  <c r="A3215" i="1" l="1"/>
  <c r="B3215" i="1" s="1"/>
  <c r="A3216" i="1" l="1"/>
  <c r="B3216" i="1" s="1"/>
  <c r="A3217" i="1" l="1"/>
  <c r="B3217" i="1" s="1"/>
  <c r="A3218" i="1" l="1"/>
  <c r="B3218" i="1" s="1"/>
  <c r="A3219" i="1" l="1"/>
  <c r="B3219" i="1" s="1"/>
  <c r="A3220" i="1" l="1"/>
  <c r="B3220" i="1" s="1"/>
  <c r="A3221" i="1" l="1"/>
  <c r="B3221" i="1" s="1"/>
  <c r="A3222" i="1" l="1"/>
  <c r="B3222" i="1" s="1"/>
  <c r="A3223" i="1" l="1"/>
  <c r="B3223" i="1" s="1"/>
  <c r="A3224" i="1" l="1"/>
  <c r="B3224" i="1" s="1"/>
  <c r="A3225" i="1" l="1"/>
  <c r="B3225" i="1" s="1"/>
  <c r="A3226" i="1" l="1"/>
  <c r="B3226" i="1" s="1"/>
  <c r="A3227" i="1" l="1"/>
  <c r="B3227" i="1" s="1"/>
  <c r="A3228" i="1" l="1"/>
  <c r="B3228" i="1" s="1"/>
  <c r="A3229" i="1" l="1"/>
  <c r="B3229" i="1" s="1"/>
  <c r="A3230" i="1" l="1"/>
  <c r="B3230" i="1" s="1"/>
  <c r="A3231" i="1" l="1"/>
  <c r="B3231" i="1" s="1"/>
  <c r="A3232" i="1" l="1"/>
  <c r="B3232" i="1" s="1"/>
  <c r="A3233" i="1" l="1"/>
  <c r="B3233" i="1" s="1"/>
  <c r="A3234" i="1" l="1"/>
  <c r="B3234" i="1" s="1"/>
  <c r="A3235" i="1" l="1"/>
  <c r="B3235" i="1" s="1"/>
  <c r="A3236" i="1" l="1"/>
  <c r="B3236" i="1" s="1"/>
  <c r="A3237" i="1" l="1"/>
  <c r="B3237" i="1" s="1"/>
  <c r="A3238" i="1" l="1"/>
  <c r="B3238" i="1" s="1"/>
  <c r="A3239" i="1" l="1"/>
  <c r="B3239" i="1" s="1"/>
  <c r="A3240" i="1" l="1"/>
  <c r="B3240" i="1" s="1"/>
  <c r="A3241" i="1" l="1"/>
  <c r="B3241" i="1" s="1"/>
  <c r="A3242" i="1" l="1"/>
  <c r="B3242" i="1" s="1"/>
  <c r="A3243" i="1" l="1"/>
  <c r="B3243" i="1" s="1"/>
  <c r="A3244" i="1" l="1"/>
  <c r="B3244" i="1" s="1"/>
  <c r="A3245" i="1" l="1"/>
  <c r="B3245" i="1" s="1"/>
  <c r="A3246" i="1" l="1"/>
  <c r="B3246" i="1" s="1"/>
  <c r="A3247" i="1" l="1"/>
  <c r="B3247" i="1" s="1"/>
  <c r="A3248" i="1" l="1"/>
  <c r="B3248" i="1" s="1"/>
  <c r="A3249" i="1" l="1"/>
  <c r="B3249" i="1" s="1"/>
  <c r="A3250" i="1" l="1"/>
  <c r="B3250" i="1" s="1"/>
  <c r="A3251" i="1" l="1"/>
  <c r="B3251" i="1" s="1"/>
  <c r="A3252" i="1" l="1"/>
  <c r="B3252" i="1" s="1"/>
  <c r="A3253" i="1" l="1"/>
  <c r="B3253" i="1" s="1"/>
  <c r="A3254" i="1" l="1"/>
  <c r="B3254" i="1" s="1"/>
  <c r="A3255" i="1" l="1"/>
  <c r="B3255" i="1" s="1"/>
  <c r="A3256" i="1" l="1"/>
  <c r="B3256" i="1" s="1"/>
  <c r="A3257" i="1" l="1"/>
  <c r="B3257" i="1" s="1"/>
  <c r="A3258" i="1" l="1"/>
  <c r="B3258" i="1" s="1"/>
  <c r="A3259" i="1" l="1"/>
  <c r="B3259" i="1" s="1"/>
  <c r="A3260" i="1" l="1"/>
  <c r="B3260" i="1" s="1"/>
  <c r="A3261" i="1" l="1"/>
  <c r="B3261" i="1" s="1"/>
  <c r="A3262" i="1" l="1"/>
  <c r="B3262" i="1" s="1"/>
  <c r="A3263" i="1" l="1"/>
  <c r="B3263" i="1" s="1"/>
  <c r="A3264" i="1" l="1"/>
  <c r="B3264" i="1" s="1"/>
  <c r="A3265" i="1" l="1"/>
  <c r="B3265" i="1" s="1"/>
  <c r="A3266" i="1" l="1"/>
  <c r="B3266" i="1" s="1"/>
  <c r="A3267" i="1" l="1"/>
  <c r="B3267" i="1" s="1"/>
  <c r="A3268" i="1" l="1"/>
  <c r="B3268" i="1" s="1"/>
  <c r="A3269" i="1" l="1"/>
  <c r="B3269" i="1" s="1"/>
  <c r="A3270" i="1" l="1"/>
  <c r="B3270" i="1" s="1"/>
  <c r="A3271" i="1" l="1"/>
  <c r="B3271" i="1" s="1"/>
  <c r="A3272" i="1" l="1"/>
  <c r="B3272" i="1" s="1"/>
  <c r="A3273" i="1" l="1"/>
  <c r="B3273" i="1" s="1"/>
  <c r="A3274" i="1" l="1"/>
  <c r="B3274" i="1" s="1"/>
  <c r="A3275" i="1" l="1"/>
  <c r="B3275" i="1" s="1"/>
  <c r="A3276" i="1" l="1"/>
  <c r="B3276" i="1" s="1"/>
  <c r="A3277" i="1" l="1"/>
  <c r="B3277" i="1" s="1"/>
  <c r="A3278" i="1" l="1"/>
  <c r="B3278" i="1" s="1"/>
  <c r="A3279" i="1" l="1"/>
  <c r="B3279" i="1" s="1"/>
  <c r="A3280" i="1" l="1"/>
  <c r="B3280" i="1" s="1"/>
  <c r="A3281" i="1" l="1"/>
  <c r="B3281" i="1" s="1"/>
  <c r="A3282" i="1" l="1"/>
  <c r="B3282" i="1" s="1"/>
  <c r="A3283" i="1" l="1"/>
  <c r="B3283" i="1" s="1"/>
  <c r="A3284" i="1" l="1"/>
  <c r="B3284" i="1" s="1"/>
  <c r="A3285" i="1" l="1"/>
  <c r="B3285" i="1" s="1"/>
  <c r="A3286" i="1" l="1"/>
  <c r="B3286" i="1" s="1"/>
  <c r="A3287" i="1" l="1"/>
  <c r="B3287" i="1" s="1"/>
  <c r="A3288" i="1" l="1"/>
  <c r="B3288" i="1" s="1"/>
  <c r="A3289" i="1" l="1"/>
  <c r="B3289" i="1" s="1"/>
  <c r="A3290" i="1" l="1"/>
  <c r="B3290" i="1" s="1"/>
  <c r="A3291" i="1" l="1"/>
  <c r="B3291" i="1" s="1"/>
  <c r="A3292" i="1" l="1"/>
  <c r="B3292" i="1" s="1"/>
  <c r="A3293" i="1" l="1"/>
  <c r="B3293" i="1" s="1"/>
  <c r="A3294" i="1" l="1"/>
  <c r="B3294" i="1" s="1"/>
  <c r="A3295" i="1" l="1"/>
  <c r="B3295" i="1" s="1"/>
  <c r="A3296" i="1" l="1"/>
  <c r="B3296" i="1" s="1"/>
  <c r="A3297" i="1" l="1"/>
  <c r="B3297" i="1" s="1"/>
  <c r="A3298" i="1" l="1"/>
  <c r="B3298" i="1" s="1"/>
  <c r="A3299" i="1" l="1"/>
  <c r="B3299" i="1" s="1"/>
  <c r="A3300" i="1" l="1"/>
  <c r="B3300" i="1" s="1"/>
  <c r="A3301" i="1" l="1"/>
  <c r="B3301" i="1" s="1"/>
  <c r="A3302" i="1" l="1"/>
  <c r="B3302" i="1" s="1"/>
  <c r="A3303" i="1" l="1"/>
  <c r="B3303" i="1" s="1"/>
  <c r="A3304" i="1" l="1"/>
  <c r="B3304" i="1" s="1"/>
  <c r="A3305" i="1" l="1"/>
  <c r="B3305" i="1" s="1"/>
  <c r="A3306" i="1" l="1"/>
  <c r="B3306" i="1" s="1"/>
  <c r="A3307" i="1" l="1"/>
  <c r="B3307" i="1" s="1"/>
  <c r="A3308" i="1" l="1"/>
  <c r="B3308" i="1" s="1"/>
  <c r="A3309" i="1" l="1"/>
  <c r="B3309" i="1" s="1"/>
  <c r="A3310" i="1" l="1"/>
  <c r="B3310" i="1" s="1"/>
  <c r="A3311" i="1" l="1"/>
  <c r="B3311" i="1" s="1"/>
  <c r="A3312" i="1" l="1"/>
  <c r="B3312" i="1" s="1"/>
  <c r="A3313" i="1" l="1"/>
  <c r="B3313" i="1" s="1"/>
  <c r="A3314" i="1" l="1"/>
  <c r="B3314" i="1" s="1"/>
  <c r="A3315" i="1" l="1"/>
  <c r="B3315" i="1" s="1"/>
  <c r="A3316" i="1" l="1"/>
  <c r="B3316" i="1" s="1"/>
  <c r="A3317" i="1" l="1"/>
  <c r="B3317" i="1" s="1"/>
  <c r="A3318" i="1" l="1"/>
  <c r="B3318" i="1" s="1"/>
  <c r="A3319" i="1" l="1"/>
  <c r="B3319" i="1" s="1"/>
  <c r="A3320" i="1" l="1"/>
  <c r="B3320" i="1" s="1"/>
  <c r="A3321" i="1" l="1"/>
  <c r="B3321" i="1" s="1"/>
  <c r="A3322" i="1" l="1"/>
  <c r="B3322" i="1" s="1"/>
  <c r="A3323" i="1" l="1"/>
  <c r="B3323" i="1" s="1"/>
  <c r="A3324" i="1" l="1"/>
  <c r="B3324" i="1" s="1"/>
  <c r="A3325" i="1" l="1"/>
  <c r="B3325" i="1" s="1"/>
  <c r="A3326" i="1" l="1"/>
  <c r="B3326" i="1" s="1"/>
  <c r="A3327" i="1" l="1"/>
  <c r="B3327" i="1" s="1"/>
  <c r="A3328" i="1" l="1"/>
  <c r="B3328" i="1" s="1"/>
  <c r="A3329" i="1" l="1"/>
  <c r="B3329" i="1" s="1"/>
  <c r="A3330" i="1" l="1"/>
  <c r="B3330" i="1" s="1"/>
  <c r="A3331" i="1" l="1"/>
  <c r="B3331" i="1" s="1"/>
  <c r="A3332" i="1" l="1"/>
  <c r="B3332" i="1" s="1"/>
  <c r="A3333" i="1" l="1"/>
  <c r="B3333" i="1" s="1"/>
  <c r="A3334" i="1" l="1"/>
  <c r="B3334" i="1" s="1"/>
  <c r="A3335" i="1" l="1"/>
  <c r="B3335" i="1" s="1"/>
  <c r="A3336" i="1" l="1"/>
  <c r="B3336" i="1" s="1"/>
  <c r="A3337" i="1" l="1"/>
  <c r="B3337" i="1" s="1"/>
  <c r="A3338" i="1" l="1"/>
  <c r="B3338" i="1" s="1"/>
  <c r="A3339" i="1" l="1"/>
  <c r="B3339" i="1" s="1"/>
  <c r="A3340" i="1" l="1"/>
  <c r="B3340" i="1" s="1"/>
  <c r="A3341" i="1" l="1"/>
  <c r="B3341" i="1" s="1"/>
  <c r="A3342" i="1" l="1"/>
  <c r="B3342" i="1" s="1"/>
  <c r="A3343" i="1" l="1"/>
  <c r="B3343" i="1" s="1"/>
  <c r="A3344" i="1" l="1"/>
  <c r="B3344" i="1" s="1"/>
  <c r="A3345" i="1" l="1"/>
  <c r="B3345" i="1" s="1"/>
  <c r="A3346" i="1" l="1"/>
  <c r="B3346" i="1" s="1"/>
  <c r="A3347" i="1" l="1"/>
  <c r="B3347" i="1" s="1"/>
  <c r="A3348" i="1" l="1"/>
  <c r="B3348" i="1" s="1"/>
  <c r="A3349" i="1" l="1"/>
  <c r="B3349" i="1" s="1"/>
  <c r="A3350" i="1" l="1"/>
  <c r="B3350" i="1" s="1"/>
  <c r="A3351" i="1" l="1"/>
  <c r="B3351" i="1" s="1"/>
  <c r="A3352" i="1" l="1"/>
  <c r="B3352" i="1" s="1"/>
  <c r="A3353" i="1" l="1"/>
  <c r="B3353" i="1" s="1"/>
  <c r="A3354" i="1" l="1"/>
  <c r="B3354" i="1" s="1"/>
  <c r="A3355" i="1" l="1"/>
  <c r="B3355" i="1" s="1"/>
  <c r="A3356" i="1" l="1"/>
  <c r="B3356" i="1" s="1"/>
  <c r="A3357" i="1" l="1"/>
  <c r="B3357" i="1" s="1"/>
  <c r="A3358" i="1" l="1"/>
  <c r="B3358" i="1" s="1"/>
  <c r="A3359" i="1" l="1"/>
  <c r="B3359" i="1" s="1"/>
  <c r="A3360" i="1" l="1"/>
  <c r="B3360" i="1" s="1"/>
  <c r="A3361" i="1" l="1"/>
  <c r="B3361" i="1" s="1"/>
  <c r="A3362" i="1" l="1"/>
  <c r="B3362" i="1" s="1"/>
  <c r="A3363" i="1" l="1"/>
  <c r="B3363" i="1" s="1"/>
  <c r="A3364" i="1" l="1"/>
  <c r="B3364" i="1" s="1"/>
  <c r="A3365" i="1" l="1"/>
  <c r="B3365" i="1" s="1"/>
  <c r="A3366" i="1" l="1"/>
  <c r="B3366" i="1" s="1"/>
  <c r="A3367" i="1" l="1"/>
  <c r="B3367" i="1" s="1"/>
  <c r="A3368" i="1" l="1"/>
  <c r="B3368" i="1" s="1"/>
  <c r="A3369" i="1" l="1"/>
  <c r="B3369" i="1" s="1"/>
  <c r="A3370" i="1" l="1"/>
  <c r="B3370" i="1" s="1"/>
  <c r="A3371" i="1" l="1"/>
  <c r="B3371" i="1" s="1"/>
  <c r="A3372" i="1" l="1"/>
  <c r="B3372" i="1" s="1"/>
  <c r="A3373" i="1" l="1"/>
  <c r="B3373" i="1" s="1"/>
  <c r="A3374" i="1" l="1"/>
  <c r="B3374" i="1" s="1"/>
  <c r="A3375" i="1" l="1"/>
  <c r="B3375" i="1" s="1"/>
  <c r="A3376" i="1" l="1"/>
  <c r="B3376" i="1" s="1"/>
  <c r="A3377" i="1" l="1"/>
  <c r="B3377" i="1" s="1"/>
  <c r="A3378" i="1" l="1"/>
  <c r="B3378" i="1" s="1"/>
  <c r="A3379" i="1" l="1"/>
  <c r="B3379" i="1" s="1"/>
  <c r="A3380" i="1" l="1"/>
  <c r="B3380" i="1" s="1"/>
  <c r="A3381" i="1" l="1"/>
  <c r="B3381" i="1" s="1"/>
  <c r="A3382" i="1" l="1"/>
  <c r="B3382" i="1" s="1"/>
  <c r="A3383" i="1" l="1"/>
  <c r="B3383" i="1" s="1"/>
  <c r="A3384" i="1" l="1"/>
  <c r="B3384" i="1" s="1"/>
  <c r="A3385" i="1" l="1"/>
  <c r="B3385" i="1" s="1"/>
  <c r="A3386" i="1" l="1"/>
  <c r="B3386" i="1" s="1"/>
  <c r="A3387" i="1" l="1"/>
  <c r="B3387" i="1" s="1"/>
  <c r="A3388" i="1" l="1"/>
  <c r="B3388" i="1" s="1"/>
  <c r="A3389" i="1" l="1"/>
  <c r="B3389" i="1" s="1"/>
  <c r="A3390" i="1" l="1"/>
  <c r="B3390" i="1" s="1"/>
  <c r="A3391" i="1" l="1"/>
  <c r="B3391" i="1" s="1"/>
  <c r="A3392" i="1" l="1"/>
  <c r="B3392" i="1" s="1"/>
  <c r="A3393" i="1" l="1"/>
  <c r="B3393" i="1" s="1"/>
  <c r="A3394" i="1" l="1"/>
  <c r="B3394" i="1" s="1"/>
  <c r="A3395" i="1" l="1"/>
  <c r="B3395" i="1" s="1"/>
  <c r="A3396" i="1" l="1"/>
  <c r="B3396" i="1" s="1"/>
  <c r="A3397" i="1" l="1"/>
  <c r="B3397" i="1" s="1"/>
  <c r="A3398" i="1" l="1"/>
  <c r="B3398" i="1" s="1"/>
  <c r="A3399" i="1" l="1"/>
  <c r="B3399" i="1" s="1"/>
  <c r="A3400" i="1" l="1"/>
  <c r="B3400" i="1" s="1"/>
  <c r="A3401" i="1" l="1"/>
  <c r="B3401" i="1" s="1"/>
  <c r="A3402" i="1" l="1"/>
  <c r="B3402" i="1" s="1"/>
  <c r="A3403" i="1" l="1"/>
  <c r="B3403" i="1" s="1"/>
  <c r="A3404" i="1" l="1"/>
  <c r="B3404" i="1" s="1"/>
  <c r="A3405" i="1" l="1"/>
  <c r="B3405" i="1" s="1"/>
  <c r="A3406" i="1" l="1"/>
  <c r="B3406" i="1" s="1"/>
  <c r="A3407" i="1" l="1"/>
  <c r="B3407" i="1" s="1"/>
  <c r="A3408" i="1" l="1"/>
  <c r="B3408" i="1" s="1"/>
  <c r="A3409" i="1" l="1"/>
  <c r="B3409" i="1" s="1"/>
  <c r="A3410" i="1" l="1"/>
  <c r="B3410" i="1" s="1"/>
  <c r="A3411" i="1" l="1"/>
  <c r="B3411" i="1" s="1"/>
  <c r="A3412" i="1" l="1"/>
  <c r="B3412" i="1" s="1"/>
  <c r="A3413" i="1" l="1"/>
  <c r="B3413" i="1" s="1"/>
  <c r="A3414" i="1" l="1"/>
  <c r="B3414" i="1" s="1"/>
  <c r="A3415" i="1" l="1"/>
  <c r="B3415" i="1" s="1"/>
  <c r="A3416" i="1" l="1"/>
  <c r="B3416" i="1" s="1"/>
  <c r="A3417" i="1" l="1"/>
  <c r="B3417" i="1" s="1"/>
  <c r="A3418" i="1" l="1"/>
  <c r="B3418" i="1" s="1"/>
  <c r="A3419" i="1" l="1"/>
  <c r="B3419" i="1" s="1"/>
  <c r="A3420" i="1" l="1"/>
  <c r="B3420" i="1" s="1"/>
  <c r="A3421" i="1" l="1"/>
  <c r="B3421" i="1" s="1"/>
  <c r="A3422" i="1" l="1"/>
  <c r="B3422" i="1" s="1"/>
  <c r="A3423" i="1" l="1"/>
  <c r="B3423" i="1" s="1"/>
  <c r="A3424" i="1" l="1"/>
  <c r="B3424" i="1" s="1"/>
  <c r="A3425" i="1" l="1"/>
  <c r="B3425" i="1" s="1"/>
  <c r="A3426" i="1" l="1"/>
  <c r="B3426" i="1" s="1"/>
  <c r="A3427" i="1" l="1"/>
  <c r="B3427" i="1" s="1"/>
  <c r="A3428" i="1" l="1"/>
  <c r="B3428" i="1" s="1"/>
  <c r="A3429" i="1" l="1"/>
  <c r="B3429" i="1" s="1"/>
  <c r="A3430" i="1" l="1"/>
  <c r="B3430" i="1" s="1"/>
  <c r="A3431" i="1" l="1"/>
  <c r="B3431" i="1" s="1"/>
  <c r="A3432" i="1" l="1"/>
  <c r="B3432" i="1" s="1"/>
  <c r="A3433" i="1" l="1"/>
  <c r="B3433" i="1" s="1"/>
  <c r="A3434" i="1" l="1"/>
  <c r="B3434" i="1" s="1"/>
  <c r="A3435" i="1" l="1"/>
  <c r="B3435" i="1" s="1"/>
  <c r="A3436" i="1" l="1"/>
  <c r="B3436" i="1" s="1"/>
  <c r="A3437" i="1" l="1"/>
  <c r="B3437" i="1" s="1"/>
  <c r="A3438" i="1" l="1"/>
  <c r="B3438" i="1" s="1"/>
  <c r="A3439" i="1" l="1"/>
  <c r="B3439" i="1" s="1"/>
  <c r="A3440" i="1" l="1"/>
  <c r="B3440" i="1" s="1"/>
  <c r="A3441" i="1" l="1"/>
  <c r="B3441" i="1" s="1"/>
  <c r="A3442" i="1" l="1"/>
  <c r="B3442" i="1" s="1"/>
  <c r="A3443" i="1" l="1"/>
  <c r="B3443" i="1" s="1"/>
  <c r="A3444" i="1" l="1"/>
  <c r="B3444" i="1" s="1"/>
  <c r="A3445" i="1" l="1"/>
  <c r="B3445" i="1" s="1"/>
  <c r="A3446" i="1" l="1"/>
  <c r="B3446" i="1" s="1"/>
  <c r="A3447" i="1" l="1"/>
  <c r="B3447" i="1" s="1"/>
  <c r="A3448" i="1" l="1"/>
  <c r="B3448" i="1" s="1"/>
  <c r="A3449" i="1" l="1"/>
  <c r="B3449" i="1" s="1"/>
  <c r="A3450" i="1" l="1"/>
  <c r="B3450" i="1" s="1"/>
  <c r="A3451" i="1" l="1"/>
  <c r="B3451" i="1" s="1"/>
  <c r="A3452" i="1" l="1"/>
  <c r="B3452" i="1" s="1"/>
  <c r="A3453" i="1" l="1"/>
  <c r="B3453" i="1" s="1"/>
  <c r="A3454" i="1" l="1"/>
  <c r="B3454" i="1" s="1"/>
  <c r="A3455" i="1" l="1"/>
  <c r="B3455" i="1" s="1"/>
  <c r="A3456" i="1" l="1"/>
  <c r="B3456" i="1" s="1"/>
  <c r="A3457" i="1" l="1"/>
  <c r="B3457" i="1" s="1"/>
  <c r="A3458" i="1" l="1"/>
  <c r="B3458" i="1" s="1"/>
  <c r="A3459" i="1" l="1"/>
  <c r="B3459" i="1" s="1"/>
  <c r="A3460" i="1" l="1"/>
  <c r="B3460" i="1" s="1"/>
  <c r="A3461" i="1" l="1"/>
  <c r="B3461" i="1" s="1"/>
  <c r="A3462" i="1" l="1"/>
  <c r="B3462" i="1" s="1"/>
  <c r="A3463" i="1" l="1"/>
  <c r="B3463" i="1" s="1"/>
  <c r="A3464" i="1" l="1"/>
  <c r="B3464" i="1" s="1"/>
  <c r="A3465" i="1" l="1"/>
  <c r="B3465" i="1" s="1"/>
  <c r="A3466" i="1" l="1"/>
  <c r="B3466" i="1" s="1"/>
  <c r="A3467" i="1" l="1"/>
  <c r="B3467" i="1" s="1"/>
  <c r="A3468" i="1" l="1"/>
  <c r="B3468" i="1" s="1"/>
  <c r="A3469" i="1" l="1"/>
  <c r="B3469" i="1" s="1"/>
  <c r="A3470" i="1" l="1"/>
  <c r="B3470" i="1" s="1"/>
  <c r="A3471" i="1" l="1"/>
  <c r="B3471" i="1" s="1"/>
  <c r="A3472" i="1" l="1"/>
  <c r="B3472" i="1" s="1"/>
  <c r="A3473" i="1" l="1"/>
  <c r="B3473" i="1" s="1"/>
  <c r="A3474" i="1" l="1"/>
  <c r="B3474" i="1" s="1"/>
  <c r="A3475" i="1" l="1"/>
  <c r="B3475" i="1" s="1"/>
  <c r="A3476" i="1" l="1"/>
  <c r="B3476" i="1" s="1"/>
  <c r="A3477" i="1" l="1"/>
  <c r="B3477" i="1" s="1"/>
  <c r="A3478" i="1" l="1"/>
  <c r="B3478" i="1" s="1"/>
  <c r="A3479" i="1" l="1"/>
  <c r="B3479" i="1" s="1"/>
  <c r="A3480" i="1" l="1"/>
  <c r="B3480" i="1" s="1"/>
  <c r="A3481" i="1" l="1"/>
  <c r="B3481" i="1" s="1"/>
  <c r="A3482" i="1" l="1"/>
  <c r="B3482" i="1" s="1"/>
  <c r="A3483" i="1" l="1"/>
  <c r="B3483" i="1" s="1"/>
  <c r="A3484" i="1" l="1"/>
  <c r="B3484" i="1" s="1"/>
  <c r="A3485" i="1" l="1"/>
  <c r="B3485" i="1" s="1"/>
  <c r="A3486" i="1" l="1"/>
  <c r="B3486" i="1" s="1"/>
  <c r="A3487" i="1" l="1"/>
  <c r="B3487" i="1" s="1"/>
  <c r="A3488" i="1" l="1"/>
  <c r="B3488" i="1" s="1"/>
  <c r="A3489" i="1" l="1"/>
  <c r="B3489" i="1" s="1"/>
  <c r="A3490" i="1" l="1"/>
  <c r="B3490" i="1" s="1"/>
  <c r="A3491" i="1" l="1"/>
  <c r="B3491" i="1" s="1"/>
  <c r="A3492" i="1" l="1"/>
  <c r="B3492" i="1" s="1"/>
  <c r="A3493" i="1" l="1"/>
  <c r="B3493" i="1" s="1"/>
  <c r="A3494" i="1" l="1"/>
  <c r="B3494" i="1" s="1"/>
  <c r="A3495" i="1" l="1"/>
  <c r="B3495" i="1" s="1"/>
  <c r="A3496" i="1" l="1"/>
  <c r="B3496" i="1" s="1"/>
  <c r="A3497" i="1" l="1"/>
  <c r="B3497" i="1" s="1"/>
  <c r="A3498" i="1" l="1"/>
  <c r="B3498" i="1" s="1"/>
  <c r="A3499" i="1" l="1"/>
  <c r="B3499" i="1" s="1"/>
  <c r="A3500" i="1" l="1"/>
  <c r="B3500" i="1" s="1"/>
  <c r="A3501" i="1" l="1"/>
  <c r="B3501" i="1" s="1"/>
  <c r="A3502" i="1" l="1"/>
  <c r="B3502" i="1" s="1"/>
  <c r="A3503" i="1" l="1"/>
  <c r="B3503" i="1" s="1"/>
  <c r="A3504" i="1" l="1"/>
  <c r="B3504" i="1" s="1"/>
  <c r="A3505" i="1" l="1"/>
  <c r="B3505" i="1" s="1"/>
  <c r="A3506" i="1" l="1"/>
  <c r="B3506" i="1" s="1"/>
  <c r="A3507" i="1" l="1"/>
  <c r="B3507" i="1" s="1"/>
  <c r="A3508" i="1" l="1"/>
  <c r="B3508" i="1" s="1"/>
  <c r="A3509" i="1" l="1"/>
  <c r="B3509" i="1" s="1"/>
  <c r="A3510" i="1" l="1"/>
  <c r="B3510" i="1" s="1"/>
  <c r="A3511" i="1" l="1"/>
  <c r="B3511" i="1" s="1"/>
  <c r="A3512" i="1" l="1"/>
  <c r="B3512" i="1" s="1"/>
  <c r="A3513" i="1" l="1"/>
  <c r="B3513" i="1" s="1"/>
  <c r="A3514" i="1" l="1"/>
  <c r="B3514" i="1" s="1"/>
  <c r="A3515" i="1" l="1"/>
  <c r="B3515" i="1" s="1"/>
  <c r="A3516" i="1" l="1"/>
  <c r="B3516" i="1" s="1"/>
  <c r="A3517" i="1" l="1"/>
  <c r="B3517" i="1" s="1"/>
  <c r="A3518" i="1" l="1"/>
  <c r="B3518" i="1" s="1"/>
  <c r="A3519" i="1" l="1"/>
  <c r="B3519" i="1" s="1"/>
  <c r="A3520" i="1" l="1"/>
  <c r="B3520" i="1" s="1"/>
  <c r="A3521" i="1" l="1"/>
  <c r="B3521" i="1" s="1"/>
  <c r="A3522" i="1" l="1"/>
  <c r="B3522" i="1" s="1"/>
  <c r="A3523" i="1" l="1"/>
  <c r="B3523" i="1" s="1"/>
  <c r="A3524" i="1" l="1"/>
  <c r="B3524" i="1" s="1"/>
  <c r="A3525" i="1" l="1"/>
  <c r="B3525" i="1" s="1"/>
  <c r="A3526" i="1" l="1"/>
  <c r="B3526" i="1" s="1"/>
  <c r="A3527" i="1" l="1"/>
  <c r="B3527" i="1" s="1"/>
  <c r="A3528" i="1" l="1"/>
  <c r="B3528" i="1" s="1"/>
  <c r="A3529" i="1" l="1"/>
  <c r="B3529" i="1" s="1"/>
  <c r="A3530" i="1" l="1"/>
  <c r="B3530" i="1" s="1"/>
  <c r="A3531" i="1" l="1"/>
  <c r="B3531" i="1" s="1"/>
  <c r="A3532" i="1" l="1"/>
  <c r="B3532" i="1" s="1"/>
  <c r="A3533" i="1" l="1"/>
  <c r="B3533" i="1" s="1"/>
  <c r="A3534" i="1" l="1"/>
  <c r="B3534" i="1" s="1"/>
  <c r="A3535" i="1" l="1"/>
  <c r="B3535" i="1" s="1"/>
  <c r="A3536" i="1" l="1"/>
  <c r="B3536" i="1" s="1"/>
  <c r="A3537" i="1" l="1"/>
  <c r="B3537" i="1" s="1"/>
  <c r="A3538" i="1" l="1"/>
  <c r="B3538" i="1" s="1"/>
  <c r="A3539" i="1" l="1"/>
  <c r="B3539" i="1" s="1"/>
  <c r="A3540" i="1" l="1"/>
  <c r="B3540" i="1" s="1"/>
  <c r="A3541" i="1" l="1"/>
  <c r="B3541" i="1" s="1"/>
  <c r="A3542" i="1" l="1"/>
  <c r="B3542" i="1" s="1"/>
  <c r="A3543" i="1" l="1"/>
  <c r="B3543" i="1" s="1"/>
  <c r="A3544" i="1" l="1"/>
  <c r="B3544" i="1" s="1"/>
  <c r="A3545" i="1" l="1"/>
  <c r="B3545" i="1" s="1"/>
  <c r="A3546" i="1" l="1"/>
  <c r="B3546" i="1" s="1"/>
  <c r="A3547" i="1" l="1"/>
  <c r="B3547" i="1" s="1"/>
  <c r="A3548" i="1" l="1"/>
  <c r="B3548" i="1" s="1"/>
  <c r="A3549" i="1" l="1"/>
  <c r="B3549" i="1" s="1"/>
  <c r="A3550" i="1" l="1"/>
  <c r="B3550" i="1" s="1"/>
  <c r="A3551" i="1" l="1"/>
  <c r="B3551" i="1" s="1"/>
  <c r="A3552" i="1" l="1"/>
  <c r="B3552" i="1" s="1"/>
  <c r="A3553" i="1" l="1"/>
  <c r="B3553" i="1" s="1"/>
  <c r="A3554" i="1" l="1"/>
  <c r="B3554" i="1" s="1"/>
  <c r="A3555" i="1" l="1"/>
  <c r="B3555" i="1" s="1"/>
  <c r="A3556" i="1" l="1"/>
  <c r="B3556" i="1" s="1"/>
  <c r="A3557" i="1" l="1"/>
  <c r="B3557" i="1" s="1"/>
  <c r="A3558" i="1" l="1"/>
  <c r="B3558" i="1" s="1"/>
  <c r="A3559" i="1" l="1"/>
  <c r="B3559" i="1" s="1"/>
  <c r="A3560" i="1" l="1"/>
  <c r="B3560" i="1" s="1"/>
  <c r="A3561" i="1" l="1"/>
  <c r="B3561" i="1" s="1"/>
  <c r="A3562" i="1" l="1"/>
  <c r="B3562" i="1" s="1"/>
  <c r="A3563" i="1" l="1"/>
  <c r="B3563" i="1" s="1"/>
  <c r="A3564" i="1" l="1"/>
  <c r="B3564" i="1" s="1"/>
  <c r="A3565" i="1" l="1"/>
  <c r="B3565" i="1" s="1"/>
  <c r="A3566" i="1" l="1"/>
  <c r="B3566" i="1" s="1"/>
  <c r="A3567" i="1" l="1"/>
  <c r="B3567" i="1" s="1"/>
  <c r="A3568" i="1" l="1"/>
  <c r="B3568" i="1" s="1"/>
  <c r="A3569" i="1" l="1"/>
  <c r="B3569" i="1" s="1"/>
  <c r="A3570" i="1" l="1"/>
  <c r="B3570" i="1" s="1"/>
  <c r="A3571" i="1" l="1"/>
  <c r="B3571" i="1" s="1"/>
  <c r="A3572" i="1" l="1"/>
  <c r="B3572" i="1" s="1"/>
  <c r="A3573" i="1" l="1"/>
  <c r="B3573" i="1" s="1"/>
  <c r="A3574" i="1" l="1"/>
  <c r="B3574" i="1" s="1"/>
  <c r="A3575" i="1" l="1"/>
  <c r="B3575" i="1" s="1"/>
  <c r="A3576" i="1" l="1"/>
  <c r="B3576" i="1" s="1"/>
  <c r="A3577" i="1" l="1"/>
  <c r="B3577" i="1" s="1"/>
  <c r="A3578" i="1" l="1"/>
  <c r="B3578" i="1" s="1"/>
  <c r="A3579" i="1" l="1"/>
  <c r="B3579" i="1" s="1"/>
  <c r="A3580" i="1" l="1"/>
  <c r="B3580" i="1" s="1"/>
  <c r="A3581" i="1" l="1"/>
  <c r="B3581" i="1" s="1"/>
  <c r="A3582" i="1" l="1"/>
  <c r="B3582" i="1" s="1"/>
  <c r="A3583" i="1" l="1"/>
  <c r="B3583" i="1" s="1"/>
  <c r="A3584" i="1" l="1"/>
  <c r="B3584" i="1" s="1"/>
  <c r="A3585" i="1" l="1"/>
  <c r="B3585" i="1" s="1"/>
  <c r="A3586" i="1" l="1"/>
  <c r="B3586" i="1" s="1"/>
  <c r="A3587" i="1" l="1"/>
  <c r="B3587" i="1" s="1"/>
  <c r="A3588" i="1" l="1"/>
  <c r="B3588" i="1" s="1"/>
  <c r="A3589" i="1" l="1"/>
  <c r="B3589" i="1" s="1"/>
  <c r="A3590" i="1" l="1"/>
  <c r="B3590" i="1" s="1"/>
  <c r="A3591" i="1" l="1"/>
  <c r="B3591" i="1" s="1"/>
  <c r="A3592" i="1" l="1"/>
  <c r="B3592" i="1" s="1"/>
  <c r="A3593" i="1" l="1"/>
  <c r="B3593" i="1" s="1"/>
  <c r="A3594" i="1" l="1"/>
  <c r="B3594" i="1" s="1"/>
  <c r="A3595" i="1" l="1"/>
  <c r="B3595" i="1" s="1"/>
  <c r="A3596" i="1" l="1"/>
  <c r="B3596" i="1" s="1"/>
  <c r="A3597" i="1" l="1"/>
  <c r="B3597" i="1" s="1"/>
  <c r="A3598" i="1" l="1"/>
  <c r="B3598" i="1" s="1"/>
  <c r="A3599" i="1" l="1"/>
  <c r="B3599" i="1" s="1"/>
  <c r="A3600" i="1" l="1"/>
  <c r="B3600" i="1" s="1"/>
  <c r="A3601" i="1" l="1"/>
  <c r="B3601" i="1" s="1"/>
  <c r="A3602" i="1" l="1"/>
  <c r="B3602" i="1" s="1"/>
  <c r="A3603" i="1" l="1"/>
  <c r="B3603" i="1" s="1"/>
  <c r="A3604" i="1" l="1"/>
  <c r="B3604" i="1" s="1"/>
  <c r="A3605" i="1" l="1"/>
  <c r="B3605" i="1" s="1"/>
  <c r="A3606" i="1" l="1"/>
  <c r="B3606" i="1" s="1"/>
  <c r="A3607" i="1" l="1"/>
  <c r="B3607" i="1" s="1"/>
  <c r="A3608" i="1" l="1"/>
  <c r="B3608" i="1" s="1"/>
  <c r="A3609" i="1" l="1"/>
  <c r="B3609" i="1" s="1"/>
  <c r="A3610" i="1" l="1"/>
  <c r="B3610" i="1" s="1"/>
  <c r="A3611" i="1" l="1"/>
  <c r="B3611" i="1" s="1"/>
  <c r="A3612" i="1" l="1"/>
  <c r="B3612" i="1" s="1"/>
  <c r="A3613" i="1" l="1"/>
  <c r="B3613" i="1" s="1"/>
  <c r="A3614" i="1" l="1"/>
  <c r="B3614" i="1" s="1"/>
  <c r="A3615" i="1" l="1"/>
  <c r="B3615" i="1" s="1"/>
  <c r="A3616" i="1" l="1"/>
  <c r="B3616" i="1" s="1"/>
  <c r="A3617" i="1" l="1"/>
  <c r="B3617" i="1" s="1"/>
  <c r="A3618" i="1" l="1"/>
  <c r="B3618" i="1" s="1"/>
  <c r="A3619" i="1" l="1"/>
  <c r="B3619" i="1" s="1"/>
  <c r="A3620" i="1" l="1"/>
  <c r="B3620" i="1" s="1"/>
  <c r="A3621" i="1" l="1"/>
  <c r="B3621" i="1" s="1"/>
  <c r="A3622" i="1" l="1"/>
  <c r="B3622" i="1" s="1"/>
  <c r="A3623" i="1" l="1"/>
  <c r="B3623" i="1" s="1"/>
  <c r="A3624" i="1" l="1"/>
  <c r="B3624" i="1" s="1"/>
  <c r="A3625" i="1" l="1"/>
  <c r="B3625" i="1" s="1"/>
  <c r="A3626" i="1" l="1"/>
  <c r="B3626" i="1" s="1"/>
  <c r="A3627" i="1" l="1"/>
  <c r="B3627" i="1" s="1"/>
  <c r="A3628" i="1" l="1"/>
  <c r="B3628" i="1" s="1"/>
  <c r="A3629" i="1" l="1"/>
  <c r="B3629" i="1" s="1"/>
  <c r="A3630" i="1" l="1"/>
  <c r="B3630" i="1" s="1"/>
  <c r="A3631" i="1" l="1"/>
  <c r="B3631" i="1" s="1"/>
  <c r="A3632" i="1" l="1"/>
  <c r="B3632" i="1" s="1"/>
  <c r="A3633" i="1" l="1"/>
  <c r="B3633" i="1" s="1"/>
  <c r="A3634" i="1" l="1"/>
  <c r="B3634" i="1" s="1"/>
  <c r="A3635" i="1" l="1"/>
  <c r="B3635" i="1" s="1"/>
  <c r="A3636" i="1" l="1"/>
  <c r="B3636" i="1" s="1"/>
  <c r="A3637" i="1" l="1"/>
  <c r="B3637" i="1" s="1"/>
  <c r="A3638" i="1" l="1"/>
  <c r="B3638" i="1" s="1"/>
  <c r="A3639" i="1" l="1"/>
  <c r="B3639" i="1" s="1"/>
  <c r="A3640" i="1" l="1"/>
  <c r="B3640" i="1" s="1"/>
  <c r="A3641" i="1" l="1"/>
  <c r="B3641" i="1" s="1"/>
  <c r="A3642" i="1" l="1"/>
  <c r="B3642" i="1" s="1"/>
  <c r="A3643" i="1" l="1"/>
  <c r="B3643" i="1" s="1"/>
  <c r="A3644" i="1" l="1"/>
  <c r="B3644" i="1" s="1"/>
  <c r="A3645" i="1" l="1"/>
  <c r="B3645" i="1" s="1"/>
  <c r="A3646" i="1" l="1"/>
  <c r="B3646" i="1" s="1"/>
  <c r="A3647" i="1" l="1"/>
  <c r="B3647" i="1" s="1"/>
  <c r="A3648" i="1" l="1"/>
  <c r="B3648" i="1" s="1"/>
  <c r="A3649" i="1" l="1"/>
  <c r="B3649" i="1" s="1"/>
  <c r="A3650" i="1" l="1"/>
  <c r="B3650" i="1" s="1"/>
  <c r="A3651" i="1" l="1"/>
  <c r="B3651" i="1" s="1"/>
  <c r="A3652" i="1" l="1"/>
  <c r="B3652" i="1" s="1"/>
  <c r="A3653" i="1" l="1"/>
  <c r="B3653" i="1" s="1"/>
  <c r="A3654" i="1" l="1"/>
  <c r="B3654" i="1" s="1"/>
  <c r="A3655" i="1" l="1"/>
  <c r="B3655" i="1" s="1"/>
  <c r="A3656" i="1" l="1"/>
  <c r="B3656" i="1" s="1"/>
  <c r="A3657" i="1" l="1"/>
  <c r="B3657" i="1" s="1"/>
  <c r="A3658" i="1" l="1"/>
  <c r="B3658" i="1" s="1"/>
  <c r="A3659" i="1" l="1"/>
  <c r="B3659" i="1" s="1"/>
  <c r="A3660" i="1" l="1"/>
  <c r="B3660" i="1" s="1"/>
  <c r="A3661" i="1" l="1"/>
  <c r="B3661" i="1" s="1"/>
  <c r="A3662" i="1" l="1"/>
  <c r="B3662" i="1" s="1"/>
  <c r="A3663" i="1" l="1"/>
  <c r="B3663" i="1" s="1"/>
  <c r="A3664" i="1" l="1"/>
  <c r="B3664" i="1" s="1"/>
  <c r="A3665" i="1" l="1"/>
  <c r="B3665" i="1" s="1"/>
  <c r="A3666" i="1" l="1"/>
  <c r="B3666" i="1" s="1"/>
  <c r="A3667" i="1" l="1"/>
  <c r="B3667" i="1" s="1"/>
  <c r="A3668" i="1" l="1"/>
  <c r="B3668" i="1" s="1"/>
  <c r="A3669" i="1" l="1"/>
  <c r="B3669" i="1" s="1"/>
  <c r="A3670" i="1" l="1"/>
  <c r="B3670" i="1" s="1"/>
  <c r="A3671" i="1" l="1"/>
  <c r="B3671" i="1" s="1"/>
  <c r="A3672" i="1" l="1"/>
  <c r="B3672" i="1" s="1"/>
  <c r="A3673" i="1" l="1"/>
  <c r="B3673" i="1" s="1"/>
  <c r="A3674" i="1" l="1"/>
  <c r="B3674" i="1" s="1"/>
  <c r="A3675" i="1" l="1"/>
  <c r="B3675" i="1" s="1"/>
  <c r="A3676" i="1" l="1"/>
  <c r="B3676" i="1" s="1"/>
  <c r="A3677" i="1" l="1"/>
  <c r="B3677" i="1" s="1"/>
  <c r="A3678" i="1" l="1"/>
  <c r="B3678" i="1" s="1"/>
  <c r="A3679" i="1" l="1"/>
  <c r="B3679" i="1" s="1"/>
  <c r="A3680" i="1" l="1"/>
  <c r="B3680" i="1" s="1"/>
  <c r="A3681" i="1" l="1"/>
  <c r="B3681" i="1" s="1"/>
  <c r="A3682" i="1" l="1"/>
  <c r="B3682" i="1" s="1"/>
  <c r="A3683" i="1" l="1"/>
  <c r="B3683" i="1" s="1"/>
  <c r="A3684" i="1" l="1"/>
  <c r="B3684" i="1" s="1"/>
  <c r="A3685" i="1" l="1"/>
  <c r="B3685" i="1" s="1"/>
  <c r="A3686" i="1" l="1"/>
  <c r="B3686" i="1" s="1"/>
  <c r="A3687" i="1" l="1"/>
  <c r="B3687" i="1" s="1"/>
  <c r="A3688" i="1" l="1"/>
  <c r="B3688" i="1" s="1"/>
  <c r="A3689" i="1" l="1"/>
  <c r="B3689" i="1" s="1"/>
  <c r="A3690" i="1" l="1"/>
  <c r="B3690" i="1" s="1"/>
  <c r="A3691" i="1" l="1"/>
  <c r="B3691" i="1" s="1"/>
  <c r="A3692" i="1" l="1"/>
  <c r="B3692" i="1" s="1"/>
  <c r="A3693" i="1" l="1"/>
  <c r="B3693" i="1" s="1"/>
  <c r="A3694" i="1" l="1"/>
  <c r="B3694" i="1" s="1"/>
  <c r="A3695" i="1" l="1"/>
  <c r="B3695" i="1" s="1"/>
  <c r="A3696" i="1" l="1"/>
  <c r="B3696" i="1" s="1"/>
  <c r="A3697" i="1" l="1"/>
  <c r="B3697" i="1" s="1"/>
  <c r="A3698" i="1" l="1"/>
  <c r="B3698" i="1" s="1"/>
  <c r="A3699" i="1" l="1"/>
  <c r="B3699" i="1" s="1"/>
  <c r="A3700" i="1" l="1"/>
  <c r="B3700" i="1" s="1"/>
  <c r="A3701" i="1" l="1"/>
  <c r="B3701" i="1" s="1"/>
  <c r="A3702" i="1" l="1"/>
  <c r="B3702" i="1" s="1"/>
  <c r="A3703" i="1" l="1"/>
  <c r="B3703" i="1" s="1"/>
  <c r="A3704" i="1" l="1"/>
  <c r="B3704" i="1" s="1"/>
  <c r="A3705" i="1" l="1"/>
  <c r="B3705" i="1" s="1"/>
  <c r="A3706" i="1" l="1"/>
  <c r="B3706" i="1" s="1"/>
  <c r="A3707" i="1" l="1"/>
  <c r="B3707" i="1" s="1"/>
  <c r="A3708" i="1" l="1"/>
  <c r="B3708" i="1" s="1"/>
  <c r="A3709" i="1" l="1"/>
  <c r="B3709" i="1" s="1"/>
  <c r="A3710" i="1" l="1"/>
  <c r="B3710" i="1" s="1"/>
  <c r="A3711" i="1" l="1"/>
  <c r="B3711" i="1" s="1"/>
  <c r="A3712" i="1" l="1"/>
  <c r="B3712" i="1" s="1"/>
  <c r="A3713" i="1" l="1"/>
  <c r="B3713" i="1" s="1"/>
  <c r="A3714" i="1" l="1"/>
  <c r="B3714" i="1" s="1"/>
  <c r="A3715" i="1" l="1"/>
  <c r="B3715" i="1" s="1"/>
  <c r="A3716" i="1" l="1"/>
  <c r="B3716" i="1" s="1"/>
  <c r="A3717" i="1" l="1"/>
  <c r="B3717" i="1" s="1"/>
  <c r="A3718" i="1" l="1"/>
  <c r="B3718" i="1" s="1"/>
  <c r="A3719" i="1" l="1"/>
  <c r="B3719" i="1" s="1"/>
  <c r="A3720" i="1" l="1"/>
  <c r="B3720" i="1" s="1"/>
  <c r="A3721" i="1" l="1"/>
  <c r="B3721" i="1" s="1"/>
  <c r="A3722" i="1" l="1"/>
  <c r="B3722" i="1" s="1"/>
  <c r="A3723" i="1" l="1"/>
  <c r="B3723" i="1" s="1"/>
  <c r="A3724" i="1" l="1"/>
  <c r="B3724" i="1" s="1"/>
  <c r="A3725" i="1" l="1"/>
  <c r="B3725" i="1" s="1"/>
  <c r="A3726" i="1" l="1"/>
  <c r="B3726" i="1" s="1"/>
  <c r="A3727" i="1" l="1"/>
  <c r="B3727" i="1" s="1"/>
  <c r="A3728" i="1" l="1"/>
  <c r="B3728" i="1" s="1"/>
  <c r="A3729" i="1" l="1"/>
  <c r="B3729" i="1" s="1"/>
  <c r="A3730" i="1" l="1"/>
  <c r="B3730" i="1" s="1"/>
  <c r="A3731" i="1" l="1"/>
  <c r="B3731" i="1" s="1"/>
  <c r="A3732" i="1" l="1"/>
  <c r="B3732" i="1" s="1"/>
  <c r="A3733" i="1" l="1"/>
  <c r="B3733" i="1" s="1"/>
  <c r="A3734" i="1" l="1"/>
  <c r="B3734" i="1" s="1"/>
  <c r="A3735" i="1" l="1"/>
  <c r="B3735" i="1" s="1"/>
  <c r="A3736" i="1" l="1"/>
  <c r="B3736" i="1" s="1"/>
  <c r="A3737" i="1" l="1"/>
  <c r="B3737" i="1" s="1"/>
  <c r="A3738" i="1" l="1"/>
  <c r="B3738" i="1" s="1"/>
  <c r="A3739" i="1" l="1"/>
  <c r="B3739" i="1" s="1"/>
  <c r="A3740" i="1" l="1"/>
  <c r="B3740" i="1" s="1"/>
  <c r="A3741" i="1" l="1"/>
  <c r="B3741" i="1" s="1"/>
  <c r="A3742" i="1" l="1"/>
  <c r="B3742" i="1" s="1"/>
  <c r="A3743" i="1" l="1"/>
  <c r="B3743" i="1" s="1"/>
  <c r="A3744" i="1" l="1"/>
  <c r="B3744" i="1" s="1"/>
  <c r="A3745" i="1" l="1"/>
  <c r="B3745" i="1" s="1"/>
  <c r="A3746" i="1" l="1"/>
  <c r="B3746" i="1" s="1"/>
  <c r="A3747" i="1" l="1"/>
  <c r="B3747" i="1" s="1"/>
  <c r="A3748" i="1" l="1"/>
  <c r="B3748" i="1" s="1"/>
  <c r="A3749" i="1" l="1"/>
  <c r="B3749" i="1" s="1"/>
  <c r="A3750" i="1" l="1"/>
  <c r="B3750" i="1" s="1"/>
  <c r="A3751" i="1" l="1"/>
  <c r="B3751" i="1" s="1"/>
  <c r="A3752" i="1" l="1"/>
  <c r="B3752" i="1" s="1"/>
  <c r="A3753" i="1" l="1"/>
  <c r="B3753" i="1" s="1"/>
  <c r="A3754" i="1" l="1"/>
  <c r="B3754" i="1" s="1"/>
  <c r="A3755" i="1" l="1"/>
  <c r="B3755" i="1" s="1"/>
  <c r="A3756" i="1" l="1"/>
  <c r="B3756" i="1" s="1"/>
  <c r="A3757" i="1" l="1"/>
  <c r="B3757" i="1" s="1"/>
  <c r="A3758" i="1" l="1"/>
  <c r="B3758" i="1" s="1"/>
  <c r="A3759" i="1" l="1"/>
  <c r="B3759" i="1" s="1"/>
  <c r="A3760" i="1" l="1"/>
  <c r="B3760" i="1" s="1"/>
  <c r="A3761" i="1" l="1"/>
  <c r="B3761" i="1" s="1"/>
  <c r="A3762" i="1" l="1"/>
  <c r="B3762" i="1" s="1"/>
  <c r="A3763" i="1" l="1"/>
  <c r="B3763" i="1" s="1"/>
  <c r="A3764" i="1" l="1"/>
  <c r="B3764" i="1" s="1"/>
  <c r="A3765" i="1" l="1"/>
  <c r="B3765" i="1" s="1"/>
  <c r="A3766" i="1" l="1"/>
  <c r="B3766" i="1" s="1"/>
  <c r="A3767" i="1" l="1"/>
  <c r="B3767" i="1" s="1"/>
  <c r="A3768" i="1" l="1"/>
  <c r="B3768" i="1" s="1"/>
  <c r="A3769" i="1" l="1"/>
  <c r="B3769" i="1" s="1"/>
  <c r="A3770" i="1" l="1"/>
  <c r="B3770" i="1" s="1"/>
  <c r="A3771" i="1" l="1"/>
  <c r="B3771" i="1" s="1"/>
  <c r="A3772" i="1" l="1"/>
  <c r="B3772" i="1" s="1"/>
  <c r="A3773" i="1" l="1"/>
  <c r="B3773" i="1" s="1"/>
  <c r="A3774" i="1" l="1"/>
  <c r="B3774" i="1" s="1"/>
  <c r="A3775" i="1" l="1"/>
  <c r="B3775" i="1" s="1"/>
  <c r="A3776" i="1" l="1"/>
  <c r="B3776" i="1" s="1"/>
  <c r="A3777" i="1" l="1"/>
  <c r="B3777" i="1" s="1"/>
  <c r="A3778" i="1" l="1"/>
  <c r="B3778" i="1" s="1"/>
  <c r="A3779" i="1" l="1"/>
  <c r="B3779" i="1" s="1"/>
  <c r="A3780" i="1" l="1"/>
  <c r="B3780" i="1" s="1"/>
  <c r="A3781" i="1" l="1"/>
  <c r="B3781" i="1" s="1"/>
  <c r="A3782" i="1" l="1"/>
  <c r="B3782" i="1" s="1"/>
  <c r="A3783" i="1" l="1"/>
  <c r="B3783" i="1" s="1"/>
  <c r="A3784" i="1" l="1"/>
  <c r="B3784" i="1" s="1"/>
  <c r="A3785" i="1" l="1"/>
  <c r="B3785" i="1" s="1"/>
  <c r="A3786" i="1" l="1"/>
  <c r="B3786" i="1" s="1"/>
  <c r="A3787" i="1" l="1"/>
  <c r="B3787" i="1" s="1"/>
  <c r="A3788" i="1" l="1"/>
  <c r="B3788" i="1" s="1"/>
  <c r="A3789" i="1" l="1"/>
  <c r="B3789" i="1" s="1"/>
  <c r="A3790" i="1" l="1"/>
  <c r="B3790" i="1" s="1"/>
  <c r="A3791" i="1" l="1"/>
  <c r="B3791" i="1" s="1"/>
  <c r="A3792" i="1" l="1"/>
  <c r="B3792" i="1" s="1"/>
  <c r="A3793" i="1" l="1"/>
  <c r="B3793" i="1" s="1"/>
  <c r="A3794" i="1" l="1"/>
  <c r="B3794" i="1" s="1"/>
  <c r="A3795" i="1" l="1"/>
  <c r="B3795" i="1" s="1"/>
  <c r="A3796" i="1" l="1"/>
  <c r="B3796" i="1" s="1"/>
  <c r="A3797" i="1" l="1"/>
  <c r="B3797" i="1" s="1"/>
  <c r="A3798" i="1" l="1"/>
  <c r="B3798" i="1" s="1"/>
  <c r="A3799" i="1" l="1"/>
  <c r="B3799" i="1" s="1"/>
  <c r="A3800" i="1" l="1"/>
  <c r="B3800" i="1" s="1"/>
  <c r="A3801" i="1" l="1"/>
  <c r="B3801" i="1" s="1"/>
  <c r="A3802" i="1" l="1"/>
  <c r="B3802" i="1" s="1"/>
  <c r="A3803" i="1" l="1"/>
  <c r="B3803" i="1" s="1"/>
  <c r="A3804" i="1" l="1"/>
  <c r="B3804" i="1" s="1"/>
  <c r="A3805" i="1" l="1"/>
  <c r="B3805" i="1" s="1"/>
  <c r="A3806" i="1" l="1"/>
  <c r="B3806" i="1" s="1"/>
  <c r="A3807" i="1" l="1"/>
  <c r="B3807" i="1" s="1"/>
  <c r="A3808" i="1" l="1"/>
  <c r="B3808" i="1" s="1"/>
  <c r="A3809" i="1" l="1"/>
  <c r="B3809" i="1" s="1"/>
  <c r="A3810" i="1" l="1"/>
  <c r="B3810" i="1" s="1"/>
  <c r="A3811" i="1" l="1"/>
  <c r="B3811" i="1" s="1"/>
  <c r="A3812" i="1" l="1"/>
  <c r="B3812" i="1" s="1"/>
  <c r="A3813" i="1" l="1"/>
  <c r="B3813" i="1" s="1"/>
  <c r="A3814" i="1" l="1"/>
  <c r="B3814" i="1" s="1"/>
  <c r="A3815" i="1" l="1"/>
  <c r="B3815" i="1" s="1"/>
  <c r="A3816" i="1" l="1"/>
  <c r="B3816" i="1" s="1"/>
  <c r="A3817" i="1" l="1"/>
  <c r="B3817" i="1" s="1"/>
  <c r="A3818" i="1" l="1"/>
  <c r="B3818" i="1" s="1"/>
  <c r="A3819" i="1" l="1"/>
  <c r="B3819" i="1" s="1"/>
  <c r="A3820" i="1" l="1"/>
  <c r="B3820" i="1" s="1"/>
  <c r="A3821" i="1" l="1"/>
  <c r="B3821" i="1" s="1"/>
  <c r="A3822" i="1" l="1"/>
  <c r="B3822" i="1" s="1"/>
  <c r="A3823" i="1" l="1"/>
  <c r="B3823" i="1" s="1"/>
  <c r="A3824" i="1" l="1"/>
  <c r="B3824" i="1" s="1"/>
  <c r="A3825" i="1" l="1"/>
  <c r="B3825" i="1" s="1"/>
  <c r="A3826" i="1" l="1"/>
  <c r="B3826" i="1" s="1"/>
  <c r="A3827" i="1" l="1"/>
  <c r="B3827" i="1" s="1"/>
  <c r="A3828" i="1" l="1"/>
  <c r="B3828" i="1" s="1"/>
  <c r="A3829" i="1" l="1"/>
  <c r="B3829" i="1" s="1"/>
  <c r="A3830" i="1" l="1"/>
  <c r="B3830" i="1" s="1"/>
  <c r="A3831" i="1" l="1"/>
  <c r="B3831" i="1" s="1"/>
  <c r="A3832" i="1" l="1"/>
  <c r="B3832" i="1" s="1"/>
  <c r="A3833" i="1" l="1"/>
  <c r="B3833" i="1" s="1"/>
  <c r="A3834" i="1" l="1"/>
  <c r="B3834" i="1" s="1"/>
  <c r="A3835" i="1" l="1"/>
  <c r="B3835" i="1" s="1"/>
  <c r="A3836" i="1" l="1"/>
  <c r="B3836" i="1" s="1"/>
  <c r="A3837" i="1" l="1"/>
  <c r="B3837" i="1" s="1"/>
  <c r="A3838" i="1" l="1"/>
  <c r="B3838" i="1" s="1"/>
  <c r="A3839" i="1" l="1"/>
  <c r="B3839" i="1" s="1"/>
  <c r="A3840" i="1" l="1"/>
  <c r="B3840" i="1" s="1"/>
  <c r="A3841" i="1" l="1"/>
  <c r="B3841" i="1" s="1"/>
  <c r="A3842" i="1" l="1"/>
  <c r="B3842" i="1" s="1"/>
  <c r="A3843" i="1" l="1"/>
  <c r="B3843" i="1" s="1"/>
  <c r="A3844" i="1" l="1"/>
  <c r="B3844" i="1" s="1"/>
  <c r="A3845" i="1" l="1"/>
  <c r="B3845" i="1" s="1"/>
  <c r="A3846" i="1" l="1"/>
  <c r="B3846" i="1" s="1"/>
  <c r="A3847" i="1" l="1"/>
  <c r="B3847" i="1" s="1"/>
  <c r="A3848" i="1" l="1"/>
  <c r="B3848" i="1" s="1"/>
  <c r="A3849" i="1" l="1"/>
  <c r="B3849" i="1" s="1"/>
  <c r="A3850" i="1" l="1"/>
  <c r="B3850" i="1" s="1"/>
  <c r="A3851" i="1" l="1"/>
  <c r="B3851" i="1" s="1"/>
  <c r="A3852" i="1" l="1"/>
  <c r="B3852" i="1" s="1"/>
  <c r="A3853" i="1" l="1"/>
  <c r="B3853" i="1" s="1"/>
  <c r="A3854" i="1" l="1"/>
  <c r="B3854" i="1" s="1"/>
  <c r="A3855" i="1" l="1"/>
  <c r="B3855" i="1" s="1"/>
  <c r="A3856" i="1" l="1"/>
  <c r="B3856" i="1" s="1"/>
  <c r="A3857" i="1" l="1"/>
  <c r="B3857" i="1" s="1"/>
  <c r="A3858" i="1" l="1"/>
  <c r="B3858" i="1" s="1"/>
  <c r="A3859" i="1" l="1"/>
  <c r="B3859" i="1" s="1"/>
  <c r="A3860" i="1" l="1"/>
  <c r="B3860" i="1" s="1"/>
  <c r="A3861" i="1" l="1"/>
  <c r="B3861" i="1" s="1"/>
  <c r="A3862" i="1" l="1"/>
  <c r="B3862" i="1" s="1"/>
  <c r="A3863" i="1" l="1"/>
  <c r="B3863" i="1" s="1"/>
  <c r="A3864" i="1" l="1"/>
  <c r="B3864" i="1" s="1"/>
  <c r="A3865" i="1" l="1"/>
  <c r="B3865" i="1" s="1"/>
  <c r="A3866" i="1" l="1"/>
  <c r="B3866" i="1" s="1"/>
  <c r="A3867" i="1" l="1"/>
  <c r="B3867" i="1" s="1"/>
  <c r="A3868" i="1" l="1"/>
  <c r="B3868" i="1" s="1"/>
  <c r="A3869" i="1" l="1"/>
  <c r="B3869" i="1" s="1"/>
  <c r="A3870" i="1" l="1"/>
  <c r="B3870" i="1" s="1"/>
  <c r="A3871" i="1" l="1"/>
  <c r="B3871" i="1" s="1"/>
  <c r="A3872" i="1" l="1"/>
  <c r="B3872" i="1" s="1"/>
  <c r="A3873" i="1" l="1"/>
  <c r="B3873" i="1" s="1"/>
  <c r="A3874" i="1" l="1"/>
  <c r="B3874" i="1" s="1"/>
  <c r="A3875" i="1" l="1"/>
  <c r="B3875" i="1" s="1"/>
  <c r="A3876" i="1" l="1"/>
  <c r="B3876" i="1" s="1"/>
  <c r="A3877" i="1" l="1"/>
  <c r="B3877" i="1" s="1"/>
  <c r="A3878" i="1" l="1"/>
  <c r="B3878" i="1" s="1"/>
  <c r="A3879" i="1" l="1"/>
  <c r="B3879" i="1" s="1"/>
  <c r="A3880" i="1" l="1"/>
  <c r="B3880" i="1" s="1"/>
  <c r="A3881" i="1" l="1"/>
  <c r="B3881" i="1" s="1"/>
  <c r="A3882" i="1" l="1"/>
  <c r="B3882" i="1" s="1"/>
  <c r="A3883" i="1" l="1"/>
  <c r="B3883" i="1" s="1"/>
  <c r="A3884" i="1" l="1"/>
  <c r="B3884" i="1" s="1"/>
  <c r="A3885" i="1" l="1"/>
  <c r="B3885" i="1" s="1"/>
  <c r="A3886" i="1" l="1"/>
  <c r="B3886" i="1" s="1"/>
  <c r="A3887" i="1" l="1"/>
  <c r="B3887" i="1" s="1"/>
  <c r="A3888" i="1" l="1"/>
  <c r="B3888" i="1" s="1"/>
  <c r="A3889" i="1" l="1"/>
  <c r="B3889" i="1" s="1"/>
  <c r="A3890" i="1" l="1"/>
  <c r="B3890" i="1" s="1"/>
  <c r="A3891" i="1" l="1"/>
  <c r="B3891" i="1" s="1"/>
  <c r="A3892" i="1" l="1"/>
  <c r="B3892" i="1" s="1"/>
  <c r="A3893" i="1" l="1"/>
  <c r="B3893" i="1" s="1"/>
  <c r="A3894" i="1" l="1"/>
  <c r="B3894" i="1" s="1"/>
  <c r="A3895" i="1" l="1"/>
  <c r="B3895" i="1" s="1"/>
  <c r="A3896" i="1" l="1"/>
  <c r="B3896" i="1" s="1"/>
  <c r="A3897" i="1" l="1"/>
  <c r="B3897" i="1" s="1"/>
  <c r="A3898" i="1" l="1"/>
  <c r="B3898" i="1" s="1"/>
  <c r="A3899" i="1" l="1"/>
  <c r="B3899" i="1" s="1"/>
  <c r="A3900" i="1" l="1"/>
  <c r="B3900" i="1" s="1"/>
  <c r="A3901" i="1" l="1"/>
  <c r="B3901" i="1" s="1"/>
  <c r="A3902" i="1" l="1"/>
  <c r="B3902" i="1" s="1"/>
  <c r="A3903" i="1" l="1"/>
  <c r="B3903" i="1" s="1"/>
  <c r="A3904" i="1" l="1"/>
  <c r="B3904" i="1" s="1"/>
  <c r="A3905" i="1" l="1"/>
  <c r="B3905" i="1" s="1"/>
  <c r="A3906" i="1" l="1"/>
  <c r="B3906" i="1" s="1"/>
  <c r="A3907" i="1" l="1"/>
  <c r="B3907" i="1" s="1"/>
  <c r="A3908" i="1" l="1"/>
  <c r="B3908" i="1" s="1"/>
  <c r="A3909" i="1" l="1"/>
  <c r="B3909" i="1" s="1"/>
  <c r="A3910" i="1" l="1"/>
  <c r="B3910" i="1" s="1"/>
  <c r="A3911" i="1" l="1"/>
  <c r="B3911" i="1" s="1"/>
  <c r="A3912" i="1" l="1"/>
  <c r="B3912" i="1" s="1"/>
  <c r="A3913" i="1" l="1"/>
  <c r="B3913" i="1" s="1"/>
  <c r="A3914" i="1" l="1"/>
  <c r="B3914" i="1" s="1"/>
  <c r="A3915" i="1" l="1"/>
  <c r="B3915" i="1" s="1"/>
  <c r="A3916" i="1" l="1"/>
  <c r="B3916" i="1" s="1"/>
  <c r="A3917" i="1" l="1"/>
  <c r="B3917" i="1" s="1"/>
  <c r="A3918" i="1" l="1"/>
  <c r="B3918" i="1" s="1"/>
  <c r="A3919" i="1" l="1"/>
  <c r="B3919" i="1" s="1"/>
  <c r="A3920" i="1" l="1"/>
  <c r="B3920" i="1" s="1"/>
  <c r="A3921" i="1" l="1"/>
  <c r="B3921" i="1" s="1"/>
  <c r="A3922" i="1" l="1"/>
  <c r="B3922" i="1" s="1"/>
  <c r="A3923" i="1" l="1"/>
  <c r="B3923" i="1" s="1"/>
  <c r="A3924" i="1" l="1"/>
  <c r="B3924" i="1" s="1"/>
  <c r="A3925" i="1" l="1"/>
  <c r="B3925" i="1" s="1"/>
  <c r="A3926" i="1" l="1"/>
  <c r="B3926" i="1" s="1"/>
  <c r="A3927" i="1" l="1"/>
  <c r="B3927" i="1" s="1"/>
  <c r="A3928" i="1" l="1"/>
  <c r="B3928" i="1" s="1"/>
  <c r="A3929" i="1" l="1"/>
  <c r="B3929" i="1" s="1"/>
  <c r="A3930" i="1" l="1"/>
  <c r="B3930" i="1" s="1"/>
  <c r="A3931" i="1" l="1"/>
  <c r="B3931" i="1" s="1"/>
  <c r="A3932" i="1" l="1"/>
  <c r="B3932" i="1" s="1"/>
  <c r="A3933" i="1" l="1"/>
  <c r="B3933" i="1" s="1"/>
  <c r="A3934" i="1" l="1"/>
  <c r="B3934" i="1" s="1"/>
  <c r="A3935" i="1" l="1"/>
  <c r="B3935" i="1" s="1"/>
  <c r="A3936" i="1" l="1"/>
  <c r="B3936" i="1" s="1"/>
  <c r="A3937" i="1" l="1"/>
  <c r="B3937" i="1" s="1"/>
  <c r="A3938" i="1" l="1"/>
  <c r="B3938" i="1" s="1"/>
  <c r="A3939" i="1" l="1"/>
  <c r="B3939" i="1" s="1"/>
  <c r="A3940" i="1" l="1"/>
  <c r="B3940" i="1" s="1"/>
  <c r="A3941" i="1" l="1"/>
  <c r="B3941" i="1" s="1"/>
  <c r="A3942" i="1" l="1"/>
  <c r="B3942" i="1" s="1"/>
  <c r="A3943" i="1" l="1"/>
  <c r="B3943" i="1" s="1"/>
  <c r="A3944" i="1" l="1"/>
  <c r="B3944" i="1" s="1"/>
  <c r="A3945" i="1" l="1"/>
  <c r="B3945" i="1" s="1"/>
  <c r="A3946" i="1" l="1"/>
  <c r="B3946" i="1" s="1"/>
  <c r="A3947" i="1" l="1"/>
  <c r="B3947" i="1" s="1"/>
  <c r="A3948" i="1" l="1"/>
  <c r="B3948" i="1" s="1"/>
  <c r="A3949" i="1" l="1"/>
  <c r="B3949" i="1" s="1"/>
  <c r="A3950" i="1" l="1"/>
  <c r="B3950" i="1" s="1"/>
  <c r="A3951" i="1" l="1"/>
  <c r="B3951" i="1" s="1"/>
  <c r="A3952" i="1" l="1"/>
  <c r="B3952" i="1" s="1"/>
  <c r="A3953" i="1" l="1"/>
  <c r="B3953" i="1" s="1"/>
  <c r="A3954" i="1" l="1"/>
  <c r="B3954" i="1" s="1"/>
  <c r="A3955" i="1" l="1"/>
  <c r="B3955" i="1" s="1"/>
  <c r="A3956" i="1" l="1"/>
  <c r="B3956" i="1" s="1"/>
  <c r="A3957" i="1" l="1"/>
  <c r="B3957" i="1" s="1"/>
  <c r="A3958" i="1" l="1"/>
  <c r="B3958" i="1" s="1"/>
  <c r="A3959" i="1" l="1"/>
  <c r="B3959" i="1" s="1"/>
  <c r="A3960" i="1" l="1"/>
  <c r="B3960" i="1" s="1"/>
  <c r="A3961" i="1" l="1"/>
  <c r="B3961" i="1" s="1"/>
  <c r="A3962" i="1" l="1"/>
  <c r="B3962" i="1" s="1"/>
  <c r="A3963" i="1" l="1"/>
  <c r="B3963" i="1" s="1"/>
  <c r="A3964" i="1" l="1"/>
  <c r="B3964" i="1" s="1"/>
  <c r="A3965" i="1" l="1"/>
  <c r="B3965" i="1" s="1"/>
  <c r="A3966" i="1" l="1"/>
  <c r="B3966" i="1" s="1"/>
  <c r="A3967" i="1" l="1"/>
  <c r="B3967" i="1" s="1"/>
  <c r="A3968" i="1" l="1"/>
  <c r="B3968" i="1" s="1"/>
  <c r="A3969" i="1" l="1"/>
  <c r="B3969" i="1" s="1"/>
  <c r="A3970" i="1" l="1"/>
  <c r="B3970" i="1" s="1"/>
  <c r="A3971" i="1" l="1"/>
  <c r="B3971" i="1" s="1"/>
  <c r="A3972" i="1" l="1"/>
  <c r="B3972" i="1" s="1"/>
  <c r="A3973" i="1" l="1"/>
  <c r="B3973" i="1" s="1"/>
  <c r="A3974" i="1" l="1"/>
  <c r="B3974" i="1" s="1"/>
  <c r="A3975" i="1" l="1"/>
  <c r="B3975" i="1" s="1"/>
  <c r="A3976" i="1" l="1"/>
  <c r="B3976" i="1" s="1"/>
  <c r="A3977" i="1" l="1"/>
  <c r="B3977" i="1" s="1"/>
  <c r="A3978" i="1" l="1"/>
  <c r="B3978" i="1" s="1"/>
  <c r="A3979" i="1" l="1"/>
  <c r="B3979" i="1" s="1"/>
  <c r="A3980" i="1" l="1"/>
  <c r="B3980" i="1" s="1"/>
  <c r="A3981" i="1" l="1"/>
  <c r="B3981" i="1" s="1"/>
  <c r="A3982" i="1" l="1"/>
  <c r="B3982" i="1" s="1"/>
  <c r="A3983" i="1" l="1"/>
  <c r="B3983" i="1" s="1"/>
  <c r="A3984" i="1" l="1"/>
  <c r="B3984" i="1" s="1"/>
  <c r="A3985" i="1" l="1"/>
  <c r="B3985" i="1" s="1"/>
  <c r="A3986" i="1" l="1"/>
  <c r="B3986" i="1" s="1"/>
  <c r="A3987" i="1" l="1"/>
  <c r="B3987" i="1" s="1"/>
  <c r="A3988" i="1" l="1"/>
  <c r="B3988" i="1" s="1"/>
  <c r="A3989" i="1" l="1"/>
  <c r="B3989" i="1" s="1"/>
  <c r="A3990" i="1" l="1"/>
  <c r="B3990" i="1" s="1"/>
  <c r="A3991" i="1" l="1"/>
  <c r="B3991" i="1" s="1"/>
  <c r="A3992" i="1" l="1"/>
  <c r="B3992" i="1" s="1"/>
  <c r="A3993" i="1" l="1"/>
  <c r="B3993" i="1" s="1"/>
  <c r="A3994" i="1" l="1"/>
  <c r="B3994" i="1" s="1"/>
  <c r="A3995" i="1" l="1"/>
  <c r="B3995" i="1" s="1"/>
  <c r="A3996" i="1" l="1"/>
  <c r="B3996" i="1" s="1"/>
  <c r="A3997" i="1" l="1"/>
  <c r="B3997" i="1" s="1"/>
  <c r="A3998" i="1" l="1"/>
  <c r="B3998" i="1" s="1"/>
  <c r="A3999" i="1" l="1"/>
  <c r="B3999" i="1" s="1"/>
  <c r="A4000" i="1" l="1"/>
  <c r="B4000" i="1" s="1"/>
  <c r="A4001" i="1" l="1"/>
  <c r="B4001" i="1" s="1"/>
  <c r="A4002" i="1" l="1"/>
  <c r="B4002" i="1" s="1"/>
  <c r="A4003" i="1" l="1"/>
  <c r="B4003" i="1" s="1"/>
  <c r="A4004" i="1" l="1"/>
  <c r="B4004" i="1" s="1"/>
  <c r="A4005" i="1" l="1"/>
  <c r="B4005" i="1" s="1"/>
  <c r="A4006" i="1" l="1"/>
  <c r="B4006" i="1" s="1"/>
  <c r="A4007" i="1" l="1"/>
  <c r="B4007" i="1" s="1"/>
  <c r="A4008" i="1" l="1"/>
  <c r="B4008" i="1" s="1"/>
  <c r="A4009" i="1" l="1"/>
  <c r="B4009" i="1" s="1"/>
  <c r="A4010" i="1" l="1"/>
  <c r="B4010" i="1" s="1"/>
  <c r="A4011" i="1" l="1"/>
  <c r="B4011" i="1" s="1"/>
  <c r="A4012" i="1" l="1"/>
  <c r="B4012" i="1" s="1"/>
  <c r="A4013" i="1" l="1"/>
  <c r="B4013" i="1" s="1"/>
  <c r="A4014" i="1" l="1"/>
  <c r="B4014" i="1" s="1"/>
  <c r="A4015" i="1" l="1"/>
  <c r="B4015" i="1" s="1"/>
  <c r="A4016" i="1" l="1"/>
  <c r="B4016" i="1" s="1"/>
  <c r="A4017" i="1" l="1"/>
  <c r="B4017" i="1" s="1"/>
  <c r="A4018" i="1" l="1"/>
  <c r="B4018" i="1" s="1"/>
  <c r="A4019" i="1" l="1"/>
  <c r="B4019" i="1" s="1"/>
  <c r="A4020" i="1" l="1"/>
  <c r="B4020" i="1" s="1"/>
  <c r="A4021" i="1" l="1"/>
  <c r="B4021" i="1" s="1"/>
  <c r="A4022" i="1" l="1"/>
  <c r="B4022" i="1" s="1"/>
  <c r="A4023" i="1" l="1"/>
  <c r="B4023" i="1" s="1"/>
  <c r="A4024" i="1" l="1"/>
  <c r="B4024" i="1" s="1"/>
  <c r="A4025" i="1" l="1"/>
  <c r="B4025" i="1" s="1"/>
  <c r="A4026" i="1" l="1"/>
  <c r="B4026" i="1" s="1"/>
  <c r="A4027" i="1" l="1"/>
  <c r="B4027" i="1" s="1"/>
  <c r="A4028" i="1" l="1"/>
  <c r="B4028" i="1" s="1"/>
  <c r="A4029" i="1" l="1"/>
  <c r="B4029" i="1" s="1"/>
  <c r="A4030" i="1" l="1"/>
  <c r="B4030" i="1" s="1"/>
  <c r="A4031" i="1" l="1"/>
  <c r="B4031" i="1" s="1"/>
  <c r="A4032" i="1" l="1"/>
  <c r="B4032" i="1" s="1"/>
  <c r="A4033" i="1" l="1"/>
  <c r="B4033" i="1" s="1"/>
  <c r="A4034" i="1" l="1"/>
  <c r="B4034" i="1" s="1"/>
  <c r="A4035" i="1" l="1"/>
  <c r="B4035" i="1" s="1"/>
  <c r="A4036" i="1" l="1"/>
  <c r="B4036" i="1" s="1"/>
  <c r="A4037" i="1" l="1"/>
  <c r="B4037" i="1" s="1"/>
  <c r="A4038" i="1" l="1"/>
  <c r="B4038" i="1" s="1"/>
  <c r="A4039" i="1" l="1"/>
  <c r="B4039" i="1" s="1"/>
  <c r="A4040" i="1" l="1"/>
  <c r="B4040" i="1" s="1"/>
  <c r="A4041" i="1" l="1"/>
  <c r="B4041" i="1" s="1"/>
  <c r="A4042" i="1" l="1"/>
  <c r="B4042" i="1" s="1"/>
  <c r="A4043" i="1" l="1"/>
  <c r="B4043" i="1" s="1"/>
  <c r="A4044" i="1" l="1"/>
  <c r="B4044" i="1" s="1"/>
  <c r="A4045" i="1" l="1"/>
  <c r="B4045" i="1" s="1"/>
  <c r="A4046" i="1" l="1"/>
  <c r="B4046" i="1" s="1"/>
  <c r="A4047" i="1" l="1"/>
  <c r="B4047" i="1" s="1"/>
  <c r="A4048" i="1" l="1"/>
  <c r="B4048" i="1" s="1"/>
  <c r="A4049" i="1" l="1"/>
  <c r="B4049" i="1" s="1"/>
  <c r="A4050" i="1" l="1"/>
  <c r="B4050" i="1" s="1"/>
  <c r="A4051" i="1" l="1"/>
  <c r="B4051" i="1" s="1"/>
  <c r="A4052" i="1" l="1"/>
  <c r="B4052" i="1" s="1"/>
  <c r="A4053" i="1" l="1"/>
  <c r="B4053" i="1" s="1"/>
  <c r="A4054" i="1" l="1"/>
  <c r="B4054" i="1" s="1"/>
  <c r="A4055" i="1" l="1"/>
  <c r="B4055" i="1" s="1"/>
  <c r="A4056" i="1" l="1"/>
  <c r="B4056" i="1" s="1"/>
  <c r="A4057" i="1" l="1"/>
  <c r="B4057" i="1" s="1"/>
  <c r="A4058" i="1" l="1"/>
  <c r="B4058" i="1" s="1"/>
  <c r="A4059" i="1" l="1"/>
  <c r="B4059" i="1" s="1"/>
  <c r="A4060" i="1" l="1"/>
  <c r="B4060" i="1" s="1"/>
  <c r="A4061" i="1" l="1"/>
  <c r="B4061" i="1" s="1"/>
  <c r="A4062" i="1" l="1"/>
  <c r="B4062" i="1" s="1"/>
  <c r="A4063" i="1" l="1"/>
  <c r="B4063" i="1" s="1"/>
  <c r="A4064" i="1" l="1"/>
  <c r="B4064" i="1" s="1"/>
  <c r="A4065" i="1" l="1"/>
  <c r="B4065" i="1" s="1"/>
  <c r="A4066" i="1" l="1"/>
  <c r="B4066" i="1" s="1"/>
  <c r="A4067" i="1" l="1"/>
  <c r="B4067" i="1" s="1"/>
  <c r="A4068" i="1" l="1"/>
  <c r="B4068" i="1" s="1"/>
  <c r="A4069" i="1" l="1"/>
  <c r="B4069" i="1" s="1"/>
  <c r="A4070" i="1" l="1"/>
  <c r="B4070" i="1" s="1"/>
  <c r="A4071" i="1" l="1"/>
  <c r="B4071" i="1" s="1"/>
  <c r="A4072" i="1" l="1"/>
  <c r="B4072" i="1" s="1"/>
  <c r="A4073" i="1" l="1"/>
  <c r="B4073" i="1" s="1"/>
  <c r="A4074" i="1" l="1"/>
  <c r="B4074" i="1" s="1"/>
  <c r="A4075" i="1" l="1"/>
  <c r="B4075" i="1" s="1"/>
  <c r="A4076" i="1" l="1"/>
  <c r="B4076" i="1" s="1"/>
  <c r="A4077" i="1" l="1"/>
  <c r="B4077" i="1" s="1"/>
  <c r="A4078" i="1" l="1"/>
  <c r="B4078" i="1" s="1"/>
  <c r="A4079" i="1" l="1"/>
  <c r="B4079" i="1" s="1"/>
  <c r="A4080" i="1" l="1"/>
  <c r="B4080" i="1" s="1"/>
  <c r="A4081" i="1" l="1"/>
  <c r="B4081" i="1" s="1"/>
  <c r="A4082" i="1" l="1"/>
  <c r="B4082" i="1" s="1"/>
  <c r="A4083" i="1" l="1"/>
  <c r="B4083" i="1" s="1"/>
  <c r="A4084" i="1" l="1"/>
  <c r="B4084" i="1" s="1"/>
  <c r="A4085" i="1" l="1"/>
  <c r="B4085" i="1" s="1"/>
  <c r="A4086" i="1" l="1"/>
  <c r="B4086" i="1" s="1"/>
  <c r="A4087" i="1" l="1"/>
  <c r="B4087" i="1" s="1"/>
  <c r="A4088" i="1" l="1"/>
  <c r="B4088" i="1" s="1"/>
  <c r="A4089" i="1" l="1"/>
  <c r="B4089" i="1" s="1"/>
  <c r="A4090" i="1" l="1"/>
  <c r="B4090" i="1" s="1"/>
  <c r="A4091" i="1" l="1"/>
  <c r="B4091" i="1" s="1"/>
  <c r="A4092" i="1" l="1"/>
  <c r="B4092" i="1" s="1"/>
  <c r="A4093" i="1" l="1"/>
  <c r="B4093" i="1" s="1"/>
  <c r="A4094" i="1" l="1"/>
  <c r="B4094" i="1" s="1"/>
  <c r="A4095" i="1" l="1"/>
  <c r="B4095" i="1" s="1"/>
  <c r="A4096" i="1" l="1"/>
  <c r="B4096" i="1" s="1"/>
  <c r="A4097" i="1" l="1"/>
  <c r="B4097" i="1" s="1"/>
  <c r="A4098" i="1" l="1"/>
  <c r="B4098" i="1" s="1"/>
  <c r="A4099" i="1" l="1"/>
  <c r="B4099" i="1" s="1"/>
  <c r="A4100" i="1" l="1"/>
  <c r="B4100" i="1" s="1"/>
  <c r="A4101" i="1" l="1"/>
  <c r="B4101" i="1" s="1"/>
  <c r="A4102" i="1" l="1"/>
  <c r="B4102" i="1" s="1"/>
  <c r="A4103" i="1" l="1"/>
  <c r="B4103" i="1" s="1"/>
  <c r="A4104" i="1" l="1"/>
  <c r="B4104" i="1" s="1"/>
  <c r="A4105" i="1" l="1"/>
  <c r="B4105" i="1" s="1"/>
  <c r="A4106" i="1" l="1"/>
  <c r="B4106" i="1" s="1"/>
  <c r="A4107" i="1" l="1"/>
  <c r="B4107" i="1" s="1"/>
  <c r="A4108" i="1" l="1"/>
  <c r="B4108" i="1" s="1"/>
  <c r="A4109" i="1" l="1"/>
  <c r="B4109" i="1" s="1"/>
  <c r="A4110" i="1" l="1"/>
  <c r="B4110" i="1" s="1"/>
  <c r="A4111" i="1" l="1"/>
  <c r="B4111" i="1" s="1"/>
  <c r="A4112" i="1" l="1"/>
  <c r="B4112" i="1" s="1"/>
  <c r="A4113" i="1" l="1"/>
  <c r="B4113" i="1" s="1"/>
  <c r="A4114" i="1" l="1"/>
  <c r="B4114" i="1" s="1"/>
  <c r="A4115" i="1" l="1"/>
  <c r="B4115" i="1" s="1"/>
  <c r="A4116" i="1" l="1"/>
  <c r="B4116" i="1" s="1"/>
  <c r="A4117" i="1" l="1"/>
  <c r="B4117" i="1" s="1"/>
  <c r="A4118" i="1" l="1"/>
  <c r="B4118" i="1" s="1"/>
  <c r="A4119" i="1" l="1"/>
  <c r="B4119" i="1" s="1"/>
  <c r="A4120" i="1" l="1"/>
  <c r="B4120" i="1" s="1"/>
  <c r="A4121" i="1" l="1"/>
  <c r="B4121" i="1" s="1"/>
  <c r="A4122" i="1" l="1"/>
  <c r="B4122" i="1" s="1"/>
  <c r="A4123" i="1" l="1"/>
  <c r="B4123" i="1" s="1"/>
  <c r="A4124" i="1" l="1"/>
  <c r="B4124" i="1" s="1"/>
  <c r="A4125" i="1" l="1"/>
  <c r="B4125" i="1" s="1"/>
  <c r="A4126" i="1" l="1"/>
  <c r="B4126" i="1" s="1"/>
  <c r="A4127" i="1" l="1"/>
  <c r="B4127" i="1" s="1"/>
  <c r="A4128" i="1" l="1"/>
  <c r="B4128" i="1" s="1"/>
  <c r="A4129" i="1" l="1"/>
  <c r="B4129" i="1" s="1"/>
  <c r="A4130" i="1" l="1"/>
  <c r="B4130" i="1" s="1"/>
  <c r="A4131" i="1" l="1"/>
  <c r="B4131" i="1" s="1"/>
  <c r="A4132" i="1" l="1"/>
  <c r="B4132" i="1" s="1"/>
  <c r="A4133" i="1" l="1"/>
  <c r="B4133" i="1" s="1"/>
  <c r="A4134" i="1" l="1"/>
  <c r="B4134" i="1" s="1"/>
  <c r="A4135" i="1" l="1"/>
  <c r="B4135" i="1" s="1"/>
  <c r="A4136" i="1" l="1"/>
  <c r="B4136" i="1" s="1"/>
  <c r="A4137" i="1" l="1"/>
  <c r="B4137" i="1" s="1"/>
  <c r="A4138" i="1" l="1"/>
  <c r="B4138" i="1" s="1"/>
  <c r="A4139" i="1" l="1"/>
  <c r="B4139" i="1" s="1"/>
  <c r="A4140" i="1" l="1"/>
  <c r="B4140" i="1" s="1"/>
  <c r="A4141" i="1" l="1"/>
  <c r="B4141" i="1" s="1"/>
  <c r="A4142" i="1" l="1"/>
  <c r="B4142" i="1" s="1"/>
  <c r="A4143" i="1" l="1"/>
  <c r="B4143" i="1" s="1"/>
  <c r="A4144" i="1" l="1"/>
  <c r="B4144" i="1" s="1"/>
  <c r="A4145" i="1" l="1"/>
  <c r="B4145" i="1" s="1"/>
  <c r="A4146" i="1" l="1"/>
  <c r="B4146" i="1" s="1"/>
  <c r="A4147" i="1" l="1"/>
  <c r="B4147" i="1" s="1"/>
  <c r="A4148" i="1" l="1"/>
  <c r="B4148" i="1" s="1"/>
  <c r="A4149" i="1" l="1"/>
  <c r="B4149" i="1" s="1"/>
  <c r="A4150" i="1" l="1"/>
  <c r="B4150" i="1" s="1"/>
  <c r="A4151" i="1" l="1"/>
  <c r="B4151" i="1" s="1"/>
  <c r="A4152" i="1" l="1"/>
  <c r="B4152" i="1" s="1"/>
  <c r="A4153" i="1" l="1"/>
  <c r="B4153" i="1" s="1"/>
  <c r="A4154" i="1" l="1"/>
  <c r="B4154" i="1" s="1"/>
  <c r="A4155" i="1" l="1"/>
  <c r="B4155" i="1" s="1"/>
  <c r="A4156" i="1" l="1"/>
  <c r="B4156" i="1" s="1"/>
  <c r="A4157" i="1" l="1"/>
  <c r="B4157" i="1" s="1"/>
  <c r="A4158" i="1" l="1"/>
  <c r="B4158" i="1" s="1"/>
  <c r="A4159" i="1" l="1"/>
  <c r="B4159" i="1" s="1"/>
  <c r="A4160" i="1" l="1"/>
  <c r="B4160" i="1" s="1"/>
  <c r="A4161" i="1" l="1"/>
  <c r="B4161" i="1" s="1"/>
  <c r="A4162" i="1" l="1"/>
  <c r="B4162" i="1" s="1"/>
  <c r="A4163" i="1" l="1"/>
  <c r="B4163" i="1" s="1"/>
  <c r="A4164" i="1" l="1"/>
  <c r="B4164" i="1" s="1"/>
  <c r="A4165" i="1" l="1"/>
  <c r="B4165" i="1" s="1"/>
  <c r="A4166" i="1" l="1"/>
  <c r="B4166" i="1" s="1"/>
  <c r="A4167" i="1" l="1"/>
  <c r="B4167" i="1" s="1"/>
  <c r="A4168" i="1" l="1"/>
  <c r="B4168" i="1" s="1"/>
  <c r="A4169" i="1" l="1"/>
  <c r="B4169" i="1" s="1"/>
  <c r="A4170" i="1" l="1"/>
  <c r="B4170" i="1" s="1"/>
  <c r="A4171" i="1" l="1"/>
  <c r="B4171" i="1" s="1"/>
  <c r="A4172" i="1" l="1"/>
  <c r="B4172" i="1" s="1"/>
  <c r="A4173" i="1" l="1"/>
  <c r="B4173" i="1" s="1"/>
  <c r="A4174" i="1" l="1"/>
  <c r="B4174" i="1" s="1"/>
  <c r="A4175" i="1" l="1"/>
  <c r="B4175" i="1" s="1"/>
  <c r="A4176" i="1" l="1"/>
  <c r="B4176" i="1" s="1"/>
  <c r="A4177" i="1" l="1"/>
  <c r="B4177" i="1" s="1"/>
  <c r="A4178" i="1" l="1"/>
  <c r="B4178" i="1" s="1"/>
  <c r="A4179" i="1" l="1"/>
  <c r="B4179" i="1" s="1"/>
  <c r="A4180" i="1" l="1"/>
  <c r="B4180" i="1" s="1"/>
  <c r="A4181" i="1" l="1"/>
  <c r="B4181" i="1" s="1"/>
  <c r="A4182" i="1" l="1"/>
  <c r="B4182" i="1" s="1"/>
  <c r="A4183" i="1" l="1"/>
  <c r="B4183" i="1" s="1"/>
  <c r="A4184" i="1" l="1"/>
  <c r="B4184" i="1" s="1"/>
  <c r="A4185" i="1" l="1"/>
  <c r="B4185" i="1" s="1"/>
  <c r="A4186" i="1" l="1"/>
  <c r="B4186" i="1" s="1"/>
  <c r="A4187" i="1" l="1"/>
  <c r="B4187" i="1" s="1"/>
  <c r="A4188" i="1" l="1"/>
  <c r="B4188" i="1" s="1"/>
  <c r="A4189" i="1" l="1"/>
  <c r="B4189" i="1" s="1"/>
  <c r="A4190" i="1" l="1"/>
  <c r="B4190" i="1" s="1"/>
  <c r="A4191" i="1" l="1"/>
  <c r="B4191" i="1" s="1"/>
  <c r="A4192" i="1" l="1"/>
  <c r="B4192" i="1" s="1"/>
  <c r="A4193" i="1" l="1"/>
  <c r="B4193" i="1" s="1"/>
  <c r="A4194" i="1" l="1"/>
  <c r="B4194" i="1" s="1"/>
  <c r="A4195" i="1" l="1"/>
  <c r="B4195" i="1" s="1"/>
  <c r="A4196" i="1" l="1"/>
  <c r="B4196" i="1" s="1"/>
  <c r="A4197" i="1" l="1"/>
  <c r="B4197" i="1" s="1"/>
  <c r="A4198" i="1" l="1"/>
  <c r="B4198" i="1" s="1"/>
  <c r="A4199" i="1" l="1"/>
  <c r="B4199" i="1" s="1"/>
  <c r="A4200" i="1" l="1"/>
  <c r="B4200" i="1" s="1"/>
  <c r="A4201" i="1" l="1"/>
  <c r="B4201" i="1" s="1"/>
  <c r="A4202" i="1" l="1"/>
  <c r="B4202" i="1" s="1"/>
  <c r="A4203" i="1" l="1"/>
  <c r="B4203" i="1" s="1"/>
  <c r="A4204" i="1" l="1"/>
  <c r="B4204" i="1" s="1"/>
  <c r="A4205" i="1" l="1"/>
  <c r="B4205" i="1" s="1"/>
  <c r="A4206" i="1" l="1"/>
  <c r="B4206" i="1" s="1"/>
  <c r="A4207" i="1" l="1"/>
  <c r="B4207" i="1" s="1"/>
  <c r="A4208" i="1" l="1"/>
  <c r="B4208" i="1" s="1"/>
  <c r="A4209" i="1" l="1"/>
  <c r="B4209" i="1" s="1"/>
  <c r="A4210" i="1" l="1"/>
  <c r="B4210" i="1" s="1"/>
  <c r="A4211" i="1" l="1"/>
  <c r="B4211" i="1" s="1"/>
  <c r="A4212" i="1" l="1"/>
  <c r="B4212" i="1" s="1"/>
  <c r="A4213" i="1" l="1"/>
  <c r="B4213" i="1" s="1"/>
  <c r="A4214" i="1" l="1"/>
  <c r="B4214" i="1" s="1"/>
  <c r="A4215" i="1" l="1"/>
  <c r="B4215" i="1" s="1"/>
  <c r="A4216" i="1" l="1"/>
  <c r="B4216" i="1" s="1"/>
  <c r="A4217" i="1" l="1"/>
  <c r="B4217" i="1" s="1"/>
  <c r="A4218" i="1" l="1"/>
  <c r="B4218" i="1" s="1"/>
  <c r="A4219" i="1" l="1"/>
  <c r="B4219" i="1" s="1"/>
  <c r="A4220" i="1" l="1"/>
  <c r="B4220" i="1" s="1"/>
  <c r="A4221" i="1" l="1"/>
  <c r="B4221" i="1" s="1"/>
  <c r="A4222" i="1" l="1"/>
  <c r="B4222" i="1" s="1"/>
  <c r="A4223" i="1" l="1"/>
  <c r="B4223" i="1" s="1"/>
  <c r="A4224" i="1" l="1"/>
  <c r="B4224" i="1" s="1"/>
  <c r="A4225" i="1" l="1"/>
  <c r="B4225" i="1" s="1"/>
  <c r="A4226" i="1" l="1"/>
  <c r="B4226" i="1" s="1"/>
  <c r="A4227" i="1" l="1"/>
  <c r="B4227" i="1" s="1"/>
  <c r="A4228" i="1" l="1"/>
  <c r="B4228" i="1" s="1"/>
  <c r="A4229" i="1" l="1"/>
  <c r="B4229" i="1" s="1"/>
  <c r="A4230" i="1" l="1"/>
  <c r="B4230" i="1" s="1"/>
  <c r="A4231" i="1" l="1"/>
  <c r="B4231" i="1" s="1"/>
  <c r="A4232" i="1" l="1"/>
  <c r="B4232" i="1" s="1"/>
  <c r="A4233" i="1" l="1"/>
  <c r="B4233" i="1" s="1"/>
  <c r="A4234" i="1" l="1"/>
  <c r="B4234" i="1" s="1"/>
  <c r="A4235" i="1" l="1"/>
  <c r="B4235" i="1" s="1"/>
  <c r="A4236" i="1" l="1"/>
  <c r="B4236" i="1" s="1"/>
  <c r="A4237" i="1" l="1"/>
  <c r="B4237" i="1" s="1"/>
  <c r="A4238" i="1" l="1"/>
  <c r="B4238" i="1" s="1"/>
  <c r="A4239" i="1" l="1"/>
  <c r="B4239" i="1" s="1"/>
  <c r="A4240" i="1" l="1"/>
  <c r="B4240" i="1" s="1"/>
  <c r="A4241" i="1" l="1"/>
  <c r="B4241" i="1" s="1"/>
  <c r="A4242" i="1" l="1"/>
  <c r="B4242" i="1" s="1"/>
  <c r="A4243" i="1" l="1"/>
  <c r="B4243" i="1" s="1"/>
  <c r="A4244" i="1" l="1"/>
  <c r="B4244" i="1" s="1"/>
  <c r="A4245" i="1" l="1"/>
  <c r="B4245" i="1" s="1"/>
  <c r="A4246" i="1" l="1"/>
  <c r="B4246" i="1" s="1"/>
  <c r="A4247" i="1" l="1"/>
  <c r="B4247" i="1" s="1"/>
  <c r="A4248" i="1" l="1"/>
  <c r="B4248" i="1" s="1"/>
  <c r="A4249" i="1" l="1"/>
  <c r="B4249" i="1" s="1"/>
  <c r="A4250" i="1" l="1"/>
  <c r="B4250" i="1" s="1"/>
  <c r="A4251" i="1" l="1"/>
  <c r="B4251" i="1" s="1"/>
  <c r="A4252" i="1" l="1"/>
  <c r="B4252" i="1" s="1"/>
  <c r="A4253" i="1" l="1"/>
  <c r="B4253" i="1" s="1"/>
  <c r="A4254" i="1" l="1"/>
  <c r="B4254" i="1" s="1"/>
  <c r="A4255" i="1" l="1"/>
  <c r="B4255" i="1" s="1"/>
  <c r="A4256" i="1" l="1"/>
  <c r="B4256" i="1" s="1"/>
  <c r="A4257" i="1" l="1"/>
  <c r="B4257" i="1" s="1"/>
  <c r="A4258" i="1" l="1"/>
  <c r="B4258" i="1" s="1"/>
  <c r="A4259" i="1" l="1"/>
  <c r="B4259" i="1" s="1"/>
  <c r="A4260" i="1" l="1"/>
  <c r="B4260" i="1" s="1"/>
  <c r="A4261" i="1" l="1"/>
  <c r="B4261" i="1" s="1"/>
  <c r="A4262" i="1" l="1"/>
  <c r="B4262" i="1" s="1"/>
  <c r="A4263" i="1" l="1"/>
  <c r="B4263" i="1" s="1"/>
  <c r="A4264" i="1" l="1"/>
  <c r="B4264" i="1" s="1"/>
  <c r="A4265" i="1" l="1"/>
  <c r="B4265" i="1" s="1"/>
  <c r="A4266" i="1" l="1"/>
  <c r="B4266" i="1" s="1"/>
  <c r="A4267" i="1" l="1"/>
  <c r="B4267" i="1" s="1"/>
  <c r="A4268" i="1" l="1"/>
  <c r="B4268" i="1" s="1"/>
  <c r="A4269" i="1" l="1"/>
  <c r="B4269" i="1" s="1"/>
  <c r="A4270" i="1" l="1"/>
  <c r="B4270" i="1" s="1"/>
  <c r="A4271" i="1" l="1"/>
  <c r="B4271" i="1" s="1"/>
  <c r="A4272" i="1" l="1"/>
  <c r="B4272" i="1" s="1"/>
  <c r="A4273" i="1" l="1"/>
  <c r="B4273" i="1" s="1"/>
  <c r="A4274" i="1" l="1"/>
  <c r="B4274" i="1" s="1"/>
  <c r="A4275" i="1" l="1"/>
  <c r="B4275" i="1" s="1"/>
  <c r="A4276" i="1" l="1"/>
  <c r="B4276" i="1" s="1"/>
  <c r="A4277" i="1" l="1"/>
  <c r="B4277" i="1" s="1"/>
  <c r="A4278" i="1" l="1"/>
  <c r="B4278" i="1" s="1"/>
  <c r="A4279" i="1" l="1"/>
  <c r="B4279" i="1" s="1"/>
  <c r="A4280" i="1" l="1"/>
  <c r="B4280" i="1" s="1"/>
  <c r="A4281" i="1" l="1"/>
  <c r="B4281" i="1" s="1"/>
  <c r="A4282" i="1" l="1"/>
  <c r="B4282" i="1" s="1"/>
  <c r="A4283" i="1" l="1"/>
  <c r="B4283" i="1" s="1"/>
  <c r="A4284" i="1" l="1"/>
  <c r="B4284" i="1" s="1"/>
  <c r="A4285" i="1" l="1"/>
  <c r="B4285" i="1" s="1"/>
  <c r="A4286" i="1" l="1"/>
  <c r="B4286" i="1" s="1"/>
  <c r="A4287" i="1" l="1"/>
  <c r="B4287" i="1" s="1"/>
  <c r="A4288" i="1" l="1"/>
  <c r="B4288" i="1" s="1"/>
  <c r="A4289" i="1" l="1"/>
  <c r="B4289" i="1" s="1"/>
  <c r="A4290" i="1" l="1"/>
  <c r="B4290" i="1" s="1"/>
  <c r="A4291" i="1" l="1"/>
  <c r="B4291" i="1" s="1"/>
  <c r="A4292" i="1" l="1"/>
  <c r="B4292" i="1" s="1"/>
  <c r="A4293" i="1" l="1"/>
  <c r="B4293" i="1" s="1"/>
  <c r="A4294" i="1" l="1"/>
  <c r="B4294" i="1" s="1"/>
  <c r="A4295" i="1" l="1"/>
  <c r="B4295" i="1" s="1"/>
  <c r="A4296" i="1" l="1"/>
  <c r="B4296" i="1" s="1"/>
  <c r="A4297" i="1" l="1"/>
  <c r="B4297" i="1" s="1"/>
  <c r="A4298" i="1" l="1"/>
  <c r="B4298" i="1" s="1"/>
  <c r="A4299" i="1" l="1"/>
  <c r="B4299" i="1" s="1"/>
  <c r="A4300" i="1" l="1"/>
  <c r="B4300" i="1" s="1"/>
  <c r="A4301" i="1" l="1"/>
  <c r="B4301" i="1" s="1"/>
  <c r="A4302" i="1" l="1"/>
  <c r="B4302" i="1" s="1"/>
  <c r="A4303" i="1" l="1"/>
  <c r="B4303" i="1" s="1"/>
  <c r="A4304" i="1" l="1"/>
  <c r="B4304" i="1" s="1"/>
  <c r="A4305" i="1" l="1"/>
  <c r="B4305" i="1" s="1"/>
  <c r="A4306" i="1" l="1"/>
  <c r="B4306" i="1" s="1"/>
  <c r="A4307" i="1" l="1"/>
  <c r="B4307" i="1" s="1"/>
  <c r="A4308" i="1" l="1"/>
  <c r="B4308" i="1" s="1"/>
  <c r="A4309" i="1" l="1"/>
  <c r="B4309" i="1" s="1"/>
  <c r="A4310" i="1" l="1"/>
  <c r="B4310" i="1" s="1"/>
  <c r="A4311" i="1" l="1"/>
  <c r="B4311" i="1" s="1"/>
  <c r="A4312" i="1" l="1"/>
  <c r="B4312" i="1" s="1"/>
  <c r="A4313" i="1" l="1"/>
  <c r="B4313" i="1" s="1"/>
  <c r="A4314" i="1" l="1"/>
  <c r="B4314" i="1" s="1"/>
  <c r="A4315" i="1" l="1"/>
  <c r="B4315" i="1" s="1"/>
  <c r="A4316" i="1" l="1"/>
  <c r="B4316" i="1" s="1"/>
  <c r="A4317" i="1" l="1"/>
  <c r="B4317" i="1" s="1"/>
  <c r="A4318" i="1" l="1"/>
  <c r="B4318" i="1" s="1"/>
  <c r="A4319" i="1" l="1"/>
  <c r="B4319" i="1" s="1"/>
  <c r="A4320" i="1" l="1"/>
  <c r="B4320" i="1" s="1"/>
  <c r="A4321" i="1" l="1"/>
  <c r="B4321" i="1" s="1"/>
  <c r="A4322" i="1" l="1"/>
  <c r="B4322" i="1" s="1"/>
  <c r="A4323" i="1" l="1"/>
  <c r="B4323" i="1" s="1"/>
  <c r="A4324" i="1" l="1"/>
  <c r="B4324" i="1" s="1"/>
  <c r="A4325" i="1" l="1"/>
  <c r="B4325" i="1" s="1"/>
  <c r="A4326" i="1" l="1"/>
  <c r="B4326" i="1" s="1"/>
  <c r="A4327" i="1" l="1"/>
  <c r="B4327" i="1" s="1"/>
  <c r="A4328" i="1" l="1"/>
  <c r="B4328" i="1" s="1"/>
  <c r="A4329" i="1" l="1"/>
  <c r="B4329" i="1" s="1"/>
  <c r="A4330" i="1" l="1"/>
  <c r="B4330" i="1" s="1"/>
  <c r="A4331" i="1" l="1"/>
  <c r="B4331" i="1" s="1"/>
  <c r="A4332" i="1" l="1"/>
  <c r="B4332" i="1" s="1"/>
  <c r="A4333" i="1" l="1"/>
  <c r="B4333" i="1" s="1"/>
  <c r="A4334" i="1" l="1"/>
  <c r="B4334" i="1" s="1"/>
  <c r="A4335" i="1" l="1"/>
  <c r="B4335" i="1" s="1"/>
  <c r="A4336" i="1" l="1"/>
  <c r="B4336" i="1" s="1"/>
  <c r="A4337" i="1" l="1"/>
  <c r="B4337" i="1" s="1"/>
  <c r="A4338" i="1" l="1"/>
  <c r="B4338" i="1" s="1"/>
  <c r="A4339" i="1" l="1"/>
  <c r="B4339" i="1" s="1"/>
  <c r="A4340" i="1" l="1"/>
  <c r="B4340" i="1" s="1"/>
  <c r="A4341" i="1" l="1"/>
  <c r="B4341" i="1" s="1"/>
  <c r="A4342" i="1" l="1"/>
  <c r="B4342" i="1" s="1"/>
  <c r="A4343" i="1" l="1"/>
  <c r="B4343" i="1" s="1"/>
  <c r="A4344" i="1" l="1"/>
  <c r="B4344" i="1" s="1"/>
  <c r="A4345" i="1" l="1"/>
  <c r="B4345" i="1" s="1"/>
  <c r="A4346" i="1" l="1"/>
  <c r="B4346" i="1" s="1"/>
  <c r="A4347" i="1" l="1"/>
  <c r="B4347" i="1" s="1"/>
  <c r="A4348" i="1" l="1"/>
  <c r="B4348" i="1" s="1"/>
  <c r="A4349" i="1" l="1"/>
  <c r="B4349" i="1" s="1"/>
  <c r="A4350" i="1" l="1"/>
  <c r="B4350" i="1" s="1"/>
  <c r="A4351" i="1" l="1"/>
  <c r="B4351" i="1" s="1"/>
  <c r="A4352" i="1" l="1"/>
  <c r="B4352" i="1" s="1"/>
  <c r="A4353" i="1" l="1"/>
  <c r="B4353" i="1" s="1"/>
  <c r="A4354" i="1" l="1"/>
  <c r="B4354" i="1" s="1"/>
  <c r="A4355" i="1" l="1"/>
  <c r="B4355" i="1" s="1"/>
  <c r="A4356" i="1" l="1"/>
  <c r="B4356" i="1" s="1"/>
  <c r="A4357" i="1" l="1"/>
  <c r="B4357" i="1" s="1"/>
  <c r="A4358" i="1" l="1"/>
  <c r="B4358" i="1" s="1"/>
  <c r="A4359" i="1" l="1"/>
  <c r="B4359" i="1" s="1"/>
  <c r="A4360" i="1" l="1"/>
  <c r="B4360" i="1" s="1"/>
  <c r="A4361" i="1" l="1"/>
  <c r="B4361" i="1" s="1"/>
  <c r="A4362" i="1" l="1"/>
  <c r="B4362" i="1" s="1"/>
  <c r="A4363" i="1" l="1"/>
  <c r="B4363" i="1" s="1"/>
  <c r="A4364" i="1" l="1"/>
  <c r="B4364" i="1" s="1"/>
  <c r="A4365" i="1" l="1"/>
  <c r="B4365" i="1" s="1"/>
  <c r="A4366" i="1" l="1"/>
  <c r="B4366" i="1" s="1"/>
  <c r="A4367" i="1" l="1"/>
  <c r="B4367" i="1" s="1"/>
  <c r="A4368" i="1" l="1"/>
  <c r="B4368" i="1" s="1"/>
  <c r="A4369" i="1" l="1"/>
  <c r="B4369" i="1" s="1"/>
  <c r="A4370" i="1" l="1"/>
  <c r="B4370" i="1" s="1"/>
  <c r="A4371" i="1" l="1"/>
  <c r="B4371" i="1" s="1"/>
  <c r="A4372" i="1" l="1"/>
  <c r="B4372" i="1" s="1"/>
  <c r="A4373" i="1" l="1"/>
  <c r="B4373" i="1" s="1"/>
  <c r="A4374" i="1" l="1"/>
  <c r="B4374" i="1" s="1"/>
  <c r="A4375" i="1" l="1"/>
  <c r="B4375" i="1" s="1"/>
  <c r="A4376" i="1" l="1"/>
  <c r="B4376" i="1" s="1"/>
  <c r="A4377" i="1" l="1"/>
  <c r="B4377" i="1" s="1"/>
  <c r="A4378" i="1" l="1"/>
  <c r="B4378" i="1" s="1"/>
  <c r="A4379" i="1" l="1"/>
  <c r="B4379" i="1" s="1"/>
  <c r="A4380" i="1" l="1"/>
  <c r="B4380" i="1" s="1"/>
  <c r="A4381" i="1" l="1"/>
  <c r="B4381" i="1" s="1"/>
  <c r="A4382" i="1" l="1"/>
  <c r="B4382" i="1" s="1"/>
  <c r="A4383" i="1" l="1"/>
  <c r="B4383" i="1" s="1"/>
  <c r="A4384" i="1" l="1"/>
  <c r="B4384" i="1" s="1"/>
  <c r="A4385" i="1" l="1"/>
  <c r="B4385" i="1" s="1"/>
  <c r="A4386" i="1" l="1"/>
  <c r="B4386" i="1" s="1"/>
  <c r="A4387" i="1" l="1"/>
  <c r="B4387" i="1" s="1"/>
  <c r="A4388" i="1" l="1"/>
  <c r="B4388" i="1" s="1"/>
  <c r="A4389" i="1" l="1"/>
  <c r="B4389" i="1" s="1"/>
  <c r="A4390" i="1" l="1"/>
  <c r="B4390" i="1" s="1"/>
  <c r="A4391" i="1" l="1"/>
  <c r="B4391" i="1" s="1"/>
  <c r="A4392" i="1" l="1"/>
  <c r="B4392" i="1" s="1"/>
  <c r="A4393" i="1" l="1"/>
  <c r="B4393" i="1" s="1"/>
  <c r="A4394" i="1" l="1"/>
  <c r="B4394" i="1" s="1"/>
  <c r="A4395" i="1" l="1"/>
  <c r="B4395" i="1" s="1"/>
  <c r="A4396" i="1" l="1"/>
  <c r="B4396" i="1" s="1"/>
  <c r="A4397" i="1" l="1"/>
  <c r="B4397" i="1" s="1"/>
  <c r="A4398" i="1" l="1"/>
  <c r="B4398" i="1" s="1"/>
  <c r="A4399" i="1" l="1"/>
  <c r="B4399" i="1" s="1"/>
  <c r="A4400" i="1" l="1"/>
  <c r="B4400" i="1" s="1"/>
  <c r="A4401" i="1" l="1"/>
  <c r="B4401" i="1" s="1"/>
  <c r="A4402" i="1" l="1"/>
  <c r="B4402" i="1" s="1"/>
  <c r="A4403" i="1" l="1"/>
  <c r="B4403" i="1" s="1"/>
  <c r="A4404" i="1" l="1"/>
  <c r="B4404" i="1" s="1"/>
  <c r="A4405" i="1" l="1"/>
  <c r="B4405" i="1" s="1"/>
  <c r="A4406" i="1" l="1"/>
  <c r="B4406" i="1" s="1"/>
  <c r="A4407" i="1" l="1"/>
  <c r="B4407" i="1" s="1"/>
  <c r="A4408" i="1" l="1"/>
  <c r="B4408" i="1" s="1"/>
  <c r="A4409" i="1" l="1"/>
  <c r="B4409" i="1" s="1"/>
  <c r="A4410" i="1" l="1"/>
  <c r="B4410" i="1" s="1"/>
  <c r="A4411" i="1" l="1"/>
  <c r="B4411" i="1" s="1"/>
  <c r="A4412" i="1" l="1"/>
  <c r="B4412" i="1" s="1"/>
  <c r="A4413" i="1" l="1"/>
  <c r="B4413" i="1" s="1"/>
  <c r="A4414" i="1" l="1"/>
  <c r="B4414" i="1" s="1"/>
  <c r="A4415" i="1" l="1"/>
  <c r="B4415" i="1" s="1"/>
  <c r="A4416" i="1" l="1"/>
  <c r="B4416" i="1" s="1"/>
  <c r="A4417" i="1" l="1"/>
  <c r="B4417" i="1" s="1"/>
  <c r="A4418" i="1" l="1"/>
  <c r="B4418" i="1" s="1"/>
  <c r="A4419" i="1" l="1"/>
  <c r="B4419" i="1" s="1"/>
  <c r="A4420" i="1" l="1"/>
  <c r="B4420" i="1" s="1"/>
  <c r="A4421" i="1" l="1"/>
  <c r="B4421" i="1" s="1"/>
  <c r="A4422" i="1" l="1"/>
  <c r="B4422" i="1" s="1"/>
  <c r="A4423" i="1" l="1"/>
  <c r="B4423" i="1" s="1"/>
  <c r="A4424" i="1" l="1"/>
  <c r="B4424" i="1" s="1"/>
  <c r="A4425" i="1" l="1"/>
  <c r="B4425" i="1" s="1"/>
  <c r="A4426" i="1" l="1"/>
  <c r="B4426" i="1" s="1"/>
  <c r="A4427" i="1" l="1"/>
  <c r="B4427" i="1" s="1"/>
  <c r="A4428" i="1" l="1"/>
  <c r="B4428" i="1" s="1"/>
  <c r="A4429" i="1" l="1"/>
  <c r="B4429" i="1" s="1"/>
  <c r="A4430" i="1" l="1"/>
  <c r="B4430" i="1" s="1"/>
  <c r="A4431" i="1" l="1"/>
  <c r="B4431" i="1" s="1"/>
  <c r="A4432" i="1" l="1"/>
  <c r="B4432" i="1" s="1"/>
  <c r="A4433" i="1" l="1"/>
  <c r="B4433" i="1" s="1"/>
  <c r="A4434" i="1" l="1"/>
  <c r="B4434" i="1" s="1"/>
  <c r="A4435" i="1" l="1"/>
  <c r="B4435" i="1" s="1"/>
  <c r="A4436" i="1" l="1"/>
  <c r="B4436" i="1" s="1"/>
  <c r="A4437" i="1" l="1"/>
  <c r="B4437" i="1" s="1"/>
  <c r="A4438" i="1" l="1"/>
  <c r="B4438" i="1" s="1"/>
  <c r="A4439" i="1" l="1"/>
  <c r="B4439" i="1" s="1"/>
  <c r="A4440" i="1" l="1"/>
  <c r="B4440" i="1" s="1"/>
  <c r="A4441" i="1" l="1"/>
  <c r="B4441" i="1" s="1"/>
  <c r="A4442" i="1" l="1"/>
  <c r="B4442" i="1" s="1"/>
  <c r="A4443" i="1" l="1"/>
  <c r="B4443" i="1" s="1"/>
  <c r="A4444" i="1" l="1"/>
  <c r="B4444" i="1" s="1"/>
  <c r="A4445" i="1" l="1"/>
  <c r="B4445" i="1" s="1"/>
  <c r="A4446" i="1" l="1"/>
  <c r="B4446" i="1" s="1"/>
  <c r="A4447" i="1" l="1"/>
  <c r="B4447" i="1" s="1"/>
  <c r="A4448" i="1" l="1"/>
  <c r="B4448" i="1" s="1"/>
  <c r="A4449" i="1" l="1"/>
  <c r="B4449" i="1" s="1"/>
  <c r="A4450" i="1" l="1"/>
  <c r="B4450" i="1" s="1"/>
  <c r="A4451" i="1" l="1"/>
  <c r="B4451" i="1" s="1"/>
  <c r="A4452" i="1" l="1"/>
  <c r="B4452" i="1" s="1"/>
  <c r="A4453" i="1" l="1"/>
  <c r="B4453" i="1" s="1"/>
  <c r="A4454" i="1" l="1"/>
  <c r="B4454" i="1" s="1"/>
  <c r="A4455" i="1" l="1"/>
  <c r="B4455" i="1" s="1"/>
  <c r="A4456" i="1" l="1"/>
  <c r="B4456" i="1" s="1"/>
  <c r="A4457" i="1" l="1"/>
  <c r="B4457" i="1" s="1"/>
  <c r="A4458" i="1" l="1"/>
  <c r="B4458" i="1" s="1"/>
  <c r="A4459" i="1" l="1"/>
  <c r="B4459" i="1" s="1"/>
  <c r="A4460" i="1" l="1"/>
  <c r="B4460" i="1" s="1"/>
  <c r="A4461" i="1" l="1"/>
  <c r="B4461" i="1" s="1"/>
  <c r="A4462" i="1" l="1"/>
  <c r="B4462" i="1" s="1"/>
  <c r="A4463" i="1" l="1"/>
  <c r="B4463" i="1" s="1"/>
  <c r="A4464" i="1" l="1"/>
  <c r="B4464" i="1" s="1"/>
  <c r="A4465" i="1" l="1"/>
  <c r="B4465" i="1" s="1"/>
  <c r="A4466" i="1" l="1"/>
  <c r="B4466" i="1" s="1"/>
  <c r="A4467" i="1" l="1"/>
  <c r="B4467" i="1" s="1"/>
  <c r="A4468" i="1" l="1"/>
  <c r="B4468" i="1" s="1"/>
  <c r="A4469" i="1" l="1"/>
  <c r="B4469" i="1" s="1"/>
  <c r="A4470" i="1" l="1"/>
  <c r="B4470" i="1" s="1"/>
  <c r="A4471" i="1" l="1"/>
  <c r="B4471" i="1" s="1"/>
  <c r="A4472" i="1" l="1"/>
  <c r="B4472" i="1" s="1"/>
  <c r="A4473" i="1" l="1"/>
  <c r="B4473" i="1" s="1"/>
  <c r="A4474" i="1" l="1"/>
  <c r="B4474" i="1" s="1"/>
  <c r="A4475" i="1" l="1"/>
  <c r="B4475" i="1" s="1"/>
  <c r="A4476" i="1" l="1"/>
  <c r="B4476" i="1" s="1"/>
  <c r="A4477" i="1" l="1"/>
  <c r="B4477" i="1" s="1"/>
  <c r="A4478" i="1" l="1"/>
  <c r="B4478" i="1" s="1"/>
  <c r="A4479" i="1" l="1"/>
  <c r="B4479" i="1" s="1"/>
  <c r="A4480" i="1" l="1"/>
  <c r="B4480" i="1" s="1"/>
  <c r="A4481" i="1" l="1"/>
  <c r="B4481" i="1" s="1"/>
  <c r="A4482" i="1" l="1"/>
  <c r="B4482" i="1" s="1"/>
  <c r="A4483" i="1" l="1"/>
  <c r="B4483" i="1" s="1"/>
  <c r="A4484" i="1" l="1"/>
  <c r="B4484" i="1" s="1"/>
  <c r="A4485" i="1" l="1"/>
  <c r="B4485" i="1" s="1"/>
  <c r="A4486" i="1" l="1"/>
  <c r="B4486" i="1" s="1"/>
  <c r="A4487" i="1" l="1"/>
  <c r="B4487" i="1" s="1"/>
  <c r="A4488" i="1" l="1"/>
  <c r="B4488" i="1" s="1"/>
  <c r="A4489" i="1" l="1"/>
  <c r="B4489" i="1" s="1"/>
  <c r="A4490" i="1" l="1"/>
  <c r="B4490" i="1" s="1"/>
  <c r="A4491" i="1" l="1"/>
  <c r="B4491" i="1" s="1"/>
  <c r="A4492" i="1" l="1"/>
  <c r="B4492" i="1" s="1"/>
  <c r="A4493" i="1" l="1"/>
  <c r="B4493" i="1" s="1"/>
  <c r="A4494" i="1" l="1"/>
  <c r="B4494" i="1" s="1"/>
  <c r="A4495" i="1" l="1"/>
  <c r="B4495" i="1" s="1"/>
  <c r="A4496" i="1" l="1"/>
  <c r="B4496" i="1" s="1"/>
  <c r="A4497" i="1" l="1"/>
  <c r="B4497" i="1" s="1"/>
  <c r="A4498" i="1" l="1"/>
  <c r="B4498" i="1" s="1"/>
  <c r="A4499" i="1" l="1"/>
  <c r="B4499" i="1" s="1"/>
  <c r="A4500" i="1" l="1"/>
  <c r="B4500" i="1" s="1"/>
  <c r="A4501" i="1" l="1"/>
  <c r="B4501" i="1" s="1"/>
  <c r="A4502" i="1" l="1"/>
  <c r="B4502" i="1" s="1"/>
  <c r="A4503" i="1" l="1"/>
  <c r="B4503" i="1" s="1"/>
  <c r="A4504" i="1" l="1"/>
  <c r="B4504" i="1" s="1"/>
  <c r="A4505" i="1" l="1"/>
  <c r="B4505" i="1" s="1"/>
  <c r="A4506" i="1" l="1"/>
  <c r="B4506" i="1" s="1"/>
  <c r="A4507" i="1" l="1"/>
  <c r="B4507" i="1" s="1"/>
  <c r="A4508" i="1" l="1"/>
  <c r="B4508" i="1" s="1"/>
  <c r="A4509" i="1" l="1"/>
  <c r="B4509" i="1" s="1"/>
  <c r="A4510" i="1" l="1"/>
  <c r="B4510" i="1" s="1"/>
  <c r="A4511" i="1" l="1"/>
  <c r="B4511" i="1" s="1"/>
  <c r="A4512" i="1" l="1"/>
  <c r="B4512" i="1" s="1"/>
  <c r="A4513" i="1" l="1"/>
  <c r="B4513" i="1" s="1"/>
  <c r="A4514" i="1" l="1"/>
  <c r="B4514" i="1" s="1"/>
  <c r="A4515" i="1" l="1"/>
  <c r="B4515" i="1" s="1"/>
  <c r="A4516" i="1" l="1"/>
  <c r="B4516" i="1" s="1"/>
  <c r="A4517" i="1" l="1"/>
  <c r="B4517" i="1" s="1"/>
  <c r="A4518" i="1" l="1"/>
  <c r="B4518" i="1" s="1"/>
  <c r="A4519" i="1" l="1"/>
  <c r="B4519" i="1" s="1"/>
  <c r="A4520" i="1" l="1"/>
  <c r="B4520" i="1" s="1"/>
  <c r="A4521" i="1" l="1"/>
  <c r="B4521" i="1" s="1"/>
  <c r="A4522" i="1" l="1"/>
  <c r="B4522" i="1" s="1"/>
  <c r="A4523" i="1" l="1"/>
  <c r="B4523" i="1" s="1"/>
  <c r="A4524" i="1" l="1"/>
  <c r="B4524" i="1" s="1"/>
  <c r="A4525" i="1" l="1"/>
  <c r="B4525" i="1" s="1"/>
  <c r="A4526" i="1" l="1"/>
  <c r="B4526" i="1" s="1"/>
  <c r="A4527" i="1" l="1"/>
  <c r="B4527" i="1" s="1"/>
  <c r="A4528" i="1" l="1"/>
  <c r="B4528" i="1" s="1"/>
  <c r="A4529" i="1" l="1"/>
  <c r="B4529" i="1" s="1"/>
  <c r="A4530" i="1" l="1"/>
  <c r="B4530" i="1" s="1"/>
  <c r="A4531" i="1" l="1"/>
  <c r="B4531" i="1" s="1"/>
  <c r="A4532" i="1" l="1"/>
  <c r="B4532" i="1" s="1"/>
  <c r="A4533" i="1" l="1"/>
  <c r="B4533" i="1" s="1"/>
  <c r="A4534" i="1" l="1"/>
  <c r="B4534" i="1" s="1"/>
  <c r="A4535" i="1" l="1"/>
  <c r="B4535" i="1" s="1"/>
  <c r="A4536" i="1" l="1"/>
  <c r="B4536" i="1" s="1"/>
  <c r="A4537" i="1" l="1"/>
  <c r="B4537" i="1" s="1"/>
  <c r="A4538" i="1" l="1"/>
  <c r="B4538" i="1" s="1"/>
  <c r="A4539" i="1" l="1"/>
  <c r="B4539" i="1" s="1"/>
  <c r="A4540" i="1" l="1"/>
  <c r="B4540" i="1" s="1"/>
  <c r="A4541" i="1" l="1"/>
  <c r="B4541" i="1" s="1"/>
  <c r="A4542" i="1" l="1"/>
  <c r="B4542" i="1" s="1"/>
  <c r="A4543" i="1" l="1"/>
  <c r="B4543" i="1" s="1"/>
  <c r="A4544" i="1" l="1"/>
  <c r="B4544" i="1" s="1"/>
  <c r="A4545" i="1" l="1"/>
  <c r="B4545" i="1" s="1"/>
  <c r="A4546" i="1" l="1"/>
  <c r="B4546" i="1" s="1"/>
  <c r="A4547" i="1" l="1"/>
  <c r="B4547" i="1" s="1"/>
  <c r="A4548" i="1" l="1"/>
  <c r="B4548" i="1" s="1"/>
  <c r="A4549" i="1" l="1"/>
  <c r="B4549" i="1" s="1"/>
  <c r="A4550" i="1" l="1"/>
  <c r="B4550" i="1" s="1"/>
  <c r="A4551" i="1" l="1"/>
  <c r="B4551" i="1" s="1"/>
  <c r="A4552" i="1" l="1"/>
  <c r="B4552" i="1" s="1"/>
  <c r="A4553" i="1" l="1"/>
  <c r="B4553" i="1" s="1"/>
  <c r="A4554" i="1" l="1"/>
  <c r="B4554" i="1" s="1"/>
  <c r="A4555" i="1" l="1"/>
  <c r="B4555" i="1" s="1"/>
  <c r="A4556" i="1" l="1"/>
  <c r="B4556" i="1" s="1"/>
  <c r="A4557" i="1" l="1"/>
  <c r="B4557" i="1" s="1"/>
  <c r="A4558" i="1" l="1"/>
  <c r="B4558" i="1" s="1"/>
  <c r="A4559" i="1" l="1"/>
  <c r="B4559" i="1" s="1"/>
  <c r="A4560" i="1" l="1"/>
  <c r="B4560" i="1" s="1"/>
  <c r="A4561" i="1" l="1"/>
  <c r="B4561" i="1" s="1"/>
  <c r="A4562" i="1" l="1"/>
  <c r="B4562" i="1" s="1"/>
  <c r="A4563" i="1" l="1"/>
  <c r="B4563" i="1" s="1"/>
  <c r="A4564" i="1" l="1"/>
  <c r="B4564" i="1" s="1"/>
  <c r="A4565" i="1" l="1"/>
  <c r="B4565" i="1" s="1"/>
  <c r="A4566" i="1" l="1"/>
  <c r="B4566" i="1" s="1"/>
  <c r="A4567" i="1" l="1"/>
  <c r="B4567" i="1" s="1"/>
  <c r="A4568" i="1" l="1"/>
  <c r="B4568" i="1" s="1"/>
  <c r="A4569" i="1" l="1"/>
  <c r="B4569" i="1" s="1"/>
  <c r="A4570" i="1" l="1"/>
  <c r="B4570" i="1" s="1"/>
  <c r="A4571" i="1" l="1"/>
  <c r="B4571" i="1" s="1"/>
  <c r="A4572" i="1" l="1"/>
  <c r="B4572" i="1" s="1"/>
  <c r="A4573" i="1" l="1"/>
  <c r="B4573" i="1" s="1"/>
  <c r="A4574" i="1" l="1"/>
  <c r="B4574" i="1" s="1"/>
  <c r="A4575" i="1" l="1"/>
  <c r="B4575" i="1" s="1"/>
  <c r="A4576" i="1" l="1"/>
  <c r="B4576" i="1" s="1"/>
  <c r="A4577" i="1" l="1"/>
  <c r="B4577" i="1" s="1"/>
  <c r="A4578" i="1" l="1"/>
  <c r="B4578" i="1" s="1"/>
  <c r="A4579" i="1" l="1"/>
  <c r="B4579" i="1" s="1"/>
  <c r="A4580" i="1" l="1"/>
  <c r="B4580" i="1" s="1"/>
  <c r="A4581" i="1" l="1"/>
  <c r="B4581" i="1" s="1"/>
  <c r="A4582" i="1" l="1"/>
  <c r="B4582" i="1" s="1"/>
  <c r="A4583" i="1" l="1"/>
  <c r="B4583" i="1" s="1"/>
  <c r="A4584" i="1" l="1"/>
  <c r="B4584" i="1" s="1"/>
  <c r="A4585" i="1" l="1"/>
  <c r="B4585" i="1" s="1"/>
  <c r="A4586" i="1" l="1"/>
  <c r="B4586" i="1" s="1"/>
  <c r="A4587" i="1" l="1"/>
  <c r="B4587" i="1" s="1"/>
  <c r="A4588" i="1" l="1"/>
  <c r="B4588" i="1" s="1"/>
  <c r="A4589" i="1" l="1"/>
  <c r="B4589" i="1" s="1"/>
  <c r="A4590" i="1" l="1"/>
  <c r="B4590" i="1" s="1"/>
  <c r="A4591" i="1" l="1"/>
  <c r="B4591" i="1" s="1"/>
  <c r="A4592" i="1" l="1"/>
  <c r="B4592" i="1" s="1"/>
  <c r="A4593" i="1" l="1"/>
  <c r="B4593" i="1" s="1"/>
  <c r="A4594" i="1" l="1"/>
  <c r="B4594" i="1" s="1"/>
  <c r="A4595" i="1" l="1"/>
  <c r="B4595" i="1" s="1"/>
  <c r="A4596" i="1" l="1"/>
  <c r="B4596" i="1" s="1"/>
  <c r="A4597" i="1" l="1"/>
  <c r="B4597" i="1" s="1"/>
  <c r="A4598" i="1" l="1"/>
  <c r="B4598" i="1" s="1"/>
  <c r="A4599" i="1" l="1"/>
  <c r="B4599" i="1" s="1"/>
  <c r="A4600" i="1" l="1"/>
  <c r="B4600" i="1" s="1"/>
  <c r="A4601" i="1" l="1"/>
  <c r="B4601" i="1" s="1"/>
  <c r="A4602" i="1" l="1"/>
  <c r="B4602" i="1" s="1"/>
  <c r="A4603" i="1" l="1"/>
  <c r="B4603" i="1" s="1"/>
  <c r="A4604" i="1" l="1"/>
  <c r="B4604" i="1" s="1"/>
  <c r="A4605" i="1" l="1"/>
  <c r="B4605" i="1" s="1"/>
  <c r="A4606" i="1" l="1"/>
  <c r="B4606" i="1" s="1"/>
  <c r="A4607" i="1" l="1"/>
  <c r="B4607" i="1" s="1"/>
  <c r="A4608" i="1" l="1"/>
  <c r="B4608" i="1" s="1"/>
  <c r="A4609" i="1" l="1"/>
  <c r="B4609" i="1" s="1"/>
  <c r="A4610" i="1" l="1"/>
  <c r="B4610" i="1" s="1"/>
  <c r="A4611" i="1" l="1"/>
  <c r="B4611" i="1" s="1"/>
  <c r="A4612" i="1" l="1"/>
  <c r="B4612" i="1" s="1"/>
  <c r="A4613" i="1" l="1"/>
  <c r="B4613" i="1" s="1"/>
  <c r="A4614" i="1" l="1"/>
  <c r="B4614" i="1" s="1"/>
  <c r="A4615" i="1" l="1"/>
  <c r="B4615" i="1" s="1"/>
  <c r="A4616" i="1" l="1"/>
  <c r="B4616" i="1" s="1"/>
  <c r="A4617" i="1" l="1"/>
  <c r="B4617" i="1" s="1"/>
  <c r="A4618" i="1" l="1"/>
  <c r="B4618" i="1" s="1"/>
  <c r="A4619" i="1" l="1"/>
  <c r="B4619" i="1" s="1"/>
  <c r="A4620" i="1" l="1"/>
  <c r="B4620" i="1" s="1"/>
  <c r="A4621" i="1" l="1"/>
  <c r="B4621" i="1" s="1"/>
  <c r="A4622" i="1" l="1"/>
  <c r="B4622" i="1" s="1"/>
  <c r="A4623" i="1" l="1"/>
  <c r="B4623" i="1" s="1"/>
  <c r="A4624" i="1" l="1"/>
  <c r="B4624" i="1" s="1"/>
  <c r="A4625" i="1" l="1"/>
  <c r="B4625" i="1" s="1"/>
  <c r="A4626" i="1" l="1"/>
  <c r="B4626" i="1" s="1"/>
  <c r="A4627" i="1" l="1"/>
  <c r="B4627" i="1" s="1"/>
  <c r="A4628" i="1" l="1"/>
  <c r="B4628" i="1" s="1"/>
  <c r="A4629" i="1" l="1"/>
  <c r="B4629" i="1" s="1"/>
  <c r="A4630" i="1" l="1"/>
  <c r="B4630" i="1" s="1"/>
  <c r="A4631" i="1" l="1"/>
  <c r="B4631" i="1" s="1"/>
  <c r="A4632" i="1" l="1"/>
  <c r="B4632" i="1" s="1"/>
  <c r="A4633" i="1" l="1"/>
  <c r="B4633" i="1" s="1"/>
  <c r="A4634" i="1" l="1"/>
  <c r="B4634" i="1" s="1"/>
  <c r="A4635" i="1" l="1"/>
  <c r="B4635" i="1" s="1"/>
  <c r="A4636" i="1" l="1"/>
  <c r="B4636" i="1" s="1"/>
  <c r="A4637" i="1" l="1"/>
  <c r="B4637" i="1" s="1"/>
  <c r="A4638" i="1" l="1"/>
  <c r="B4638" i="1" s="1"/>
  <c r="A4639" i="1" l="1"/>
  <c r="B4639" i="1" s="1"/>
  <c r="A4640" i="1" l="1"/>
  <c r="B4640" i="1" s="1"/>
  <c r="A4641" i="1" l="1"/>
  <c r="B4641" i="1" s="1"/>
  <c r="A4642" i="1" l="1"/>
  <c r="B4642" i="1" s="1"/>
  <c r="A4643" i="1" l="1"/>
  <c r="B4643" i="1" s="1"/>
  <c r="A4644" i="1" l="1"/>
  <c r="B4644" i="1" s="1"/>
  <c r="A4645" i="1" l="1"/>
  <c r="B4645" i="1" s="1"/>
  <c r="A4646" i="1" l="1"/>
  <c r="B4646" i="1" s="1"/>
  <c r="A4647" i="1" l="1"/>
  <c r="B4647" i="1" s="1"/>
  <c r="A4648" i="1" l="1"/>
  <c r="B4648" i="1" s="1"/>
  <c r="A4649" i="1" l="1"/>
  <c r="B4649" i="1" s="1"/>
  <c r="A4650" i="1" l="1"/>
  <c r="B4650" i="1" s="1"/>
  <c r="A4651" i="1" l="1"/>
  <c r="B4651" i="1" s="1"/>
  <c r="A4652" i="1" l="1"/>
  <c r="B4652" i="1" s="1"/>
  <c r="A4653" i="1" l="1"/>
  <c r="B4653" i="1" s="1"/>
  <c r="A4654" i="1" l="1"/>
  <c r="B4654" i="1" s="1"/>
  <c r="A4655" i="1" l="1"/>
  <c r="B4655" i="1" s="1"/>
  <c r="A4656" i="1" l="1"/>
  <c r="B4656" i="1" s="1"/>
  <c r="A4657" i="1" l="1"/>
  <c r="B4657" i="1" s="1"/>
  <c r="A4658" i="1" l="1"/>
  <c r="B4658" i="1" s="1"/>
  <c r="A4659" i="1" l="1"/>
  <c r="B4659" i="1" s="1"/>
  <c r="A4660" i="1" l="1"/>
  <c r="B4660" i="1" s="1"/>
  <c r="A4661" i="1" l="1"/>
  <c r="B4661" i="1" s="1"/>
  <c r="A4662" i="1" l="1"/>
  <c r="B4662" i="1" s="1"/>
  <c r="A4663" i="1" l="1"/>
  <c r="B4663" i="1" s="1"/>
  <c r="A4664" i="1" l="1"/>
  <c r="B4664" i="1" s="1"/>
  <c r="A4665" i="1" l="1"/>
  <c r="B4665" i="1" s="1"/>
  <c r="A4666" i="1" l="1"/>
  <c r="B4666" i="1" s="1"/>
  <c r="A4667" i="1" l="1"/>
  <c r="B4667" i="1" s="1"/>
  <c r="A4668" i="1" l="1"/>
  <c r="B4668" i="1" s="1"/>
  <c r="A4669" i="1" l="1"/>
  <c r="B4669" i="1" s="1"/>
  <c r="A4670" i="1" l="1"/>
  <c r="B4670" i="1" s="1"/>
  <c r="A4671" i="1" l="1"/>
  <c r="B4671" i="1" s="1"/>
  <c r="A4672" i="1" l="1"/>
  <c r="B4672" i="1" s="1"/>
  <c r="A4673" i="1" l="1"/>
  <c r="B4673" i="1" s="1"/>
  <c r="A4674" i="1" l="1"/>
  <c r="B4674" i="1" s="1"/>
  <c r="A4675" i="1" l="1"/>
  <c r="B4675" i="1" s="1"/>
  <c r="A4676" i="1" l="1"/>
  <c r="B4676" i="1" s="1"/>
  <c r="A4677" i="1" l="1"/>
  <c r="B4677" i="1" s="1"/>
  <c r="A4678" i="1" l="1"/>
  <c r="B4678" i="1" s="1"/>
  <c r="A4679" i="1" l="1"/>
  <c r="B4679" i="1" s="1"/>
  <c r="A4680" i="1" l="1"/>
  <c r="B4680" i="1" s="1"/>
  <c r="A4681" i="1" l="1"/>
  <c r="B4681" i="1" s="1"/>
  <c r="A4682" i="1" l="1"/>
  <c r="B4682" i="1" s="1"/>
  <c r="A4683" i="1" l="1"/>
  <c r="B4683" i="1" s="1"/>
  <c r="A4684" i="1" l="1"/>
  <c r="B4684" i="1" s="1"/>
  <c r="A4685" i="1" l="1"/>
  <c r="B4685" i="1" s="1"/>
  <c r="A4686" i="1" l="1"/>
  <c r="B4686" i="1" s="1"/>
  <c r="A4687" i="1" l="1"/>
  <c r="B4687" i="1" s="1"/>
  <c r="A4688" i="1" l="1"/>
  <c r="B4688" i="1" s="1"/>
  <c r="A4689" i="1" l="1"/>
  <c r="B4689" i="1" s="1"/>
  <c r="A4690" i="1" l="1"/>
  <c r="B4690" i="1" s="1"/>
  <c r="A4691" i="1" l="1"/>
  <c r="B4691" i="1" s="1"/>
  <c r="A4692" i="1" l="1"/>
  <c r="B4692" i="1" s="1"/>
  <c r="A4693" i="1" l="1"/>
  <c r="B4693" i="1" s="1"/>
  <c r="A4694" i="1" l="1"/>
  <c r="B4694" i="1" s="1"/>
  <c r="A4695" i="1" l="1"/>
  <c r="B4695" i="1" s="1"/>
  <c r="A4696" i="1" l="1"/>
  <c r="B4696" i="1" s="1"/>
  <c r="A4697" i="1" l="1"/>
  <c r="B4697" i="1" s="1"/>
  <c r="A4698" i="1" l="1"/>
  <c r="B4698" i="1" s="1"/>
  <c r="A4699" i="1" l="1"/>
  <c r="B4699" i="1" s="1"/>
  <c r="A4700" i="1" l="1"/>
  <c r="B4700" i="1" s="1"/>
  <c r="A4701" i="1" l="1"/>
  <c r="B4701" i="1" s="1"/>
  <c r="A4702" i="1" l="1"/>
  <c r="B4702" i="1" s="1"/>
  <c r="A4703" i="1" l="1"/>
  <c r="B4703" i="1" s="1"/>
  <c r="A4704" i="1" l="1"/>
  <c r="B4704" i="1" s="1"/>
  <c r="A4705" i="1" l="1"/>
  <c r="B4705" i="1" s="1"/>
  <c r="A4706" i="1" l="1"/>
  <c r="B4706" i="1" s="1"/>
  <c r="A4707" i="1" l="1"/>
  <c r="B4707" i="1" s="1"/>
  <c r="A4708" i="1" l="1"/>
  <c r="B4708" i="1" s="1"/>
  <c r="A4709" i="1" l="1"/>
  <c r="B4709" i="1" s="1"/>
  <c r="A4710" i="1" l="1"/>
  <c r="B4710" i="1" s="1"/>
  <c r="A4711" i="1" l="1"/>
  <c r="B4711" i="1" s="1"/>
  <c r="A4712" i="1" l="1"/>
  <c r="B4712" i="1" s="1"/>
  <c r="A4713" i="1" l="1"/>
  <c r="B4713" i="1" s="1"/>
  <c r="A4714" i="1" l="1"/>
  <c r="B4714" i="1" s="1"/>
  <c r="A4715" i="1" l="1"/>
  <c r="B4715" i="1" s="1"/>
  <c r="A4716" i="1" l="1"/>
  <c r="B4716" i="1" s="1"/>
  <c r="A4717" i="1" l="1"/>
  <c r="B4717" i="1" s="1"/>
  <c r="A4718" i="1" l="1"/>
  <c r="B4718" i="1" s="1"/>
  <c r="A4719" i="1" l="1"/>
  <c r="B4719" i="1" s="1"/>
  <c r="A4720" i="1" l="1"/>
  <c r="B4720" i="1" s="1"/>
  <c r="A4721" i="1" l="1"/>
  <c r="B4721" i="1" s="1"/>
  <c r="A4722" i="1" l="1"/>
  <c r="B4722" i="1" s="1"/>
  <c r="A4723" i="1" l="1"/>
  <c r="B4723" i="1" s="1"/>
  <c r="A4724" i="1" l="1"/>
  <c r="B4724" i="1" s="1"/>
  <c r="A4725" i="1" l="1"/>
  <c r="B4725" i="1" s="1"/>
  <c r="A4726" i="1" l="1"/>
  <c r="B4726" i="1" s="1"/>
  <c r="A4727" i="1" l="1"/>
  <c r="B4727" i="1" s="1"/>
  <c r="A4728" i="1" l="1"/>
  <c r="B4728" i="1" s="1"/>
  <c r="A4729" i="1" l="1"/>
  <c r="B4729" i="1" s="1"/>
  <c r="A4730" i="1" l="1"/>
  <c r="B4730" i="1" s="1"/>
  <c r="A4731" i="1" l="1"/>
  <c r="B4731" i="1" s="1"/>
  <c r="A4732" i="1" l="1"/>
  <c r="B4732" i="1" s="1"/>
  <c r="A4733" i="1" l="1"/>
  <c r="B4733" i="1" s="1"/>
  <c r="A4734" i="1" l="1"/>
  <c r="B4734" i="1" s="1"/>
  <c r="A4735" i="1" l="1"/>
  <c r="B4735" i="1" s="1"/>
  <c r="A4736" i="1" l="1"/>
  <c r="B4736" i="1" s="1"/>
  <c r="A4737" i="1" l="1"/>
  <c r="B4737" i="1" s="1"/>
  <c r="A4738" i="1" l="1"/>
  <c r="B4738" i="1" s="1"/>
  <c r="A4739" i="1" l="1"/>
  <c r="B4739" i="1" s="1"/>
  <c r="A4740" i="1" l="1"/>
  <c r="B4740" i="1" s="1"/>
  <c r="A4741" i="1" l="1"/>
  <c r="B4741" i="1" s="1"/>
  <c r="A4742" i="1" l="1"/>
  <c r="B4742" i="1" s="1"/>
  <c r="A4743" i="1" l="1"/>
  <c r="B4743" i="1" s="1"/>
  <c r="A4744" i="1" l="1"/>
  <c r="B4744" i="1" s="1"/>
  <c r="A4745" i="1" l="1"/>
  <c r="B4745" i="1" s="1"/>
  <c r="A4746" i="1" l="1"/>
  <c r="B4746" i="1" s="1"/>
  <c r="A4747" i="1" l="1"/>
  <c r="B4747" i="1" s="1"/>
  <c r="A4748" i="1" l="1"/>
  <c r="B4748" i="1" s="1"/>
  <c r="A4749" i="1" l="1"/>
  <c r="B4749" i="1" s="1"/>
  <c r="A4750" i="1" l="1"/>
  <c r="B4750" i="1" s="1"/>
  <c r="A4751" i="1" l="1"/>
  <c r="B4751" i="1" s="1"/>
  <c r="A4752" i="1" l="1"/>
  <c r="B4752" i="1" s="1"/>
  <c r="A4753" i="1" l="1"/>
  <c r="B4753" i="1" s="1"/>
  <c r="A4754" i="1" l="1"/>
  <c r="B4754" i="1" s="1"/>
  <c r="A4755" i="1" l="1"/>
  <c r="B4755" i="1" s="1"/>
  <c r="A4756" i="1" l="1"/>
  <c r="B4756" i="1" s="1"/>
  <c r="A4757" i="1" l="1"/>
  <c r="B4757" i="1" s="1"/>
  <c r="A4758" i="1" l="1"/>
  <c r="B4758" i="1" s="1"/>
  <c r="A4759" i="1" l="1"/>
  <c r="B4759" i="1" s="1"/>
  <c r="A4760" i="1" l="1"/>
  <c r="B4760" i="1" s="1"/>
  <c r="A4761" i="1" l="1"/>
  <c r="B4761" i="1" s="1"/>
  <c r="A4762" i="1" l="1"/>
  <c r="B4762" i="1" s="1"/>
  <c r="A4763" i="1" l="1"/>
  <c r="B4763" i="1" s="1"/>
  <c r="A4764" i="1" l="1"/>
  <c r="B4764" i="1" s="1"/>
  <c r="A4765" i="1" l="1"/>
  <c r="B4765" i="1" s="1"/>
  <c r="A4766" i="1" l="1"/>
  <c r="B4766" i="1" s="1"/>
  <c r="A4767" i="1" l="1"/>
  <c r="B4767" i="1" s="1"/>
  <c r="A4768" i="1" l="1"/>
  <c r="B4768" i="1" s="1"/>
  <c r="A4769" i="1" l="1"/>
  <c r="B4769" i="1" s="1"/>
  <c r="A4770" i="1" l="1"/>
  <c r="B4770" i="1" s="1"/>
  <c r="A4771" i="1" l="1"/>
  <c r="B4771" i="1" s="1"/>
  <c r="A4772" i="1" l="1"/>
  <c r="B4772" i="1" s="1"/>
  <c r="A4773" i="1" l="1"/>
  <c r="B4773" i="1" s="1"/>
  <c r="A4774" i="1" l="1"/>
  <c r="B4774" i="1" s="1"/>
  <c r="A4775" i="1" l="1"/>
  <c r="B4775" i="1" s="1"/>
  <c r="A4776" i="1" l="1"/>
  <c r="B4776" i="1" s="1"/>
  <c r="A4777" i="1" l="1"/>
  <c r="B4777" i="1" s="1"/>
  <c r="A4778" i="1" l="1"/>
  <c r="B4778" i="1" s="1"/>
  <c r="A4779" i="1" l="1"/>
  <c r="B4779" i="1" s="1"/>
  <c r="A4780" i="1" l="1"/>
  <c r="B4780" i="1" s="1"/>
  <c r="A4781" i="1" l="1"/>
  <c r="B4781" i="1" s="1"/>
  <c r="A4782" i="1" l="1"/>
  <c r="B4782" i="1" s="1"/>
  <c r="A4783" i="1" l="1"/>
  <c r="B4783" i="1" s="1"/>
  <c r="A4784" i="1" l="1"/>
  <c r="B4784" i="1" s="1"/>
  <c r="A4785" i="1" l="1"/>
  <c r="B4785" i="1" s="1"/>
  <c r="A4786" i="1" l="1"/>
  <c r="B4786" i="1" s="1"/>
  <c r="A4787" i="1" l="1"/>
  <c r="B4787" i="1" s="1"/>
  <c r="A4788" i="1" l="1"/>
  <c r="B4788" i="1" s="1"/>
  <c r="A4789" i="1" l="1"/>
  <c r="B4789" i="1" s="1"/>
  <c r="A4790" i="1" l="1"/>
  <c r="B4790" i="1" s="1"/>
  <c r="A4791" i="1" l="1"/>
  <c r="B4791" i="1" s="1"/>
  <c r="A4792" i="1" l="1"/>
  <c r="B4792" i="1" s="1"/>
  <c r="A4793" i="1" l="1"/>
  <c r="B4793" i="1" s="1"/>
  <c r="A4794" i="1" l="1"/>
  <c r="B4794" i="1" s="1"/>
  <c r="A4795" i="1" l="1"/>
  <c r="B4795" i="1" s="1"/>
  <c r="A4796" i="1" l="1"/>
  <c r="B4796" i="1" s="1"/>
  <c r="A4797" i="1" l="1"/>
  <c r="B4797" i="1" s="1"/>
  <c r="A4798" i="1" l="1"/>
  <c r="B4798" i="1" s="1"/>
  <c r="A4799" i="1" l="1"/>
  <c r="B4799" i="1" s="1"/>
  <c r="A4800" i="1" l="1"/>
  <c r="B4800" i="1" s="1"/>
  <c r="A4801" i="1" l="1"/>
  <c r="B4801" i="1" s="1"/>
  <c r="A4802" i="1" l="1"/>
  <c r="B4802" i="1" s="1"/>
  <c r="A4803" i="1" l="1"/>
  <c r="B4803" i="1" s="1"/>
  <c r="A4804" i="1" l="1"/>
  <c r="B4804" i="1" s="1"/>
  <c r="A4805" i="1" l="1"/>
  <c r="B4805" i="1" s="1"/>
  <c r="A4806" i="1" l="1"/>
  <c r="B4806" i="1" s="1"/>
  <c r="A4807" i="1" l="1"/>
  <c r="B4807" i="1" s="1"/>
  <c r="A4808" i="1" l="1"/>
  <c r="B4808" i="1" s="1"/>
  <c r="A4809" i="1" l="1"/>
  <c r="B4809" i="1" s="1"/>
  <c r="A4810" i="1" l="1"/>
  <c r="B4810" i="1" s="1"/>
  <c r="A4811" i="1" l="1"/>
  <c r="B4811" i="1" s="1"/>
  <c r="A4812" i="1" l="1"/>
  <c r="B4812" i="1" s="1"/>
  <c r="A4813" i="1" l="1"/>
  <c r="B4813" i="1" s="1"/>
  <c r="A4814" i="1" l="1"/>
  <c r="B4814" i="1" s="1"/>
  <c r="A4815" i="1" l="1"/>
  <c r="B4815" i="1" s="1"/>
  <c r="A4816" i="1" l="1"/>
  <c r="B4816" i="1" s="1"/>
  <c r="A4817" i="1" l="1"/>
  <c r="B4817" i="1" s="1"/>
  <c r="A4818" i="1" l="1"/>
  <c r="B4818" i="1" s="1"/>
  <c r="A4819" i="1" l="1"/>
  <c r="B4819" i="1" s="1"/>
  <c r="A4820" i="1" l="1"/>
  <c r="B4820" i="1" s="1"/>
  <c r="A4821" i="1" l="1"/>
  <c r="B4821" i="1" s="1"/>
  <c r="A4822" i="1" l="1"/>
  <c r="B4822" i="1" s="1"/>
  <c r="A4823" i="1" l="1"/>
  <c r="B4823" i="1" s="1"/>
  <c r="A4824" i="1" l="1"/>
  <c r="B4824" i="1" s="1"/>
  <c r="A4825" i="1" l="1"/>
  <c r="B4825" i="1" s="1"/>
  <c r="A4826" i="1" l="1"/>
  <c r="B4826" i="1" s="1"/>
  <c r="A4827" i="1" l="1"/>
  <c r="B4827" i="1" s="1"/>
  <c r="A4828" i="1" l="1"/>
  <c r="B4828" i="1" s="1"/>
  <c r="A4829" i="1" l="1"/>
  <c r="B4829" i="1" s="1"/>
  <c r="A4830" i="1" l="1"/>
  <c r="B4830" i="1" s="1"/>
  <c r="A4831" i="1" l="1"/>
  <c r="B4831" i="1" s="1"/>
  <c r="A4832" i="1" l="1"/>
  <c r="B4832" i="1" s="1"/>
  <c r="A4833" i="1" l="1"/>
  <c r="B4833" i="1" s="1"/>
  <c r="A4834" i="1" l="1"/>
  <c r="B4834" i="1" s="1"/>
  <c r="A4835" i="1" l="1"/>
  <c r="B4835" i="1" s="1"/>
  <c r="A4836" i="1" l="1"/>
  <c r="B4836" i="1" s="1"/>
  <c r="A4837" i="1" l="1"/>
  <c r="B4837" i="1" s="1"/>
  <c r="A4838" i="1" l="1"/>
  <c r="B4838" i="1" s="1"/>
  <c r="A4839" i="1" l="1"/>
  <c r="B4839" i="1" s="1"/>
  <c r="A4840" i="1" l="1"/>
  <c r="B4840" i="1" s="1"/>
  <c r="A4841" i="1" l="1"/>
  <c r="B4841" i="1" s="1"/>
  <c r="A4842" i="1" l="1"/>
  <c r="B4842" i="1" s="1"/>
  <c r="A4843" i="1" l="1"/>
  <c r="B4843" i="1" s="1"/>
  <c r="A4844" i="1" l="1"/>
  <c r="B4844" i="1" s="1"/>
  <c r="A4845" i="1" l="1"/>
  <c r="B4845" i="1" s="1"/>
  <c r="A4846" i="1" l="1"/>
  <c r="B4846" i="1" s="1"/>
  <c r="A4847" i="1" l="1"/>
  <c r="B4847" i="1" s="1"/>
  <c r="A4848" i="1" l="1"/>
  <c r="B4848" i="1" s="1"/>
  <c r="A4849" i="1" l="1"/>
  <c r="B4849" i="1" s="1"/>
  <c r="A4850" i="1" l="1"/>
  <c r="B4850" i="1" s="1"/>
  <c r="A4851" i="1" l="1"/>
  <c r="B4851" i="1" s="1"/>
  <c r="A4852" i="1" l="1"/>
  <c r="B4852" i="1" s="1"/>
  <c r="A4853" i="1" l="1"/>
  <c r="B4853" i="1" s="1"/>
  <c r="A4854" i="1" l="1"/>
  <c r="B4854" i="1" s="1"/>
  <c r="A4855" i="1" l="1"/>
  <c r="B4855" i="1" s="1"/>
  <c r="A4856" i="1" l="1"/>
  <c r="B4856" i="1" s="1"/>
  <c r="A4857" i="1" l="1"/>
  <c r="B4857" i="1" s="1"/>
  <c r="A4858" i="1" l="1"/>
  <c r="B4858" i="1" s="1"/>
  <c r="A4859" i="1" l="1"/>
  <c r="B4859" i="1" s="1"/>
  <c r="A4860" i="1" l="1"/>
  <c r="B4860" i="1" s="1"/>
  <c r="A4861" i="1" l="1"/>
  <c r="B4861" i="1" s="1"/>
  <c r="A4862" i="1" l="1"/>
  <c r="B4862" i="1" s="1"/>
  <c r="A4863" i="1" l="1"/>
  <c r="B4863" i="1" s="1"/>
  <c r="A4864" i="1" l="1"/>
  <c r="B4864" i="1" s="1"/>
  <c r="A4865" i="1" l="1"/>
  <c r="B4865" i="1" s="1"/>
  <c r="A4866" i="1" l="1"/>
  <c r="B4866" i="1" s="1"/>
  <c r="A4867" i="1" l="1"/>
  <c r="B4867" i="1" s="1"/>
  <c r="A4868" i="1" l="1"/>
  <c r="B4868" i="1" s="1"/>
  <c r="A4869" i="1" l="1"/>
  <c r="B4869" i="1" s="1"/>
  <c r="A4870" i="1" l="1"/>
  <c r="B4870" i="1" s="1"/>
  <c r="A4871" i="1" l="1"/>
  <c r="B4871" i="1" s="1"/>
  <c r="A4872" i="1" l="1"/>
  <c r="B4872" i="1" s="1"/>
  <c r="A4873" i="1" l="1"/>
  <c r="B4873" i="1" s="1"/>
  <c r="A4874" i="1" l="1"/>
  <c r="B4874" i="1" s="1"/>
  <c r="A4875" i="1" l="1"/>
  <c r="B4875" i="1" s="1"/>
  <c r="A4876" i="1" l="1"/>
  <c r="B4876" i="1" s="1"/>
  <c r="A4877" i="1" l="1"/>
  <c r="B4877" i="1" s="1"/>
  <c r="A4878" i="1" l="1"/>
  <c r="B4878" i="1" s="1"/>
  <c r="A4879" i="1" l="1"/>
  <c r="B4879" i="1" s="1"/>
  <c r="A4880" i="1" l="1"/>
  <c r="B4880" i="1" s="1"/>
  <c r="A4881" i="1" l="1"/>
  <c r="B4881" i="1" s="1"/>
  <c r="A4882" i="1" l="1"/>
  <c r="B4882" i="1" s="1"/>
  <c r="A4883" i="1" l="1"/>
  <c r="B4883" i="1" s="1"/>
  <c r="A4884" i="1" l="1"/>
  <c r="B4884" i="1" s="1"/>
  <c r="A4885" i="1" l="1"/>
  <c r="B4885" i="1" s="1"/>
  <c r="A4886" i="1" l="1"/>
  <c r="B4886" i="1" s="1"/>
  <c r="A4887" i="1" l="1"/>
  <c r="B4887" i="1" s="1"/>
  <c r="A4888" i="1" l="1"/>
  <c r="B4888" i="1" s="1"/>
  <c r="A4889" i="1" l="1"/>
  <c r="B4889" i="1" s="1"/>
  <c r="A4890" i="1" l="1"/>
  <c r="B4890" i="1" s="1"/>
  <c r="A4891" i="1" l="1"/>
  <c r="B4891" i="1" s="1"/>
  <c r="A4892" i="1" l="1"/>
  <c r="B4892" i="1" s="1"/>
  <c r="A4893" i="1" l="1"/>
  <c r="B4893" i="1" s="1"/>
  <c r="A4894" i="1" l="1"/>
  <c r="B4894" i="1" s="1"/>
  <c r="A4895" i="1" l="1"/>
  <c r="B4895" i="1" s="1"/>
  <c r="A4896" i="1" l="1"/>
  <c r="B4896" i="1" s="1"/>
  <c r="A4897" i="1" l="1"/>
  <c r="B4897" i="1" s="1"/>
  <c r="A4898" i="1" l="1"/>
  <c r="B4898" i="1" s="1"/>
  <c r="A4899" i="1" l="1"/>
  <c r="B4899" i="1" s="1"/>
  <c r="A4900" i="1" l="1"/>
  <c r="B4900" i="1" s="1"/>
  <c r="A4901" i="1" l="1"/>
  <c r="B4901" i="1" s="1"/>
  <c r="A4902" i="1" l="1"/>
  <c r="B4902" i="1" s="1"/>
  <c r="A4903" i="1" l="1"/>
  <c r="B4903" i="1" s="1"/>
  <c r="A4904" i="1" l="1"/>
  <c r="B4904" i="1" s="1"/>
  <c r="A4905" i="1" l="1"/>
  <c r="B4905" i="1" s="1"/>
  <c r="A4906" i="1" l="1"/>
  <c r="B4906" i="1" s="1"/>
  <c r="A4907" i="1" l="1"/>
  <c r="B4907" i="1" s="1"/>
  <c r="A4908" i="1" l="1"/>
  <c r="B4908" i="1" s="1"/>
  <c r="A4909" i="1" l="1"/>
  <c r="B4909" i="1" s="1"/>
  <c r="A4910" i="1" l="1"/>
  <c r="B4910" i="1" s="1"/>
  <c r="A4911" i="1" l="1"/>
  <c r="B4911" i="1" s="1"/>
  <c r="A4912" i="1" l="1"/>
  <c r="B4912" i="1" s="1"/>
  <c r="A4913" i="1" l="1"/>
  <c r="B4913" i="1" s="1"/>
  <c r="A4914" i="1" l="1"/>
  <c r="B4914" i="1" s="1"/>
  <c r="A4915" i="1" l="1"/>
  <c r="B4915" i="1" s="1"/>
  <c r="A4916" i="1" l="1"/>
  <c r="B4916" i="1" s="1"/>
  <c r="A4917" i="1" l="1"/>
  <c r="B4917" i="1" s="1"/>
  <c r="A4918" i="1" l="1"/>
  <c r="B4918" i="1" s="1"/>
  <c r="A4919" i="1" l="1"/>
  <c r="B4919" i="1" s="1"/>
  <c r="A4920" i="1" l="1"/>
  <c r="B4920" i="1" s="1"/>
  <c r="A4921" i="1" l="1"/>
  <c r="B4921" i="1" s="1"/>
  <c r="A4922" i="1" l="1"/>
  <c r="B4922" i="1" s="1"/>
  <c r="A4923" i="1" l="1"/>
  <c r="B4923" i="1" s="1"/>
  <c r="A4924" i="1" l="1"/>
  <c r="B4924" i="1" s="1"/>
  <c r="A4925" i="1" l="1"/>
  <c r="B4925" i="1" s="1"/>
  <c r="A4926" i="1" l="1"/>
  <c r="B4926" i="1" s="1"/>
  <c r="A4927" i="1" l="1"/>
  <c r="B4927" i="1" s="1"/>
  <c r="A4928" i="1" l="1"/>
  <c r="B4928" i="1" s="1"/>
  <c r="A4929" i="1" l="1"/>
  <c r="B4929" i="1" s="1"/>
  <c r="A4930" i="1" l="1"/>
  <c r="B4930" i="1" s="1"/>
  <c r="A4931" i="1" l="1"/>
  <c r="B4931" i="1" s="1"/>
  <c r="A4932" i="1" l="1"/>
  <c r="B4932" i="1" s="1"/>
  <c r="A4933" i="1" l="1"/>
  <c r="B4933" i="1" s="1"/>
  <c r="A4934" i="1" l="1"/>
  <c r="B4934" i="1" s="1"/>
  <c r="A4935" i="1" l="1"/>
  <c r="B4935" i="1" s="1"/>
  <c r="A4936" i="1" l="1"/>
  <c r="B4936" i="1" s="1"/>
  <c r="A4937" i="1" l="1"/>
  <c r="B4937" i="1" s="1"/>
  <c r="A4938" i="1" l="1"/>
  <c r="B4938" i="1" s="1"/>
  <c r="A4939" i="1" l="1"/>
  <c r="B4939" i="1" s="1"/>
  <c r="A4940" i="1" l="1"/>
  <c r="B4940" i="1" s="1"/>
  <c r="A4941" i="1" l="1"/>
  <c r="B4941" i="1" s="1"/>
  <c r="A4942" i="1" l="1"/>
  <c r="B4942" i="1" s="1"/>
  <c r="A4943" i="1" l="1"/>
  <c r="B4943" i="1" s="1"/>
  <c r="A4944" i="1" l="1"/>
  <c r="B4944" i="1" s="1"/>
  <c r="A4945" i="1" l="1"/>
  <c r="B4945" i="1" s="1"/>
  <c r="A4946" i="1" l="1"/>
  <c r="B4946" i="1" s="1"/>
  <c r="A4947" i="1" l="1"/>
  <c r="B4947" i="1" s="1"/>
  <c r="A4948" i="1" l="1"/>
  <c r="B4948" i="1" s="1"/>
  <c r="A4949" i="1" l="1"/>
  <c r="B4949" i="1" s="1"/>
  <c r="A4950" i="1" l="1"/>
  <c r="B4950" i="1" s="1"/>
  <c r="A4951" i="1" l="1"/>
  <c r="B4951" i="1" s="1"/>
  <c r="A4952" i="1" l="1"/>
  <c r="B4952" i="1" s="1"/>
  <c r="A4953" i="1" l="1"/>
  <c r="B4953" i="1" s="1"/>
  <c r="A4954" i="1" l="1"/>
  <c r="B4954" i="1" s="1"/>
  <c r="A4955" i="1" l="1"/>
  <c r="B4955" i="1" s="1"/>
  <c r="A4956" i="1" l="1"/>
  <c r="B4956" i="1" s="1"/>
  <c r="A4957" i="1" l="1"/>
  <c r="B4957" i="1" s="1"/>
  <c r="A4958" i="1" l="1"/>
  <c r="B4958" i="1" s="1"/>
  <c r="A4959" i="1" l="1"/>
  <c r="B4959" i="1" s="1"/>
  <c r="A4960" i="1" l="1"/>
  <c r="B4960" i="1" s="1"/>
  <c r="A4961" i="1" l="1"/>
  <c r="B4961" i="1" s="1"/>
  <c r="A4962" i="1" l="1"/>
  <c r="B4962" i="1" s="1"/>
  <c r="A4963" i="1" l="1"/>
  <c r="B4963" i="1" s="1"/>
  <c r="A4964" i="1" l="1"/>
  <c r="B4964" i="1" s="1"/>
  <c r="A4965" i="1" l="1"/>
  <c r="B4965" i="1" s="1"/>
  <c r="A4966" i="1" l="1"/>
  <c r="B4966" i="1" s="1"/>
  <c r="A4967" i="1" l="1"/>
  <c r="B4967" i="1" s="1"/>
  <c r="A4968" i="1" l="1"/>
  <c r="B4968" i="1" s="1"/>
  <c r="A4969" i="1" l="1"/>
  <c r="B4969" i="1" s="1"/>
  <c r="A4970" i="1" l="1"/>
  <c r="B4970" i="1" s="1"/>
  <c r="A4971" i="1" l="1"/>
  <c r="B4971" i="1" s="1"/>
  <c r="A4972" i="1" l="1"/>
  <c r="B4972" i="1" s="1"/>
  <c r="A4973" i="1" l="1"/>
  <c r="B4973" i="1" s="1"/>
  <c r="A4974" i="1" l="1"/>
  <c r="B4974" i="1" s="1"/>
  <c r="A4975" i="1" l="1"/>
  <c r="B4975" i="1" s="1"/>
  <c r="A4976" i="1" l="1"/>
  <c r="B4976" i="1" s="1"/>
  <c r="A4977" i="1" l="1"/>
  <c r="B4977" i="1" s="1"/>
  <c r="A4978" i="1" l="1"/>
  <c r="B4978" i="1" s="1"/>
  <c r="A4979" i="1" l="1"/>
  <c r="B4979" i="1" s="1"/>
  <c r="A4980" i="1" l="1"/>
  <c r="B4980" i="1" s="1"/>
  <c r="A4981" i="1" l="1"/>
  <c r="B4981" i="1" s="1"/>
  <c r="A4982" i="1" l="1"/>
  <c r="B4982" i="1" s="1"/>
  <c r="A4983" i="1" l="1"/>
  <c r="B4983" i="1" s="1"/>
  <c r="A4984" i="1" l="1"/>
  <c r="B4984" i="1" s="1"/>
  <c r="A4985" i="1" l="1"/>
  <c r="B4985" i="1" s="1"/>
  <c r="A4986" i="1" l="1"/>
  <c r="B4986" i="1" s="1"/>
  <c r="A4987" i="1" l="1"/>
  <c r="B4987" i="1" s="1"/>
  <c r="A4988" i="1" l="1"/>
  <c r="B4988" i="1" s="1"/>
  <c r="A4989" i="1" l="1"/>
  <c r="B4989" i="1" s="1"/>
  <c r="A4990" i="1" l="1"/>
  <c r="B4990" i="1" s="1"/>
  <c r="A4991" i="1" l="1"/>
  <c r="B4991" i="1" s="1"/>
  <c r="A4992" i="1" l="1"/>
  <c r="B4992" i="1" s="1"/>
  <c r="A4993" i="1" l="1"/>
  <c r="B4993" i="1" s="1"/>
  <c r="A4994" i="1" l="1"/>
  <c r="B4994" i="1" s="1"/>
  <c r="A4995" i="1" l="1"/>
  <c r="B4995" i="1" s="1"/>
  <c r="A4996" i="1" l="1"/>
  <c r="B4996" i="1" s="1"/>
  <c r="A4997" i="1" l="1"/>
  <c r="B4997" i="1" s="1"/>
  <c r="A4998" i="1" l="1"/>
  <c r="B4998" i="1" s="1"/>
  <c r="A4999" i="1" l="1"/>
  <c r="B4999" i="1" s="1"/>
  <c r="A5000" i="1" l="1"/>
  <c r="B5000" i="1" s="1"/>
  <c r="A5001" i="1" l="1"/>
  <c r="B5001" i="1" s="1"/>
  <c r="A5002" i="1" l="1"/>
  <c r="B5002" i="1" s="1"/>
  <c r="A5003" i="1" l="1"/>
  <c r="B5003" i="1" s="1"/>
  <c r="A5004" i="1" l="1"/>
  <c r="B5004" i="1" s="1"/>
  <c r="A5005" i="1" l="1"/>
  <c r="B5005" i="1" s="1"/>
  <c r="A5006" i="1" l="1"/>
  <c r="B5006" i="1" s="1"/>
  <c r="A5007" i="1" l="1"/>
  <c r="B5007" i="1" s="1"/>
  <c r="A5008" i="1" l="1"/>
  <c r="B5008" i="1" s="1"/>
  <c r="A5009" i="1" l="1"/>
  <c r="B5009" i="1" s="1"/>
  <c r="A5010" i="1" l="1"/>
  <c r="B5010" i="1" s="1"/>
  <c r="A5011" i="1" l="1"/>
  <c r="B5011" i="1" s="1"/>
  <c r="A5012" i="1" l="1"/>
  <c r="B5012" i="1" s="1"/>
  <c r="A5013" i="1" l="1"/>
  <c r="B5013" i="1" s="1"/>
  <c r="A5014" i="1" l="1"/>
  <c r="B5014" i="1" s="1"/>
  <c r="A5015" i="1" l="1"/>
  <c r="B5015" i="1" s="1"/>
  <c r="A5016" i="1" l="1"/>
  <c r="B5016" i="1" s="1"/>
  <c r="A5017" i="1" l="1"/>
  <c r="B5017" i="1" s="1"/>
  <c r="A5018" i="1" l="1"/>
  <c r="B5018" i="1" s="1"/>
  <c r="A5019" i="1" l="1"/>
  <c r="B5019" i="1" s="1"/>
  <c r="A5020" i="1" l="1"/>
  <c r="B5020" i="1" s="1"/>
  <c r="A5021" i="1" l="1"/>
  <c r="B5021" i="1" s="1"/>
  <c r="A5022" i="1" l="1"/>
  <c r="B5022" i="1" s="1"/>
  <c r="A5023" i="1" l="1"/>
  <c r="B5023" i="1" s="1"/>
  <c r="A5024" i="1" l="1"/>
  <c r="B5024" i="1" s="1"/>
  <c r="A5025" i="1" l="1"/>
  <c r="B5025" i="1" s="1"/>
  <c r="A5026" i="1" l="1"/>
  <c r="B5026" i="1" s="1"/>
  <c r="A5027" i="1" l="1"/>
  <c r="B5027" i="1" s="1"/>
  <c r="A5028" i="1" l="1"/>
  <c r="B5028" i="1" s="1"/>
  <c r="A5029" i="1" l="1"/>
  <c r="B5029" i="1" s="1"/>
  <c r="A5030" i="1" l="1"/>
  <c r="B5030" i="1" s="1"/>
  <c r="A5031" i="1" l="1"/>
  <c r="B5031" i="1" s="1"/>
  <c r="A5032" i="1" l="1"/>
  <c r="B5032" i="1" s="1"/>
  <c r="A5033" i="1" l="1"/>
  <c r="B5033" i="1" s="1"/>
  <c r="A5034" i="1" l="1"/>
  <c r="B5034" i="1" s="1"/>
  <c r="A5035" i="1" l="1"/>
  <c r="B5035" i="1" s="1"/>
  <c r="A5036" i="1" l="1"/>
  <c r="B5036" i="1" s="1"/>
  <c r="A5037" i="1" l="1"/>
  <c r="B5037" i="1" s="1"/>
  <c r="A5038" i="1" l="1"/>
  <c r="B5038" i="1" s="1"/>
  <c r="A5039" i="1" l="1"/>
  <c r="B5039" i="1" s="1"/>
  <c r="A5040" i="1" l="1"/>
  <c r="B5040" i="1" s="1"/>
  <c r="A5041" i="1" l="1"/>
  <c r="B5041" i="1" s="1"/>
  <c r="A5042" i="1" l="1"/>
  <c r="B5042" i="1" s="1"/>
  <c r="E32" i="1" l="1"/>
  <c r="E31" i="1"/>
  <c r="E33" i="1"/>
  <c r="D40" i="1"/>
  <c r="D41" i="1"/>
  <c r="E27" i="1"/>
</calcChain>
</file>

<file path=xl/sharedStrings.xml><?xml version="1.0" encoding="utf-8"?>
<sst xmlns="http://schemas.openxmlformats.org/spreadsheetml/2006/main" count="102" uniqueCount="83">
  <si>
    <t>[Hz]</t>
  </si>
  <si>
    <t>[dB]</t>
  </si>
  <si>
    <t>Hz</t>
  </si>
  <si>
    <t>f</t>
  </si>
  <si>
    <t>f_dec</t>
  </si>
  <si>
    <t>f_ord</t>
  </si>
  <si>
    <t>Modulator Frequency</t>
  </si>
  <si>
    <t>Fm</t>
  </si>
  <si>
    <t>ms</t>
  </si>
  <si>
    <t>Decimation Factor</t>
  </si>
  <si>
    <t>Sinc Filter Order</t>
  </si>
  <si>
    <t>n_avg</t>
  </si>
  <si>
    <t>Decimation Factor 2</t>
  </si>
  <si>
    <t>f_dec2</t>
  </si>
  <si>
    <t>f_start</t>
  </si>
  <si>
    <t>f_stop</t>
  </si>
  <si>
    <t>Instructions:</t>
  </si>
  <si>
    <t>Note: There is some additional latency to first output due to filter processing time, ADC wakeup etc.</t>
  </si>
  <si>
    <t>Filter Settling Time</t>
  </si>
  <si>
    <t>Frequency Range for Plot:</t>
  </si>
  <si>
    <t>Generated Graph Title:</t>
  </si>
  <si>
    <t xml:space="preserve">Output Data Rate </t>
  </si>
  <si>
    <t>Rej. BW</t>
  </si>
  <si>
    <t>Rejection for</t>
  </si>
  <si>
    <t>dB</t>
  </si>
  <si>
    <t>0 or 1</t>
  </si>
  <si>
    <t>Name</t>
  </si>
  <si>
    <t>Symbol</t>
  </si>
  <si>
    <t>Value</t>
  </si>
  <si>
    <t>Unit</t>
  </si>
  <si>
    <t>Range</t>
  </si>
  <si>
    <t>Comment</t>
  </si>
  <si>
    <t>Fnotch</t>
  </si>
  <si>
    <t>Fdata</t>
  </si>
  <si>
    <t>Tsettle</t>
  </si>
  <si>
    <t>Single Cycle / Multiple-Channels</t>
  </si>
  <si>
    <t>F-3dB</t>
  </si>
  <si>
    <t>Passband</t>
  </si>
  <si>
    <t>MCLK Frequency</t>
  </si>
  <si>
    <t>MHz</t>
  </si>
  <si>
    <t>Mclk</t>
  </si>
  <si>
    <t>Average</t>
  </si>
  <si>
    <t>Do not change these values, they reflect the silicon implementation!</t>
  </si>
  <si>
    <t>FS_limits:</t>
  </si>
  <si>
    <t>0 / 1 choice</t>
  </si>
  <si>
    <t>Sinc choice</t>
  </si>
  <si>
    <t>H(f)</t>
  </si>
  <si>
    <t>but the value can be modified to plot any different scale</t>
  </si>
  <si>
    <t>0..20</t>
  </si>
  <si>
    <t>ODR[4:0]</t>
  </si>
  <si>
    <t>Sinc^5 + Sinc^1</t>
  </si>
  <si>
    <t>Sinc3</t>
  </si>
  <si>
    <t>AVG</t>
  </si>
  <si>
    <t>SINGLE-CYC</t>
  </si>
  <si>
    <t>ODR</t>
  </si>
  <si>
    <t>FNOTCH</t>
  </si>
  <si>
    <t>TSETTLE</t>
  </si>
  <si>
    <t>3 or 5</t>
  </si>
  <si>
    <t>Avg_plus_Dec</t>
  </si>
  <si>
    <t>Sinc^N Filter Notch</t>
  </si>
  <si>
    <t>Average Filter Notch</t>
  </si>
  <si>
    <t>Selected</t>
  </si>
  <si>
    <t>Default internal and typical external clock = 16.00MHz</t>
  </si>
  <si>
    <t xml:space="preserve">Output Data Rate selection bits - directly affect the Filter response and Output Data Rate. </t>
  </si>
  <si>
    <t>Rejection at Fdata</t>
  </si>
  <si>
    <t>SINC3_MAP</t>
  </si>
  <si>
    <t>s3_map</t>
  </si>
  <si>
    <t>FILTER[14:0]</t>
  </si>
  <si>
    <t>1 to 32767</t>
  </si>
  <si>
    <t>Only relevant if Filter_order = 3 and Sinc3_map = 1</t>
  </si>
  <si>
    <t>FilterReg</t>
  </si>
  <si>
    <t>Actual order</t>
  </si>
  <si>
    <t>1 ..16.384</t>
  </si>
  <si>
    <t>Sinc^5+Average ("Fast Switching") or Sinc^3 are the two filter choices</t>
  </si>
  <si>
    <t>DO NOT CHANGE ANY VALUES IN THIS TABLE</t>
  </si>
  <si>
    <t>f_stop calculated as =MAX(Fnotch*8/n_avg,100)</t>
  </si>
  <si>
    <t>Calculated values:</t>
  </si>
  <si>
    <t>SINC</t>
  </si>
  <si>
    <t>Please, modify the cells with blue font to play with the filter model. Greyed out cells are not valid based on other selections.</t>
  </si>
  <si>
    <t>AD7175-2 Digital Filter Frequency Response Model</t>
  </si>
  <si>
    <t>AD7175-2</t>
  </si>
  <si>
    <r>
      <t>Forces  f_data= 1/t_settle.</t>
    </r>
    <r>
      <rPr>
        <sz val="8"/>
        <color rgb="FF0000FF"/>
        <rFont val="Arial"/>
        <family val="2"/>
      </rPr>
      <t xml:space="preserve"> Set this to 1 to model more than 1 channel enabled.</t>
    </r>
  </si>
  <si>
    <t>Finely adjustable output data rate using Filter[14:0]. #This over-rides f_ord on actual AD7175-2#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</si>
</sst>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"/>
    <numFmt numFmtId="166" formatCode="###.00E+0"/>
  </numFmts>
  <fonts count="20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sz val="8"/>
      <color indexed="10"/>
      <name val="Arial"/>
      <family val="2"/>
    </font>
    <font>
      <b/>
      <sz val="8"/>
      <color indexed="17"/>
      <name val="Arial"/>
      <family val="2"/>
    </font>
    <font>
      <sz val="8"/>
      <color indexed="17"/>
      <name val="Arial"/>
      <family val="2"/>
    </font>
    <font>
      <b/>
      <sz val="8"/>
      <color indexed="12"/>
      <name val="Arial"/>
      <family val="2"/>
    </font>
    <font>
      <b/>
      <sz val="8"/>
      <color indexed="20"/>
      <name val="Arial"/>
      <family val="2"/>
    </font>
    <font>
      <sz val="8"/>
      <color indexed="20"/>
      <name val="Arial"/>
      <family val="2"/>
    </font>
    <font>
      <b/>
      <sz val="8"/>
      <color indexed="39"/>
      <name val="Arial"/>
      <family val="2"/>
    </font>
    <font>
      <b/>
      <u/>
      <sz val="12"/>
      <name val="Arial"/>
      <family val="2"/>
    </font>
    <font>
      <i/>
      <sz val="8"/>
      <name val="Arial"/>
      <family val="2"/>
    </font>
    <font>
      <b/>
      <sz val="8"/>
      <color indexed="48"/>
      <name val="Arial"/>
      <family val="2"/>
    </font>
    <font>
      <i/>
      <sz val="8"/>
      <color indexed="23"/>
      <name val="Arial"/>
      <family val="2"/>
    </font>
    <font>
      <b/>
      <i/>
      <sz val="8"/>
      <color indexed="23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name val="Times New Roman"/>
      <family val="1"/>
    </font>
    <font>
      <sz val="8"/>
      <color rgb="FF0000FF"/>
      <name val="Arial"/>
      <family val="2"/>
    </font>
    <font>
      <b/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 applyFill="1"/>
    <xf numFmtId="0" fontId="2" fillId="0" borderId="0" xfId="0" applyNumberFormat="1" applyFont="1"/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" fontId="5" fillId="0" borderId="0" xfId="0" applyNumberFormat="1" applyFont="1" applyBorder="1"/>
    <xf numFmtId="1" fontId="8" fillId="0" borderId="0" xfId="0" applyNumberFormat="1" applyFont="1" applyBorder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1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" fontId="2" fillId="0" borderId="0" xfId="0" applyNumberFormat="1" applyFont="1" applyFill="1" applyBorder="1"/>
    <xf numFmtId="0" fontId="2" fillId="0" borderId="2" xfId="0" applyFont="1" applyFill="1" applyBorder="1"/>
    <xf numFmtId="0" fontId="2" fillId="2" borderId="0" xfId="0" applyFont="1" applyFill="1" applyBorder="1"/>
    <xf numFmtId="0" fontId="10" fillId="0" borderId="0" xfId="0" applyFont="1"/>
    <xf numFmtId="0" fontId="11" fillId="0" borderId="0" xfId="0" applyFont="1" applyFill="1"/>
    <xf numFmtId="0" fontId="11" fillId="0" borderId="0" xfId="0" applyFont="1" applyFill="1" applyAlignment="1">
      <alignment horizontal="right"/>
    </xf>
    <xf numFmtId="0" fontId="1" fillId="2" borderId="3" xfId="0" applyFont="1" applyFill="1" applyBorder="1"/>
    <xf numFmtId="0" fontId="2" fillId="2" borderId="4" xfId="0" applyFont="1" applyFill="1" applyBorder="1"/>
    <xf numFmtId="0" fontId="1" fillId="2" borderId="4" xfId="0" applyFont="1" applyFill="1" applyBorder="1" applyAlignment="1">
      <alignment horizontal="right"/>
    </xf>
    <xf numFmtId="0" fontId="1" fillId="2" borderId="5" xfId="0" applyFont="1" applyFill="1" applyBorder="1"/>
    <xf numFmtId="0" fontId="1" fillId="2" borderId="0" xfId="0" applyFont="1" applyFill="1" applyBorder="1" applyAlignment="1">
      <alignment horizontal="right"/>
    </xf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2" fontId="3" fillId="2" borderId="0" xfId="0" applyNumberFormat="1" applyFont="1" applyFill="1" applyBorder="1"/>
    <xf numFmtId="2" fontId="3" fillId="2" borderId="2" xfId="0" applyNumberFormat="1" applyFont="1" applyFill="1" applyBorder="1"/>
    <xf numFmtId="0" fontId="12" fillId="0" borderId="0" xfId="0" applyFont="1" applyBorder="1"/>
    <xf numFmtId="0" fontId="1" fillId="3" borderId="0" xfId="0" applyFont="1" applyFill="1"/>
    <xf numFmtId="0" fontId="2" fillId="3" borderId="0" xfId="0" applyFont="1" applyFill="1"/>
    <xf numFmtId="0" fontId="6" fillId="3" borderId="0" xfId="0" applyFont="1" applyFill="1"/>
    <xf numFmtId="0" fontId="2" fillId="3" borderId="0" xfId="0" applyFont="1" applyFill="1" applyBorder="1"/>
    <xf numFmtId="0" fontId="11" fillId="0" borderId="0" xfId="0" applyFont="1" applyFill="1" applyBorder="1"/>
    <xf numFmtId="0" fontId="2" fillId="0" borderId="5" xfId="0" applyFont="1" applyFill="1" applyBorder="1"/>
    <xf numFmtId="0" fontId="1" fillId="2" borderId="0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6" fillId="2" borderId="0" xfId="0" applyFont="1" applyFill="1" applyBorder="1"/>
    <xf numFmtId="0" fontId="6" fillId="2" borderId="2" xfId="0" applyFont="1" applyFill="1" applyBorder="1"/>
    <xf numFmtId="0" fontId="6" fillId="2" borderId="0" xfId="0" applyFont="1" applyFill="1" applyBorder="1" applyAlignment="1">
      <alignment horizontal="right"/>
    </xf>
    <xf numFmtId="0" fontId="1" fillId="2" borderId="4" xfId="0" applyFont="1" applyFill="1" applyBorder="1"/>
    <xf numFmtId="0" fontId="1" fillId="2" borderId="0" xfId="0" applyFont="1" applyFill="1" applyBorder="1"/>
    <xf numFmtId="0" fontId="1" fillId="2" borderId="2" xfId="0" applyFont="1" applyFill="1" applyBorder="1"/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/>
    <xf numFmtId="0" fontId="2" fillId="0" borderId="2" xfId="0" applyFont="1" applyBorder="1"/>
    <xf numFmtId="0" fontId="11" fillId="0" borderId="0" xfId="0" applyFont="1" applyBorder="1" applyAlignment="1">
      <alignment horizontal="right"/>
    </xf>
    <xf numFmtId="0" fontId="11" fillId="0" borderId="0" xfId="0" applyFont="1" applyBorder="1"/>
    <xf numFmtId="0" fontId="11" fillId="0" borderId="2" xfId="0" applyFont="1" applyFill="1" applyBorder="1" applyAlignment="1">
      <alignment horizontal="right"/>
    </xf>
    <xf numFmtId="1" fontId="1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/>
    <xf numFmtId="0" fontId="11" fillId="0" borderId="2" xfId="0" applyFont="1" applyFill="1" applyBorder="1"/>
    <xf numFmtId="0" fontId="1" fillId="0" borderId="0" xfId="0" applyFont="1" applyFill="1" applyBorder="1"/>
    <xf numFmtId="0" fontId="12" fillId="0" borderId="0" xfId="0" applyFont="1" applyFill="1" applyBorder="1"/>
    <xf numFmtId="0" fontId="11" fillId="0" borderId="0" xfId="0" applyFont="1" applyFill="1" applyBorder="1" applyAlignment="1">
      <alignment horizontal="right"/>
    </xf>
    <xf numFmtId="0" fontId="2" fillId="0" borderId="8" xfId="0" applyFont="1" applyFill="1" applyBorder="1"/>
    <xf numFmtId="0" fontId="2" fillId="0" borderId="8" xfId="0" applyFont="1" applyBorder="1"/>
    <xf numFmtId="0" fontId="11" fillId="2" borderId="10" xfId="0" applyFont="1" applyFill="1" applyBorder="1"/>
    <xf numFmtId="0" fontId="6" fillId="0" borderId="0" xfId="0" applyFont="1" applyFill="1" applyBorder="1"/>
    <xf numFmtId="0" fontId="2" fillId="0" borderId="11" xfId="0" applyFont="1" applyFill="1" applyBorder="1"/>
    <xf numFmtId="0" fontId="11" fillId="0" borderId="12" xfId="0" applyFont="1" applyFill="1" applyBorder="1"/>
    <xf numFmtId="0" fontId="2" fillId="0" borderId="12" xfId="0" applyFont="1" applyFill="1" applyBorder="1"/>
    <xf numFmtId="0" fontId="11" fillId="0" borderId="12" xfId="0" applyFont="1" applyFill="1" applyBorder="1" applyAlignment="1">
      <alignment horizontal="right"/>
    </xf>
    <xf numFmtId="0" fontId="2" fillId="0" borderId="12" xfId="0" applyFont="1" applyFill="1" applyBorder="1" applyAlignment="1">
      <alignment horizontal="right"/>
    </xf>
    <xf numFmtId="0" fontId="2" fillId="0" borderId="13" xfId="0" applyFont="1" applyFill="1" applyBorder="1"/>
    <xf numFmtId="0" fontId="3" fillId="0" borderId="0" xfId="0" applyFont="1" applyFill="1" applyBorder="1"/>
    <xf numFmtId="1" fontId="1" fillId="2" borderId="4" xfId="0" applyNumberFormat="1" applyFont="1" applyFill="1" applyBorder="1"/>
    <xf numFmtId="0" fontId="1" fillId="0" borderId="5" xfId="0" applyFont="1" applyFill="1" applyBorder="1"/>
    <xf numFmtId="0" fontId="1" fillId="0" borderId="5" xfId="0" applyFont="1" applyBorder="1"/>
    <xf numFmtId="0" fontId="1" fillId="0" borderId="6" xfId="0" applyFont="1" applyFill="1" applyBorder="1"/>
    <xf numFmtId="0" fontId="11" fillId="0" borderId="0" xfId="0" applyFont="1" applyFill="1" applyBorder="1" applyAlignment="1">
      <alignment horizontal="left"/>
    </xf>
    <xf numFmtId="0" fontId="13" fillId="0" borderId="0" xfId="0" applyFont="1"/>
    <xf numFmtId="0" fontId="14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1" fontId="2" fillId="0" borderId="0" xfId="0" applyNumberFormat="1" applyFont="1" applyBorder="1"/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17" fillId="4" borderId="0" xfId="0" applyFont="1" applyFill="1" applyAlignment="1">
      <alignment horizontal="center"/>
    </xf>
    <xf numFmtId="0" fontId="16" fillId="0" borderId="0" xfId="0" applyFont="1"/>
    <xf numFmtId="0" fontId="17" fillId="0" borderId="21" xfId="0" applyFont="1" applyBorder="1" applyAlignment="1">
      <alignment horizontal="center"/>
    </xf>
    <xf numFmtId="165" fontId="3" fillId="2" borderId="0" xfId="0" applyNumberFormat="1" applyFont="1" applyFill="1" applyBorder="1"/>
    <xf numFmtId="164" fontId="3" fillId="2" borderId="0" xfId="0" applyNumberFormat="1" applyFont="1" applyFill="1" applyBorder="1"/>
    <xf numFmtId="0" fontId="15" fillId="0" borderId="0" xfId="0" applyFont="1"/>
    <xf numFmtId="0" fontId="12" fillId="0" borderId="2" xfId="0" applyFont="1" applyFill="1" applyBorder="1"/>
    <xf numFmtId="0" fontId="6" fillId="0" borderId="2" xfId="0" applyFont="1" applyFill="1" applyBorder="1"/>
    <xf numFmtId="165" fontId="17" fillId="0" borderId="0" xfId="0" applyNumberFormat="1" applyFont="1" applyAlignment="1">
      <alignment horizontal="center"/>
    </xf>
    <xf numFmtId="166" fontId="17" fillId="0" borderId="21" xfId="0" applyNumberFormat="1" applyFont="1" applyBorder="1" applyAlignment="1">
      <alignment horizontal="center"/>
    </xf>
    <xf numFmtId="2" fontId="17" fillId="0" borderId="0" xfId="0" applyNumberFormat="1" applyFont="1" applyAlignment="1">
      <alignment horizontal="center"/>
    </xf>
    <xf numFmtId="2" fontId="17" fillId="4" borderId="0" xfId="0" applyNumberFormat="1" applyFont="1" applyFill="1" applyAlignment="1">
      <alignment horizontal="center"/>
    </xf>
    <xf numFmtId="48" fontId="17" fillId="0" borderId="21" xfId="0" applyNumberFormat="1" applyFont="1" applyBorder="1" applyAlignment="1">
      <alignment horizontal="center"/>
    </xf>
    <xf numFmtId="2" fontId="6" fillId="5" borderId="0" xfId="0" applyNumberFormat="1" applyFont="1" applyFill="1" applyBorder="1" applyAlignment="1">
      <alignment horizontal="right"/>
    </xf>
    <xf numFmtId="0" fontId="9" fillId="5" borderId="0" xfId="0" applyFont="1" applyFill="1" applyBorder="1"/>
    <xf numFmtId="0" fontId="6" fillId="5" borderId="0" xfId="0" applyFont="1" applyFill="1" applyBorder="1"/>
    <xf numFmtId="165" fontId="9" fillId="5" borderId="0" xfId="0" applyNumberFormat="1" applyFont="1" applyFill="1"/>
    <xf numFmtId="0" fontId="9" fillId="5" borderId="0" xfId="0" applyNumberFormat="1" applyFont="1" applyFill="1"/>
    <xf numFmtId="0" fontId="11" fillId="0" borderId="0" xfId="0" applyFont="1" applyBorder="1" applyAlignment="1">
      <alignment horizontal="center"/>
    </xf>
    <xf numFmtId="2" fontId="19" fillId="0" borderId="0" xfId="0" applyNumberFormat="1" applyFont="1"/>
    <xf numFmtId="0" fontId="2" fillId="0" borderId="0" xfId="0" applyFont="1" applyBorder="1" applyAlignment="1">
      <alignment horizontal="right"/>
    </xf>
    <xf numFmtId="0" fontId="17" fillId="0" borderId="18" xfId="0" applyFont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19" fillId="0" borderId="9" xfId="0" applyFont="1" applyFill="1" applyBorder="1"/>
    <xf numFmtId="0" fontId="0" fillId="6" borderId="0" xfId="0" applyFill="1" applyAlignment="1">
      <alignment horizontal="center"/>
    </xf>
    <xf numFmtId="0" fontId="17" fillId="0" borderId="18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23" xfId="0" applyFont="1" applyBorder="1" applyAlignment="1">
      <alignment horizontal="center"/>
    </xf>
  </cellXfs>
  <cellStyles count="1"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theme="0" tint="-0.34998626667073579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9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274513272361901"/>
          <c:y val="0.11347557026945602"/>
          <c:w val="0.80342514107412344"/>
          <c:h val="0.7176355121990811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Response!$H$17</c:f>
              <c:strCache>
                <c:ptCount val="1"/>
                <c:pt idx="0">
                  <c:v>AD7175-2: ODR[]=7, SINC^5 [21 Avgs] , Fdata=9,987.5Hz, Tsettle=0.1001ms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Response!$A$42:$A$5042</c:f>
              <c:numCache>
                <c:formatCode>General</c:formatCode>
                <c:ptCount val="5001"/>
                <c:pt idx="0">
                  <c:v>0</c:v>
                </c:pt>
                <c:pt idx="1">
                  <c:v>19.047619047619047</c:v>
                </c:pt>
                <c:pt idx="2">
                  <c:v>38.095238095238095</c:v>
                </c:pt>
                <c:pt idx="3">
                  <c:v>57.142857142857139</c:v>
                </c:pt>
                <c:pt idx="4">
                  <c:v>76.19047619047619</c:v>
                </c:pt>
                <c:pt idx="5">
                  <c:v>95.238095238095241</c:v>
                </c:pt>
                <c:pt idx="6">
                  <c:v>114.28571428571429</c:v>
                </c:pt>
                <c:pt idx="7">
                  <c:v>133.33333333333334</c:v>
                </c:pt>
                <c:pt idx="8">
                  <c:v>152.38095238095238</c:v>
                </c:pt>
                <c:pt idx="9">
                  <c:v>171.42857142857142</c:v>
                </c:pt>
                <c:pt idx="10">
                  <c:v>190.47619047619045</c:v>
                </c:pt>
                <c:pt idx="11">
                  <c:v>209.52380952380949</c:v>
                </c:pt>
                <c:pt idx="12">
                  <c:v>228.57142857142853</c:v>
                </c:pt>
                <c:pt idx="13">
                  <c:v>247.61904761904756</c:v>
                </c:pt>
                <c:pt idx="14">
                  <c:v>266.66666666666663</c:v>
                </c:pt>
                <c:pt idx="15">
                  <c:v>285.71428571428567</c:v>
                </c:pt>
                <c:pt idx="16">
                  <c:v>304.7619047619047</c:v>
                </c:pt>
                <c:pt idx="17">
                  <c:v>323.80952380952374</c:v>
                </c:pt>
                <c:pt idx="18">
                  <c:v>342.85714285714278</c:v>
                </c:pt>
                <c:pt idx="19">
                  <c:v>361.90476190476181</c:v>
                </c:pt>
                <c:pt idx="20">
                  <c:v>380.95238095238085</c:v>
                </c:pt>
                <c:pt idx="21">
                  <c:v>399.99999999999989</c:v>
                </c:pt>
                <c:pt idx="22">
                  <c:v>419.04761904761892</c:v>
                </c:pt>
                <c:pt idx="23">
                  <c:v>438.09523809523796</c:v>
                </c:pt>
                <c:pt idx="24">
                  <c:v>457.142857142857</c:v>
                </c:pt>
                <c:pt idx="25">
                  <c:v>476.19047619047603</c:v>
                </c:pt>
                <c:pt idx="26">
                  <c:v>495.23809523809507</c:v>
                </c:pt>
                <c:pt idx="27">
                  <c:v>514.28571428571411</c:v>
                </c:pt>
                <c:pt idx="28">
                  <c:v>533.33333333333314</c:v>
                </c:pt>
                <c:pt idx="29">
                  <c:v>552.38095238095218</c:v>
                </c:pt>
                <c:pt idx="30">
                  <c:v>571.42857142857122</c:v>
                </c:pt>
                <c:pt idx="31">
                  <c:v>590.47619047619025</c:v>
                </c:pt>
                <c:pt idx="32">
                  <c:v>609.52380952380929</c:v>
                </c:pt>
                <c:pt idx="33">
                  <c:v>628.57142857142833</c:v>
                </c:pt>
                <c:pt idx="34">
                  <c:v>647.61904761904736</c:v>
                </c:pt>
                <c:pt idx="35">
                  <c:v>666.6666666666664</c:v>
                </c:pt>
                <c:pt idx="36">
                  <c:v>685.71428571428544</c:v>
                </c:pt>
                <c:pt idx="37">
                  <c:v>704.76190476190447</c:v>
                </c:pt>
                <c:pt idx="38">
                  <c:v>723.80952380952351</c:v>
                </c:pt>
                <c:pt idx="39">
                  <c:v>742.85714285714255</c:v>
                </c:pt>
                <c:pt idx="40">
                  <c:v>761.90476190476159</c:v>
                </c:pt>
                <c:pt idx="41">
                  <c:v>780.95238095238062</c:v>
                </c:pt>
                <c:pt idx="42">
                  <c:v>799.99999999999966</c:v>
                </c:pt>
                <c:pt idx="43">
                  <c:v>819.0476190476187</c:v>
                </c:pt>
                <c:pt idx="44">
                  <c:v>838.09523809523773</c:v>
                </c:pt>
                <c:pt idx="45">
                  <c:v>857.14285714285677</c:v>
                </c:pt>
                <c:pt idx="46">
                  <c:v>876.19047619047581</c:v>
                </c:pt>
                <c:pt idx="47">
                  <c:v>895.23809523809484</c:v>
                </c:pt>
                <c:pt idx="48">
                  <c:v>914.28571428571388</c:v>
                </c:pt>
                <c:pt idx="49">
                  <c:v>933.33333333333292</c:v>
                </c:pt>
                <c:pt idx="50">
                  <c:v>952.38095238095195</c:v>
                </c:pt>
                <c:pt idx="51">
                  <c:v>971.42857142857099</c:v>
                </c:pt>
                <c:pt idx="52">
                  <c:v>990.47619047619003</c:v>
                </c:pt>
                <c:pt idx="53">
                  <c:v>1009.5238095238091</c:v>
                </c:pt>
                <c:pt idx="54">
                  <c:v>1028.5714285714282</c:v>
                </c:pt>
                <c:pt idx="55">
                  <c:v>1047.6190476190473</c:v>
                </c:pt>
                <c:pt idx="56">
                  <c:v>1066.6666666666663</c:v>
                </c:pt>
                <c:pt idx="57">
                  <c:v>1085.7142857142853</c:v>
                </c:pt>
                <c:pt idx="58">
                  <c:v>1104.7619047619044</c:v>
                </c:pt>
                <c:pt idx="59">
                  <c:v>1123.8095238095234</c:v>
                </c:pt>
                <c:pt idx="60">
                  <c:v>1142.8571428571424</c:v>
                </c:pt>
                <c:pt idx="61">
                  <c:v>1161.9047619047615</c:v>
                </c:pt>
                <c:pt idx="62">
                  <c:v>1180.9523809523805</c:v>
                </c:pt>
                <c:pt idx="63">
                  <c:v>1199.9999999999995</c:v>
                </c:pt>
                <c:pt idx="64">
                  <c:v>1219.0476190476186</c:v>
                </c:pt>
                <c:pt idx="65">
                  <c:v>1238.0952380952376</c:v>
                </c:pt>
                <c:pt idx="66">
                  <c:v>1257.1428571428567</c:v>
                </c:pt>
                <c:pt idx="67">
                  <c:v>1276.1904761904757</c:v>
                </c:pt>
                <c:pt idx="68">
                  <c:v>1295.2380952380947</c:v>
                </c:pt>
                <c:pt idx="69">
                  <c:v>1314.2857142857138</c:v>
                </c:pt>
                <c:pt idx="70">
                  <c:v>1333.3333333333328</c:v>
                </c:pt>
                <c:pt idx="71">
                  <c:v>1352.3809523809518</c:v>
                </c:pt>
                <c:pt idx="72">
                  <c:v>1371.4285714285709</c:v>
                </c:pt>
                <c:pt idx="73">
                  <c:v>1390.4761904761899</c:v>
                </c:pt>
                <c:pt idx="74">
                  <c:v>1409.5238095238089</c:v>
                </c:pt>
                <c:pt idx="75">
                  <c:v>1428.571428571428</c:v>
                </c:pt>
                <c:pt idx="76">
                  <c:v>1447.619047619047</c:v>
                </c:pt>
                <c:pt idx="77">
                  <c:v>1466.6666666666661</c:v>
                </c:pt>
                <c:pt idx="78">
                  <c:v>1485.7142857142851</c:v>
                </c:pt>
                <c:pt idx="79">
                  <c:v>1504.7619047619041</c:v>
                </c:pt>
                <c:pt idx="80">
                  <c:v>1523.8095238095232</c:v>
                </c:pt>
                <c:pt idx="81">
                  <c:v>1542.8571428571422</c:v>
                </c:pt>
                <c:pt idx="82">
                  <c:v>1561.9047619047612</c:v>
                </c:pt>
                <c:pt idx="83">
                  <c:v>1580.9523809523803</c:v>
                </c:pt>
                <c:pt idx="84">
                  <c:v>1599.9999999999993</c:v>
                </c:pt>
                <c:pt idx="85">
                  <c:v>1619.0476190476184</c:v>
                </c:pt>
                <c:pt idx="86">
                  <c:v>1638.0952380952374</c:v>
                </c:pt>
                <c:pt idx="87">
                  <c:v>1657.1428571428564</c:v>
                </c:pt>
                <c:pt idx="88">
                  <c:v>1676.1904761904755</c:v>
                </c:pt>
                <c:pt idx="89">
                  <c:v>1695.2380952380945</c:v>
                </c:pt>
                <c:pt idx="90">
                  <c:v>1714.2857142857135</c:v>
                </c:pt>
                <c:pt idx="91">
                  <c:v>1733.3333333333326</c:v>
                </c:pt>
                <c:pt idx="92">
                  <c:v>1752.3809523809516</c:v>
                </c:pt>
                <c:pt idx="93">
                  <c:v>1771.4285714285706</c:v>
                </c:pt>
                <c:pt idx="94">
                  <c:v>1790.4761904761897</c:v>
                </c:pt>
                <c:pt idx="95">
                  <c:v>1809.5238095238087</c:v>
                </c:pt>
                <c:pt idx="96">
                  <c:v>1828.5714285714278</c:v>
                </c:pt>
                <c:pt idx="97">
                  <c:v>1847.6190476190468</c:v>
                </c:pt>
                <c:pt idx="98">
                  <c:v>1866.6666666666658</c:v>
                </c:pt>
                <c:pt idx="99">
                  <c:v>1885.7142857142849</c:v>
                </c:pt>
                <c:pt idx="100">
                  <c:v>1904.7619047619039</c:v>
                </c:pt>
                <c:pt idx="101">
                  <c:v>1923.8095238095229</c:v>
                </c:pt>
                <c:pt idx="102">
                  <c:v>1942.857142857142</c:v>
                </c:pt>
                <c:pt idx="103">
                  <c:v>1961.904761904761</c:v>
                </c:pt>
                <c:pt idx="104">
                  <c:v>1980.9523809523801</c:v>
                </c:pt>
                <c:pt idx="105">
                  <c:v>1999.9999999999991</c:v>
                </c:pt>
                <c:pt idx="106">
                  <c:v>2019.0476190476181</c:v>
                </c:pt>
                <c:pt idx="107">
                  <c:v>2038.0952380952372</c:v>
                </c:pt>
                <c:pt idx="108">
                  <c:v>2057.1428571428564</c:v>
                </c:pt>
                <c:pt idx="109">
                  <c:v>2076.1904761904757</c:v>
                </c:pt>
                <c:pt idx="110">
                  <c:v>2095.238095238095</c:v>
                </c:pt>
                <c:pt idx="111">
                  <c:v>2114.2857142857142</c:v>
                </c:pt>
                <c:pt idx="112">
                  <c:v>2133.3333333333335</c:v>
                </c:pt>
                <c:pt idx="113">
                  <c:v>2152.3809523809527</c:v>
                </c:pt>
                <c:pt idx="114">
                  <c:v>2171.428571428572</c:v>
                </c:pt>
                <c:pt idx="115">
                  <c:v>2190.4761904761913</c:v>
                </c:pt>
                <c:pt idx="116">
                  <c:v>2209.5238095238105</c:v>
                </c:pt>
                <c:pt idx="117">
                  <c:v>2228.5714285714298</c:v>
                </c:pt>
                <c:pt idx="118">
                  <c:v>2247.6190476190491</c:v>
                </c:pt>
                <c:pt idx="119">
                  <c:v>2266.6666666666683</c:v>
                </c:pt>
                <c:pt idx="120">
                  <c:v>2285.7142857142876</c:v>
                </c:pt>
                <c:pt idx="121">
                  <c:v>2304.7619047619069</c:v>
                </c:pt>
                <c:pt idx="122">
                  <c:v>2323.8095238095261</c:v>
                </c:pt>
                <c:pt idx="123">
                  <c:v>2342.8571428571454</c:v>
                </c:pt>
                <c:pt idx="124">
                  <c:v>2361.9047619047647</c:v>
                </c:pt>
                <c:pt idx="125">
                  <c:v>2380.9523809523839</c:v>
                </c:pt>
                <c:pt idx="126">
                  <c:v>2400.0000000000032</c:v>
                </c:pt>
                <c:pt idx="127">
                  <c:v>2419.0476190476224</c:v>
                </c:pt>
                <c:pt idx="128">
                  <c:v>2438.0952380952417</c:v>
                </c:pt>
                <c:pt idx="129">
                  <c:v>2457.142857142861</c:v>
                </c:pt>
                <c:pt idx="130">
                  <c:v>2476.1904761904802</c:v>
                </c:pt>
                <c:pt idx="131">
                  <c:v>2495.2380952380995</c:v>
                </c:pt>
                <c:pt idx="132">
                  <c:v>2514.2857142857188</c:v>
                </c:pt>
                <c:pt idx="133">
                  <c:v>2533.333333333338</c:v>
                </c:pt>
                <c:pt idx="134">
                  <c:v>2552.3809523809573</c:v>
                </c:pt>
                <c:pt idx="135">
                  <c:v>2571.4285714285766</c:v>
                </c:pt>
                <c:pt idx="136">
                  <c:v>2590.4761904761958</c:v>
                </c:pt>
                <c:pt idx="137">
                  <c:v>2609.5238095238151</c:v>
                </c:pt>
                <c:pt idx="138">
                  <c:v>2628.5714285714344</c:v>
                </c:pt>
                <c:pt idx="139">
                  <c:v>2647.6190476190536</c:v>
                </c:pt>
                <c:pt idx="140">
                  <c:v>2666.6666666666729</c:v>
                </c:pt>
                <c:pt idx="141">
                  <c:v>2685.7142857142921</c:v>
                </c:pt>
                <c:pt idx="142">
                  <c:v>2704.7619047619114</c:v>
                </c:pt>
                <c:pt idx="143">
                  <c:v>2723.8095238095307</c:v>
                </c:pt>
                <c:pt idx="144">
                  <c:v>2742.8571428571499</c:v>
                </c:pt>
                <c:pt idx="145">
                  <c:v>2761.9047619047692</c:v>
                </c:pt>
                <c:pt idx="146">
                  <c:v>2780.9523809523885</c:v>
                </c:pt>
                <c:pt idx="147">
                  <c:v>2800.0000000000077</c:v>
                </c:pt>
                <c:pt idx="148">
                  <c:v>2819.047619047627</c:v>
                </c:pt>
                <c:pt idx="149">
                  <c:v>2838.0952380952463</c:v>
                </c:pt>
                <c:pt idx="150">
                  <c:v>2857.1428571428655</c:v>
                </c:pt>
                <c:pt idx="151">
                  <c:v>2876.1904761904848</c:v>
                </c:pt>
                <c:pt idx="152">
                  <c:v>2895.2380952381041</c:v>
                </c:pt>
                <c:pt idx="153">
                  <c:v>2914.2857142857233</c:v>
                </c:pt>
                <c:pt idx="154">
                  <c:v>2933.3333333333426</c:v>
                </c:pt>
                <c:pt idx="155">
                  <c:v>2952.3809523809618</c:v>
                </c:pt>
                <c:pt idx="156">
                  <c:v>2971.4285714285811</c:v>
                </c:pt>
                <c:pt idx="157">
                  <c:v>2990.4761904762004</c:v>
                </c:pt>
                <c:pt idx="158">
                  <c:v>3009.5238095238196</c:v>
                </c:pt>
                <c:pt idx="159">
                  <c:v>3028.5714285714389</c:v>
                </c:pt>
                <c:pt idx="160">
                  <c:v>3047.6190476190582</c:v>
                </c:pt>
                <c:pt idx="161">
                  <c:v>3066.6666666666774</c:v>
                </c:pt>
                <c:pt idx="162">
                  <c:v>3085.7142857142967</c:v>
                </c:pt>
                <c:pt idx="163">
                  <c:v>3104.761904761916</c:v>
                </c:pt>
                <c:pt idx="164">
                  <c:v>3123.8095238095352</c:v>
                </c:pt>
                <c:pt idx="165">
                  <c:v>3142.8571428571545</c:v>
                </c:pt>
                <c:pt idx="166">
                  <c:v>3161.9047619047737</c:v>
                </c:pt>
                <c:pt idx="167">
                  <c:v>3180.952380952393</c:v>
                </c:pt>
                <c:pt idx="168">
                  <c:v>3200.0000000000123</c:v>
                </c:pt>
                <c:pt idx="169">
                  <c:v>3219.0476190476315</c:v>
                </c:pt>
                <c:pt idx="170">
                  <c:v>3238.0952380952508</c:v>
                </c:pt>
                <c:pt idx="171">
                  <c:v>3257.1428571428701</c:v>
                </c:pt>
                <c:pt idx="172">
                  <c:v>3276.1904761904893</c:v>
                </c:pt>
                <c:pt idx="173">
                  <c:v>3295.2380952381086</c:v>
                </c:pt>
                <c:pt idx="174">
                  <c:v>3314.2857142857279</c:v>
                </c:pt>
                <c:pt idx="175">
                  <c:v>3333.3333333333471</c:v>
                </c:pt>
                <c:pt idx="176">
                  <c:v>3352.3809523809664</c:v>
                </c:pt>
                <c:pt idx="177">
                  <c:v>3371.4285714285857</c:v>
                </c:pt>
                <c:pt idx="178">
                  <c:v>3390.4761904762049</c:v>
                </c:pt>
                <c:pt idx="179">
                  <c:v>3409.5238095238242</c:v>
                </c:pt>
                <c:pt idx="180">
                  <c:v>3428.5714285714434</c:v>
                </c:pt>
                <c:pt idx="181">
                  <c:v>3447.6190476190627</c:v>
                </c:pt>
                <c:pt idx="182">
                  <c:v>3466.666666666682</c:v>
                </c:pt>
                <c:pt idx="183">
                  <c:v>3485.7142857143012</c:v>
                </c:pt>
                <c:pt idx="184">
                  <c:v>3504.7619047619205</c:v>
                </c:pt>
                <c:pt idx="185">
                  <c:v>3523.8095238095398</c:v>
                </c:pt>
                <c:pt idx="186">
                  <c:v>3542.857142857159</c:v>
                </c:pt>
                <c:pt idx="187">
                  <c:v>3561.9047619047783</c:v>
                </c:pt>
                <c:pt idx="188">
                  <c:v>3580.9523809523976</c:v>
                </c:pt>
                <c:pt idx="189">
                  <c:v>3600.0000000000168</c:v>
                </c:pt>
                <c:pt idx="190">
                  <c:v>3619.0476190476361</c:v>
                </c:pt>
                <c:pt idx="191">
                  <c:v>3638.0952380952554</c:v>
                </c:pt>
                <c:pt idx="192">
                  <c:v>3657.1428571428746</c:v>
                </c:pt>
                <c:pt idx="193">
                  <c:v>3676.1904761904939</c:v>
                </c:pt>
                <c:pt idx="194">
                  <c:v>3695.2380952381131</c:v>
                </c:pt>
                <c:pt idx="195">
                  <c:v>3714.2857142857324</c:v>
                </c:pt>
                <c:pt idx="196">
                  <c:v>3733.3333333333517</c:v>
                </c:pt>
                <c:pt idx="197">
                  <c:v>3752.3809523809709</c:v>
                </c:pt>
                <c:pt idx="198">
                  <c:v>3771.4285714285902</c:v>
                </c:pt>
                <c:pt idx="199">
                  <c:v>3790.4761904762095</c:v>
                </c:pt>
                <c:pt idx="200">
                  <c:v>3809.5238095238287</c:v>
                </c:pt>
                <c:pt idx="201">
                  <c:v>3828.571428571448</c:v>
                </c:pt>
                <c:pt idx="202">
                  <c:v>3847.6190476190673</c:v>
                </c:pt>
                <c:pt idx="203">
                  <c:v>3866.6666666666865</c:v>
                </c:pt>
                <c:pt idx="204">
                  <c:v>3885.7142857143058</c:v>
                </c:pt>
                <c:pt idx="205">
                  <c:v>3904.7619047619251</c:v>
                </c:pt>
                <c:pt idx="206">
                  <c:v>3923.8095238095443</c:v>
                </c:pt>
                <c:pt idx="207">
                  <c:v>3942.8571428571636</c:v>
                </c:pt>
                <c:pt idx="208">
                  <c:v>3961.9047619047828</c:v>
                </c:pt>
                <c:pt idx="209">
                  <c:v>3980.9523809524021</c:v>
                </c:pt>
                <c:pt idx="210">
                  <c:v>4000.0000000000214</c:v>
                </c:pt>
                <c:pt idx="211">
                  <c:v>4019.0476190476406</c:v>
                </c:pt>
                <c:pt idx="212">
                  <c:v>4038.0952380952599</c:v>
                </c:pt>
                <c:pt idx="213">
                  <c:v>4057.1428571428792</c:v>
                </c:pt>
                <c:pt idx="214">
                  <c:v>4076.1904761904984</c:v>
                </c:pt>
                <c:pt idx="215">
                  <c:v>4095.2380952381177</c:v>
                </c:pt>
                <c:pt idx="216">
                  <c:v>4114.2857142857365</c:v>
                </c:pt>
                <c:pt idx="217">
                  <c:v>4133.3333333333558</c:v>
                </c:pt>
                <c:pt idx="218">
                  <c:v>4152.380952380975</c:v>
                </c:pt>
                <c:pt idx="219">
                  <c:v>4171.4285714285943</c:v>
                </c:pt>
                <c:pt idx="220">
                  <c:v>4190.4761904762136</c:v>
                </c:pt>
                <c:pt idx="221">
                  <c:v>4209.5238095238328</c:v>
                </c:pt>
                <c:pt idx="222">
                  <c:v>4228.5714285714521</c:v>
                </c:pt>
                <c:pt idx="223">
                  <c:v>4247.6190476190714</c:v>
                </c:pt>
                <c:pt idx="224">
                  <c:v>4266.6666666666906</c:v>
                </c:pt>
                <c:pt idx="225">
                  <c:v>4285.7142857143099</c:v>
                </c:pt>
                <c:pt idx="226">
                  <c:v>4304.7619047619291</c:v>
                </c:pt>
                <c:pt idx="227">
                  <c:v>4323.8095238095484</c:v>
                </c:pt>
                <c:pt idx="228">
                  <c:v>4342.8571428571677</c:v>
                </c:pt>
                <c:pt idx="229">
                  <c:v>4361.9047619047869</c:v>
                </c:pt>
                <c:pt idx="230">
                  <c:v>4380.9523809524062</c:v>
                </c:pt>
                <c:pt idx="231">
                  <c:v>4400.0000000000255</c:v>
                </c:pt>
                <c:pt idx="232">
                  <c:v>4419.0476190476447</c:v>
                </c:pt>
                <c:pt idx="233">
                  <c:v>4438.095238095264</c:v>
                </c:pt>
                <c:pt idx="234">
                  <c:v>4457.1428571428833</c:v>
                </c:pt>
                <c:pt idx="235">
                  <c:v>4476.1904761905025</c:v>
                </c:pt>
                <c:pt idx="236">
                  <c:v>4495.2380952381218</c:v>
                </c:pt>
                <c:pt idx="237">
                  <c:v>4514.2857142857411</c:v>
                </c:pt>
                <c:pt idx="238">
                  <c:v>4533.3333333333603</c:v>
                </c:pt>
                <c:pt idx="239">
                  <c:v>4552.3809523809796</c:v>
                </c:pt>
                <c:pt idx="240">
                  <c:v>4571.4285714285988</c:v>
                </c:pt>
                <c:pt idx="241">
                  <c:v>4590.4761904762181</c:v>
                </c:pt>
                <c:pt idx="242">
                  <c:v>4609.5238095238374</c:v>
                </c:pt>
                <c:pt idx="243">
                  <c:v>4628.5714285714566</c:v>
                </c:pt>
                <c:pt idx="244">
                  <c:v>4647.6190476190759</c:v>
                </c:pt>
                <c:pt idx="245">
                  <c:v>4666.6666666666952</c:v>
                </c:pt>
                <c:pt idx="246">
                  <c:v>4685.7142857143144</c:v>
                </c:pt>
                <c:pt idx="247">
                  <c:v>4704.7619047619337</c:v>
                </c:pt>
                <c:pt idx="248">
                  <c:v>4723.809523809553</c:v>
                </c:pt>
                <c:pt idx="249">
                  <c:v>4742.8571428571722</c:v>
                </c:pt>
                <c:pt idx="250">
                  <c:v>4761.9047619047915</c:v>
                </c:pt>
                <c:pt idx="251">
                  <c:v>4780.9523809524107</c:v>
                </c:pt>
                <c:pt idx="252">
                  <c:v>4800.00000000003</c:v>
                </c:pt>
                <c:pt idx="253">
                  <c:v>4819.0476190476493</c:v>
                </c:pt>
                <c:pt idx="254">
                  <c:v>4838.0952380952685</c:v>
                </c:pt>
                <c:pt idx="255">
                  <c:v>4857.1428571428878</c:v>
                </c:pt>
                <c:pt idx="256">
                  <c:v>4876.1904761905071</c:v>
                </c:pt>
                <c:pt idx="257">
                  <c:v>4895.2380952381263</c:v>
                </c:pt>
                <c:pt idx="258">
                  <c:v>4914.2857142857456</c:v>
                </c:pt>
                <c:pt idx="259">
                  <c:v>4933.3333333333649</c:v>
                </c:pt>
                <c:pt idx="260">
                  <c:v>4952.3809523809841</c:v>
                </c:pt>
                <c:pt idx="261">
                  <c:v>4971.4285714286034</c:v>
                </c:pt>
                <c:pt idx="262">
                  <c:v>4990.4761904762227</c:v>
                </c:pt>
                <c:pt idx="263">
                  <c:v>5009.5238095238419</c:v>
                </c:pt>
                <c:pt idx="264">
                  <c:v>5028.5714285714612</c:v>
                </c:pt>
                <c:pt idx="265">
                  <c:v>5047.6190476190804</c:v>
                </c:pt>
                <c:pt idx="266">
                  <c:v>5066.6666666666997</c:v>
                </c:pt>
                <c:pt idx="267">
                  <c:v>5085.714285714319</c:v>
                </c:pt>
                <c:pt idx="268">
                  <c:v>5104.7619047619382</c:v>
                </c:pt>
                <c:pt idx="269">
                  <c:v>5123.8095238095575</c:v>
                </c:pt>
                <c:pt idx="270">
                  <c:v>5142.8571428571768</c:v>
                </c:pt>
                <c:pt idx="271">
                  <c:v>5161.904761904796</c:v>
                </c:pt>
                <c:pt idx="272">
                  <c:v>5180.9523809524153</c:v>
                </c:pt>
                <c:pt idx="273">
                  <c:v>5200.0000000000346</c:v>
                </c:pt>
                <c:pt idx="274">
                  <c:v>5219.0476190476538</c:v>
                </c:pt>
                <c:pt idx="275">
                  <c:v>5238.0952380952731</c:v>
                </c:pt>
                <c:pt idx="276">
                  <c:v>5257.1428571428924</c:v>
                </c:pt>
                <c:pt idx="277">
                  <c:v>5276.1904761905116</c:v>
                </c:pt>
                <c:pt idx="278">
                  <c:v>5295.2380952381309</c:v>
                </c:pt>
                <c:pt idx="279">
                  <c:v>5314.2857142857501</c:v>
                </c:pt>
                <c:pt idx="280">
                  <c:v>5333.3333333333694</c:v>
                </c:pt>
                <c:pt idx="281">
                  <c:v>5352.3809523809887</c:v>
                </c:pt>
                <c:pt idx="282">
                  <c:v>5371.4285714286079</c:v>
                </c:pt>
                <c:pt idx="283">
                  <c:v>5390.4761904762272</c:v>
                </c:pt>
                <c:pt idx="284">
                  <c:v>5409.5238095238465</c:v>
                </c:pt>
                <c:pt idx="285">
                  <c:v>5428.5714285714657</c:v>
                </c:pt>
                <c:pt idx="286">
                  <c:v>5447.619047619085</c:v>
                </c:pt>
                <c:pt idx="287">
                  <c:v>5466.6666666667043</c:v>
                </c:pt>
                <c:pt idx="288">
                  <c:v>5485.7142857143235</c:v>
                </c:pt>
                <c:pt idx="289">
                  <c:v>5504.7619047619428</c:v>
                </c:pt>
                <c:pt idx="290">
                  <c:v>5523.8095238095621</c:v>
                </c:pt>
                <c:pt idx="291">
                  <c:v>5542.8571428571813</c:v>
                </c:pt>
                <c:pt idx="292">
                  <c:v>5561.9047619048006</c:v>
                </c:pt>
                <c:pt idx="293">
                  <c:v>5580.9523809524198</c:v>
                </c:pt>
                <c:pt idx="294">
                  <c:v>5600.0000000000391</c:v>
                </c:pt>
                <c:pt idx="295">
                  <c:v>5619.0476190476584</c:v>
                </c:pt>
                <c:pt idx="296">
                  <c:v>5638.0952380952776</c:v>
                </c:pt>
                <c:pt idx="297">
                  <c:v>5657.1428571428969</c:v>
                </c:pt>
                <c:pt idx="298">
                  <c:v>5676.1904761905162</c:v>
                </c:pt>
                <c:pt idx="299">
                  <c:v>5695.2380952381354</c:v>
                </c:pt>
                <c:pt idx="300">
                  <c:v>5714.2857142857547</c:v>
                </c:pt>
                <c:pt idx="301">
                  <c:v>5733.333333333374</c:v>
                </c:pt>
                <c:pt idx="302">
                  <c:v>5752.3809523809932</c:v>
                </c:pt>
                <c:pt idx="303">
                  <c:v>5771.4285714286125</c:v>
                </c:pt>
                <c:pt idx="304">
                  <c:v>5790.4761904762317</c:v>
                </c:pt>
                <c:pt idx="305">
                  <c:v>5809.523809523851</c:v>
                </c:pt>
                <c:pt idx="306">
                  <c:v>5828.5714285714703</c:v>
                </c:pt>
                <c:pt idx="307">
                  <c:v>5847.6190476190895</c:v>
                </c:pt>
                <c:pt idx="308">
                  <c:v>5866.6666666667088</c:v>
                </c:pt>
                <c:pt idx="309">
                  <c:v>5885.7142857143281</c:v>
                </c:pt>
                <c:pt idx="310">
                  <c:v>5904.7619047619473</c:v>
                </c:pt>
                <c:pt idx="311">
                  <c:v>5923.8095238095666</c:v>
                </c:pt>
                <c:pt idx="312">
                  <c:v>5942.8571428571859</c:v>
                </c:pt>
                <c:pt idx="313">
                  <c:v>5961.9047619048051</c:v>
                </c:pt>
                <c:pt idx="314">
                  <c:v>5980.9523809524244</c:v>
                </c:pt>
                <c:pt idx="315">
                  <c:v>6000.0000000000437</c:v>
                </c:pt>
                <c:pt idx="316">
                  <c:v>6019.0476190476629</c:v>
                </c:pt>
                <c:pt idx="317">
                  <c:v>6038.0952380952822</c:v>
                </c:pt>
                <c:pt idx="318">
                  <c:v>6057.1428571429014</c:v>
                </c:pt>
                <c:pt idx="319">
                  <c:v>6076.1904761905207</c:v>
                </c:pt>
                <c:pt idx="320">
                  <c:v>6095.23809523814</c:v>
                </c:pt>
                <c:pt idx="321">
                  <c:v>6114.2857142857592</c:v>
                </c:pt>
                <c:pt idx="322">
                  <c:v>6133.3333333333785</c:v>
                </c:pt>
                <c:pt idx="323">
                  <c:v>6152.3809523809978</c:v>
                </c:pt>
                <c:pt idx="324">
                  <c:v>6171.428571428617</c:v>
                </c:pt>
                <c:pt idx="325">
                  <c:v>6190.4761904762363</c:v>
                </c:pt>
                <c:pt idx="326">
                  <c:v>6209.5238095238556</c:v>
                </c:pt>
                <c:pt idx="327">
                  <c:v>6228.5714285714748</c:v>
                </c:pt>
                <c:pt idx="328">
                  <c:v>6247.6190476190941</c:v>
                </c:pt>
                <c:pt idx="329">
                  <c:v>6266.6666666667134</c:v>
                </c:pt>
                <c:pt idx="330">
                  <c:v>6285.7142857143326</c:v>
                </c:pt>
                <c:pt idx="331">
                  <c:v>6304.7619047619519</c:v>
                </c:pt>
                <c:pt idx="332">
                  <c:v>6323.8095238095711</c:v>
                </c:pt>
                <c:pt idx="333">
                  <c:v>6342.8571428571904</c:v>
                </c:pt>
                <c:pt idx="334">
                  <c:v>6361.9047619048097</c:v>
                </c:pt>
                <c:pt idx="335">
                  <c:v>6380.9523809524289</c:v>
                </c:pt>
                <c:pt idx="336">
                  <c:v>6400.0000000000482</c:v>
                </c:pt>
                <c:pt idx="337">
                  <c:v>6419.0476190476675</c:v>
                </c:pt>
                <c:pt idx="338">
                  <c:v>6438.0952380952867</c:v>
                </c:pt>
                <c:pt idx="339">
                  <c:v>6457.142857142906</c:v>
                </c:pt>
                <c:pt idx="340">
                  <c:v>6476.1904761905253</c:v>
                </c:pt>
                <c:pt idx="341">
                  <c:v>6495.2380952381445</c:v>
                </c:pt>
                <c:pt idx="342">
                  <c:v>6514.2857142857638</c:v>
                </c:pt>
                <c:pt idx="343">
                  <c:v>6533.3333333333831</c:v>
                </c:pt>
                <c:pt idx="344">
                  <c:v>6552.3809523810023</c:v>
                </c:pt>
                <c:pt idx="345">
                  <c:v>6571.4285714286216</c:v>
                </c:pt>
                <c:pt idx="346">
                  <c:v>6590.4761904762408</c:v>
                </c:pt>
                <c:pt idx="347">
                  <c:v>6609.5238095238601</c:v>
                </c:pt>
                <c:pt idx="348">
                  <c:v>6628.5714285714794</c:v>
                </c:pt>
                <c:pt idx="349">
                  <c:v>6647.6190476190986</c:v>
                </c:pt>
                <c:pt idx="350">
                  <c:v>6666.6666666667179</c:v>
                </c:pt>
                <c:pt idx="351">
                  <c:v>6685.7142857143372</c:v>
                </c:pt>
                <c:pt idx="352">
                  <c:v>6704.7619047619564</c:v>
                </c:pt>
                <c:pt idx="353">
                  <c:v>6723.8095238095757</c:v>
                </c:pt>
                <c:pt idx="354">
                  <c:v>6742.857142857195</c:v>
                </c:pt>
                <c:pt idx="355">
                  <c:v>6761.9047619048142</c:v>
                </c:pt>
                <c:pt idx="356">
                  <c:v>6780.9523809524335</c:v>
                </c:pt>
                <c:pt idx="357">
                  <c:v>6800.0000000000528</c:v>
                </c:pt>
                <c:pt idx="358">
                  <c:v>6819.047619047672</c:v>
                </c:pt>
                <c:pt idx="359">
                  <c:v>6838.0952380952913</c:v>
                </c:pt>
                <c:pt idx="360">
                  <c:v>6857.1428571429105</c:v>
                </c:pt>
                <c:pt idx="361">
                  <c:v>6876.1904761905298</c:v>
                </c:pt>
                <c:pt idx="362">
                  <c:v>6895.2380952381491</c:v>
                </c:pt>
                <c:pt idx="363">
                  <c:v>6914.2857142857683</c:v>
                </c:pt>
                <c:pt idx="364">
                  <c:v>6933.3333333333876</c:v>
                </c:pt>
                <c:pt idx="365">
                  <c:v>6952.3809523810069</c:v>
                </c:pt>
                <c:pt idx="366">
                  <c:v>6971.4285714286261</c:v>
                </c:pt>
                <c:pt idx="367">
                  <c:v>6990.4761904762454</c:v>
                </c:pt>
                <c:pt idx="368">
                  <c:v>7009.5238095238647</c:v>
                </c:pt>
                <c:pt idx="369">
                  <c:v>7028.5714285714839</c:v>
                </c:pt>
                <c:pt idx="370">
                  <c:v>7047.6190476191032</c:v>
                </c:pt>
                <c:pt idx="371">
                  <c:v>7066.6666666667224</c:v>
                </c:pt>
                <c:pt idx="372">
                  <c:v>7085.7142857143417</c:v>
                </c:pt>
                <c:pt idx="373">
                  <c:v>7104.761904761961</c:v>
                </c:pt>
                <c:pt idx="374">
                  <c:v>7123.8095238095802</c:v>
                </c:pt>
                <c:pt idx="375">
                  <c:v>7142.8571428571995</c:v>
                </c:pt>
                <c:pt idx="376">
                  <c:v>7161.9047619048188</c:v>
                </c:pt>
                <c:pt idx="377">
                  <c:v>7180.952380952438</c:v>
                </c:pt>
                <c:pt idx="378">
                  <c:v>7200.0000000000573</c:v>
                </c:pt>
                <c:pt idx="379">
                  <c:v>7219.0476190476766</c:v>
                </c:pt>
                <c:pt idx="380">
                  <c:v>7238.0952380952958</c:v>
                </c:pt>
                <c:pt idx="381">
                  <c:v>7257.1428571429151</c:v>
                </c:pt>
                <c:pt idx="382">
                  <c:v>7276.1904761905344</c:v>
                </c:pt>
                <c:pt idx="383">
                  <c:v>7295.2380952381536</c:v>
                </c:pt>
                <c:pt idx="384">
                  <c:v>7314.2857142857729</c:v>
                </c:pt>
                <c:pt idx="385">
                  <c:v>7333.3333333333921</c:v>
                </c:pt>
                <c:pt idx="386">
                  <c:v>7352.3809523810114</c:v>
                </c:pt>
                <c:pt idx="387">
                  <c:v>7371.4285714286307</c:v>
                </c:pt>
                <c:pt idx="388">
                  <c:v>7390.4761904762499</c:v>
                </c:pt>
                <c:pt idx="389">
                  <c:v>7409.5238095238692</c:v>
                </c:pt>
                <c:pt idx="390">
                  <c:v>7428.5714285714885</c:v>
                </c:pt>
                <c:pt idx="391">
                  <c:v>7447.6190476191077</c:v>
                </c:pt>
                <c:pt idx="392">
                  <c:v>7466.666666666727</c:v>
                </c:pt>
                <c:pt idx="393">
                  <c:v>7485.7142857143463</c:v>
                </c:pt>
                <c:pt idx="394">
                  <c:v>7504.7619047619655</c:v>
                </c:pt>
                <c:pt idx="395">
                  <c:v>7523.8095238095848</c:v>
                </c:pt>
                <c:pt idx="396">
                  <c:v>7542.8571428572041</c:v>
                </c:pt>
                <c:pt idx="397">
                  <c:v>7561.9047619048233</c:v>
                </c:pt>
                <c:pt idx="398">
                  <c:v>7580.9523809524426</c:v>
                </c:pt>
                <c:pt idx="399">
                  <c:v>7600.0000000000618</c:v>
                </c:pt>
                <c:pt idx="400">
                  <c:v>7619.0476190476811</c:v>
                </c:pt>
                <c:pt idx="401">
                  <c:v>7638.0952380953004</c:v>
                </c:pt>
                <c:pt idx="402">
                  <c:v>7657.1428571429196</c:v>
                </c:pt>
                <c:pt idx="403">
                  <c:v>7676.1904761905389</c:v>
                </c:pt>
                <c:pt idx="404">
                  <c:v>7695.2380952381582</c:v>
                </c:pt>
                <c:pt idx="405">
                  <c:v>7714.2857142857774</c:v>
                </c:pt>
                <c:pt idx="406">
                  <c:v>7733.3333333333967</c:v>
                </c:pt>
                <c:pt idx="407">
                  <c:v>7752.380952381016</c:v>
                </c:pt>
                <c:pt idx="408">
                  <c:v>7771.4285714286352</c:v>
                </c:pt>
                <c:pt idx="409">
                  <c:v>7790.4761904762545</c:v>
                </c:pt>
                <c:pt idx="410">
                  <c:v>7809.5238095238738</c:v>
                </c:pt>
                <c:pt idx="411">
                  <c:v>7828.571428571493</c:v>
                </c:pt>
                <c:pt idx="412">
                  <c:v>7847.6190476191123</c:v>
                </c:pt>
                <c:pt idx="413">
                  <c:v>7866.6666666667315</c:v>
                </c:pt>
                <c:pt idx="414">
                  <c:v>7885.7142857143508</c:v>
                </c:pt>
                <c:pt idx="415">
                  <c:v>7904.7619047619701</c:v>
                </c:pt>
                <c:pt idx="416">
                  <c:v>7923.8095238095893</c:v>
                </c:pt>
                <c:pt idx="417">
                  <c:v>7942.8571428572086</c:v>
                </c:pt>
                <c:pt idx="418">
                  <c:v>7961.9047619048279</c:v>
                </c:pt>
                <c:pt idx="419">
                  <c:v>7980.9523809524471</c:v>
                </c:pt>
                <c:pt idx="420">
                  <c:v>8000.0000000000664</c:v>
                </c:pt>
                <c:pt idx="421">
                  <c:v>8019.0476190476857</c:v>
                </c:pt>
                <c:pt idx="422">
                  <c:v>8038.0952380953049</c:v>
                </c:pt>
                <c:pt idx="423">
                  <c:v>8057.1428571429242</c:v>
                </c:pt>
                <c:pt idx="424">
                  <c:v>8076.1904761905434</c:v>
                </c:pt>
                <c:pt idx="425">
                  <c:v>8095.2380952381627</c:v>
                </c:pt>
                <c:pt idx="426">
                  <c:v>8114.285714285782</c:v>
                </c:pt>
                <c:pt idx="427">
                  <c:v>8133.3333333334012</c:v>
                </c:pt>
                <c:pt idx="428">
                  <c:v>8152.3809523810205</c:v>
                </c:pt>
                <c:pt idx="429">
                  <c:v>8171.4285714286398</c:v>
                </c:pt>
                <c:pt idx="430">
                  <c:v>8190.476190476259</c:v>
                </c:pt>
                <c:pt idx="431">
                  <c:v>8209.5238095238783</c:v>
                </c:pt>
                <c:pt idx="432">
                  <c:v>8228.5714285714967</c:v>
                </c:pt>
                <c:pt idx="433">
                  <c:v>8247.619047619115</c:v>
                </c:pt>
                <c:pt idx="434">
                  <c:v>8266.6666666667334</c:v>
                </c:pt>
                <c:pt idx="435">
                  <c:v>8285.7142857143517</c:v>
                </c:pt>
                <c:pt idx="436">
                  <c:v>8304.7619047619701</c:v>
                </c:pt>
                <c:pt idx="437">
                  <c:v>8323.8095238095884</c:v>
                </c:pt>
                <c:pt idx="438">
                  <c:v>8342.8571428572068</c:v>
                </c:pt>
                <c:pt idx="439">
                  <c:v>8361.9047619048251</c:v>
                </c:pt>
                <c:pt idx="440">
                  <c:v>8380.9523809524435</c:v>
                </c:pt>
                <c:pt idx="441">
                  <c:v>8400.0000000000618</c:v>
                </c:pt>
                <c:pt idx="442">
                  <c:v>8419.0476190476802</c:v>
                </c:pt>
                <c:pt idx="443">
                  <c:v>8438.0952380952986</c:v>
                </c:pt>
                <c:pt idx="444">
                  <c:v>8457.1428571429169</c:v>
                </c:pt>
                <c:pt idx="445">
                  <c:v>8476.1904761905353</c:v>
                </c:pt>
                <c:pt idx="446">
                  <c:v>8495.2380952381536</c:v>
                </c:pt>
                <c:pt idx="447">
                  <c:v>8514.285714285772</c:v>
                </c:pt>
                <c:pt idx="448">
                  <c:v>8533.3333333333903</c:v>
                </c:pt>
                <c:pt idx="449">
                  <c:v>8552.3809523810087</c:v>
                </c:pt>
                <c:pt idx="450">
                  <c:v>8571.428571428627</c:v>
                </c:pt>
                <c:pt idx="451">
                  <c:v>8590.4761904762454</c:v>
                </c:pt>
                <c:pt idx="452">
                  <c:v>8609.5238095238637</c:v>
                </c:pt>
                <c:pt idx="453">
                  <c:v>8628.5714285714821</c:v>
                </c:pt>
                <c:pt idx="454">
                  <c:v>8647.6190476191005</c:v>
                </c:pt>
                <c:pt idx="455">
                  <c:v>8666.6666666667188</c:v>
                </c:pt>
                <c:pt idx="456">
                  <c:v>8685.7142857143372</c:v>
                </c:pt>
                <c:pt idx="457">
                  <c:v>8704.7619047619555</c:v>
                </c:pt>
                <c:pt idx="458">
                  <c:v>8723.8095238095739</c:v>
                </c:pt>
                <c:pt idx="459">
                  <c:v>8742.8571428571922</c:v>
                </c:pt>
                <c:pt idx="460">
                  <c:v>8761.9047619048106</c:v>
                </c:pt>
                <c:pt idx="461">
                  <c:v>8780.9523809524289</c:v>
                </c:pt>
                <c:pt idx="462">
                  <c:v>8800.0000000000473</c:v>
                </c:pt>
                <c:pt idx="463">
                  <c:v>8819.0476190476656</c:v>
                </c:pt>
                <c:pt idx="464">
                  <c:v>8838.095238095284</c:v>
                </c:pt>
                <c:pt idx="465">
                  <c:v>8857.1428571429024</c:v>
                </c:pt>
                <c:pt idx="466">
                  <c:v>8876.1904761905207</c:v>
                </c:pt>
                <c:pt idx="467">
                  <c:v>8895.2380952381391</c:v>
                </c:pt>
                <c:pt idx="468">
                  <c:v>8914.2857142857574</c:v>
                </c:pt>
                <c:pt idx="469">
                  <c:v>8933.3333333333758</c:v>
                </c:pt>
                <c:pt idx="470">
                  <c:v>8952.3809523809941</c:v>
                </c:pt>
                <c:pt idx="471">
                  <c:v>8971.4285714286125</c:v>
                </c:pt>
                <c:pt idx="472">
                  <c:v>8990.4761904762308</c:v>
                </c:pt>
                <c:pt idx="473">
                  <c:v>9009.5238095238492</c:v>
                </c:pt>
                <c:pt idx="474">
                  <c:v>9028.5714285714675</c:v>
                </c:pt>
                <c:pt idx="475">
                  <c:v>9047.6190476190859</c:v>
                </c:pt>
                <c:pt idx="476">
                  <c:v>9066.6666666667043</c:v>
                </c:pt>
                <c:pt idx="477">
                  <c:v>9085.7142857143226</c:v>
                </c:pt>
                <c:pt idx="478">
                  <c:v>9104.761904761941</c:v>
                </c:pt>
                <c:pt idx="479">
                  <c:v>9123.8095238095593</c:v>
                </c:pt>
                <c:pt idx="480">
                  <c:v>9142.8571428571777</c:v>
                </c:pt>
                <c:pt idx="481">
                  <c:v>9161.904761904796</c:v>
                </c:pt>
                <c:pt idx="482">
                  <c:v>9180.9523809524144</c:v>
                </c:pt>
                <c:pt idx="483">
                  <c:v>9200.0000000000327</c:v>
                </c:pt>
                <c:pt idx="484">
                  <c:v>9219.0476190476511</c:v>
                </c:pt>
                <c:pt idx="485">
                  <c:v>9238.0952380952695</c:v>
                </c:pt>
                <c:pt idx="486">
                  <c:v>9257.1428571428878</c:v>
                </c:pt>
                <c:pt idx="487">
                  <c:v>9276.1904761905062</c:v>
                </c:pt>
                <c:pt idx="488">
                  <c:v>9295.2380952381245</c:v>
                </c:pt>
                <c:pt idx="489">
                  <c:v>9314.2857142857429</c:v>
                </c:pt>
                <c:pt idx="490">
                  <c:v>9333.3333333333612</c:v>
                </c:pt>
                <c:pt idx="491">
                  <c:v>9352.3809523809796</c:v>
                </c:pt>
                <c:pt idx="492">
                  <c:v>9371.4285714285979</c:v>
                </c:pt>
                <c:pt idx="493">
                  <c:v>9390.4761904762163</c:v>
                </c:pt>
                <c:pt idx="494">
                  <c:v>9409.5238095238346</c:v>
                </c:pt>
                <c:pt idx="495">
                  <c:v>9428.571428571453</c:v>
                </c:pt>
                <c:pt idx="496">
                  <c:v>9447.6190476190714</c:v>
                </c:pt>
                <c:pt idx="497">
                  <c:v>9466.6666666666897</c:v>
                </c:pt>
                <c:pt idx="498">
                  <c:v>9485.7142857143081</c:v>
                </c:pt>
                <c:pt idx="499">
                  <c:v>9504.7619047619264</c:v>
                </c:pt>
                <c:pt idx="500">
                  <c:v>9523.8095238095448</c:v>
                </c:pt>
                <c:pt idx="501">
                  <c:v>9542.8571428571631</c:v>
                </c:pt>
                <c:pt idx="502">
                  <c:v>9561.9047619047815</c:v>
                </c:pt>
                <c:pt idx="503">
                  <c:v>9580.9523809523998</c:v>
                </c:pt>
                <c:pt idx="504">
                  <c:v>9600.0000000000182</c:v>
                </c:pt>
                <c:pt idx="505">
                  <c:v>9619.0476190476365</c:v>
                </c:pt>
                <c:pt idx="506">
                  <c:v>9638.0952380952549</c:v>
                </c:pt>
                <c:pt idx="507">
                  <c:v>9657.1428571428733</c:v>
                </c:pt>
                <c:pt idx="508">
                  <c:v>9676.1904761904916</c:v>
                </c:pt>
                <c:pt idx="509">
                  <c:v>9695.23809523811</c:v>
                </c:pt>
                <c:pt idx="510">
                  <c:v>9714.2857142857283</c:v>
                </c:pt>
                <c:pt idx="511">
                  <c:v>9733.3333333333467</c:v>
                </c:pt>
                <c:pt idx="512">
                  <c:v>9752.380952380965</c:v>
                </c:pt>
                <c:pt idx="513">
                  <c:v>9771.4285714285834</c:v>
                </c:pt>
                <c:pt idx="514">
                  <c:v>9790.4761904762017</c:v>
                </c:pt>
                <c:pt idx="515">
                  <c:v>9809.5238095238201</c:v>
                </c:pt>
                <c:pt idx="516">
                  <c:v>9828.5714285714384</c:v>
                </c:pt>
                <c:pt idx="517">
                  <c:v>9847.6190476190568</c:v>
                </c:pt>
                <c:pt idx="518">
                  <c:v>9866.6666666666752</c:v>
                </c:pt>
                <c:pt idx="519">
                  <c:v>9885.7142857142935</c:v>
                </c:pt>
                <c:pt idx="520">
                  <c:v>9904.7619047619119</c:v>
                </c:pt>
                <c:pt idx="521">
                  <c:v>9923.8095238095302</c:v>
                </c:pt>
                <c:pt idx="522">
                  <c:v>9942.8571428571486</c:v>
                </c:pt>
                <c:pt idx="523">
                  <c:v>9961.9047619047669</c:v>
                </c:pt>
                <c:pt idx="524">
                  <c:v>9980.9523809523853</c:v>
                </c:pt>
                <c:pt idx="525">
                  <c:v>10000.000000000004</c:v>
                </c:pt>
                <c:pt idx="526">
                  <c:v>10019.047619047622</c:v>
                </c:pt>
                <c:pt idx="527">
                  <c:v>10038.09523809524</c:v>
                </c:pt>
                <c:pt idx="528">
                  <c:v>10057.142857142859</c:v>
                </c:pt>
                <c:pt idx="529">
                  <c:v>10076.190476190477</c:v>
                </c:pt>
                <c:pt idx="530">
                  <c:v>10095.238095238095</c:v>
                </c:pt>
                <c:pt idx="531">
                  <c:v>10114.285714285714</c:v>
                </c:pt>
                <c:pt idx="532">
                  <c:v>10133.333333333332</c:v>
                </c:pt>
                <c:pt idx="533">
                  <c:v>10152.38095238095</c:v>
                </c:pt>
                <c:pt idx="534">
                  <c:v>10171.428571428569</c:v>
                </c:pt>
                <c:pt idx="535">
                  <c:v>10190.476190476187</c:v>
                </c:pt>
                <c:pt idx="536">
                  <c:v>10209.523809523806</c:v>
                </c:pt>
                <c:pt idx="537">
                  <c:v>10228.571428571424</c:v>
                </c:pt>
                <c:pt idx="538">
                  <c:v>10247.619047619042</c:v>
                </c:pt>
                <c:pt idx="539">
                  <c:v>10266.666666666661</c:v>
                </c:pt>
                <c:pt idx="540">
                  <c:v>10285.714285714279</c:v>
                </c:pt>
                <c:pt idx="541">
                  <c:v>10304.761904761897</c:v>
                </c:pt>
                <c:pt idx="542">
                  <c:v>10323.809523809516</c:v>
                </c:pt>
                <c:pt idx="543">
                  <c:v>10342.857142857134</c:v>
                </c:pt>
                <c:pt idx="544">
                  <c:v>10361.904761904752</c:v>
                </c:pt>
                <c:pt idx="545">
                  <c:v>10380.952380952371</c:v>
                </c:pt>
                <c:pt idx="546">
                  <c:v>10399.999999999989</c:v>
                </c:pt>
                <c:pt idx="547">
                  <c:v>10419.047619047607</c:v>
                </c:pt>
                <c:pt idx="548">
                  <c:v>10438.095238095226</c:v>
                </c:pt>
                <c:pt idx="549">
                  <c:v>10457.142857142844</c:v>
                </c:pt>
                <c:pt idx="550">
                  <c:v>10476.190476190463</c:v>
                </c:pt>
                <c:pt idx="551">
                  <c:v>10495.238095238081</c:v>
                </c:pt>
                <c:pt idx="552">
                  <c:v>10514.285714285699</c:v>
                </c:pt>
                <c:pt idx="553">
                  <c:v>10533.333333333318</c:v>
                </c:pt>
                <c:pt idx="554">
                  <c:v>10552.380952380936</c:v>
                </c:pt>
                <c:pt idx="555">
                  <c:v>10571.428571428554</c:v>
                </c:pt>
                <c:pt idx="556">
                  <c:v>10590.476190476173</c:v>
                </c:pt>
                <c:pt idx="557">
                  <c:v>10609.523809523791</c:v>
                </c:pt>
                <c:pt idx="558">
                  <c:v>10628.571428571409</c:v>
                </c:pt>
                <c:pt idx="559">
                  <c:v>10647.619047619028</c:v>
                </c:pt>
                <c:pt idx="560">
                  <c:v>10666.666666666646</c:v>
                </c:pt>
                <c:pt idx="561">
                  <c:v>10685.714285714264</c:v>
                </c:pt>
                <c:pt idx="562">
                  <c:v>10704.761904761883</c:v>
                </c:pt>
                <c:pt idx="563">
                  <c:v>10723.809523809501</c:v>
                </c:pt>
                <c:pt idx="564">
                  <c:v>10742.857142857119</c:v>
                </c:pt>
                <c:pt idx="565">
                  <c:v>10761.904761904738</c:v>
                </c:pt>
                <c:pt idx="566">
                  <c:v>10780.952380952356</c:v>
                </c:pt>
                <c:pt idx="567">
                  <c:v>10799.999999999975</c:v>
                </c:pt>
                <c:pt idx="568">
                  <c:v>10819.047619047593</c:v>
                </c:pt>
                <c:pt idx="569">
                  <c:v>10838.095238095211</c:v>
                </c:pt>
                <c:pt idx="570">
                  <c:v>10857.14285714283</c:v>
                </c:pt>
                <c:pt idx="571">
                  <c:v>10876.190476190448</c:v>
                </c:pt>
                <c:pt idx="572">
                  <c:v>10895.238095238066</c:v>
                </c:pt>
                <c:pt idx="573">
                  <c:v>10914.285714285685</c:v>
                </c:pt>
                <c:pt idx="574">
                  <c:v>10933.333333333303</c:v>
                </c:pt>
                <c:pt idx="575">
                  <c:v>10952.380952380921</c:v>
                </c:pt>
                <c:pt idx="576">
                  <c:v>10971.42857142854</c:v>
                </c:pt>
                <c:pt idx="577">
                  <c:v>10990.476190476158</c:v>
                </c:pt>
                <c:pt idx="578">
                  <c:v>11009.523809523776</c:v>
                </c:pt>
                <c:pt idx="579">
                  <c:v>11028.571428571395</c:v>
                </c:pt>
                <c:pt idx="580">
                  <c:v>11047.619047619013</c:v>
                </c:pt>
                <c:pt idx="581">
                  <c:v>11066.666666666631</c:v>
                </c:pt>
                <c:pt idx="582">
                  <c:v>11085.71428571425</c:v>
                </c:pt>
                <c:pt idx="583">
                  <c:v>11104.761904761868</c:v>
                </c:pt>
                <c:pt idx="584">
                  <c:v>11123.809523809487</c:v>
                </c:pt>
                <c:pt idx="585">
                  <c:v>11142.857142857105</c:v>
                </c:pt>
                <c:pt idx="586">
                  <c:v>11161.904761904723</c:v>
                </c:pt>
                <c:pt idx="587">
                  <c:v>11180.952380952342</c:v>
                </c:pt>
                <c:pt idx="588">
                  <c:v>11199.99999999996</c:v>
                </c:pt>
                <c:pt idx="589">
                  <c:v>11219.047619047578</c:v>
                </c:pt>
                <c:pt idx="590">
                  <c:v>11238.095238095197</c:v>
                </c:pt>
                <c:pt idx="591">
                  <c:v>11257.142857142815</c:v>
                </c:pt>
                <c:pt idx="592">
                  <c:v>11276.190476190433</c:v>
                </c:pt>
                <c:pt idx="593">
                  <c:v>11295.238095238052</c:v>
                </c:pt>
                <c:pt idx="594">
                  <c:v>11314.28571428567</c:v>
                </c:pt>
                <c:pt idx="595">
                  <c:v>11333.333333333288</c:v>
                </c:pt>
                <c:pt idx="596">
                  <c:v>11352.380952380907</c:v>
                </c:pt>
                <c:pt idx="597">
                  <c:v>11371.428571428525</c:v>
                </c:pt>
                <c:pt idx="598">
                  <c:v>11390.476190476144</c:v>
                </c:pt>
                <c:pt idx="599">
                  <c:v>11409.523809523762</c:v>
                </c:pt>
                <c:pt idx="600">
                  <c:v>11428.57142857138</c:v>
                </c:pt>
                <c:pt idx="601">
                  <c:v>11447.619047618999</c:v>
                </c:pt>
                <c:pt idx="602">
                  <c:v>11466.666666666617</c:v>
                </c:pt>
                <c:pt idx="603">
                  <c:v>11485.714285714235</c:v>
                </c:pt>
                <c:pt idx="604">
                  <c:v>11504.761904761854</c:v>
                </c:pt>
                <c:pt idx="605">
                  <c:v>11523.809523809472</c:v>
                </c:pt>
                <c:pt idx="606">
                  <c:v>11542.85714285709</c:v>
                </c:pt>
                <c:pt idx="607">
                  <c:v>11561.904761904709</c:v>
                </c:pt>
                <c:pt idx="608">
                  <c:v>11580.952380952327</c:v>
                </c:pt>
                <c:pt idx="609">
                  <c:v>11599.999999999945</c:v>
                </c:pt>
                <c:pt idx="610">
                  <c:v>11619.047619047564</c:v>
                </c:pt>
                <c:pt idx="611">
                  <c:v>11638.095238095182</c:v>
                </c:pt>
                <c:pt idx="612">
                  <c:v>11657.1428571428</c:v>
                </c:pt>
                <c:pt idx="613">
                  <c:v>11676.190476190419</c:v>
                </c:pt>
                <c:pt idx="614">
                  <c:v>11695.238095238037</c:v>
                </c:pt>
                <c:pt idx="615">
                  <c:v>11714.285714285656</c:v>
                </c:pt>
                <c:pt idx="616">
                  <c:v>11733.333333333274</c:v>
                </c:pt>
                <c:pt idx="617">
                  <c:v>11752.380952380892</c:v>
                </c:pt>
                <c:pt idx="618">
                  <c:v>11771.428571428511</c:v>
                </c:pt>
                <c:pt idx="619">
                  <c:v>11790.476190476129</c:v>
                </c:pt>
                <c:pt idx="620">
                  <c:v>11809.523809523747</c:v>
                </c:pt>
                <c:pt idx="621">
                  <c:v>11828.571428571366</c:v>
                </c:pt>
                <c:pt idx="622">
                  <c:v>11847.619047618984</c:v>
                </c:pt>
                <c:pt idx="623">
                  <c:v>11866.666666666602</c:v>
                </c:pt>
                <c:pt idx="624">
                  <c:v>11885.714285714221</c:v>
                </c:pt>
                <c:pt idx="625">
                  <c:v>11904.761904761839</c:v>
                </c:pt>
                <c:pt idx="626">
                  <c:v>11923.809523809457</c:v>
                </c:pt>
                <c:pt idx="627">
                  <c:v>11942.857142857076</c:v>
                </c:pt>
                <c:pt idx="628">
                  <c:v>11961.904761904694</c:v>
                </c:pt>
                <c:pt idx="629">
                  <c:v>11980.952380952313</c:v>
                </c:pt>
                <c:pt idx="630">
                  <c:v>11999.999999999931</c:v>
                </c:pt>
                <c:pt idx="631">
                  <c:v>12019.047619047549</c:v>
                </c:pt>
                <c:pt idx="632">
                  <c:v>12038.095238095168</c:v>
                </c:pt>
                <c:pt idx="633">
                  <c:v>12057.142857142786</c:v>
                </c:pt>
                <c:pt idx="634">
                  <c:v>12076.190476190404</c:v>
                </c:pt>
                <c:pt idx="635">
                  <c:v>12095.238095238023</c:v>
                </c:pt>
                <c:pt idx="636">
                  <c:v>12114.285714285641</c:v>
                </c:pt>
                <c:pt idx="637">
                  <c:v>12133.333333333259</c:v>
                </c:pt>
                <c:pt idx="638">
                  <c:v>12152.380952380878</c:v>
                </c:pt>
                <c:pt idx="639">
                  <c:v>12171.428571428496</c:v>
                </c:pt>
                <c:pt idx="640">
                  <c:v>12190.476190476114</c:v>
                </c:pt>
                <c:pt idx="641">
                  <c:v>12209.523809523733</c:v>
                </c:pt>
                <c:pt idx="642">
                  <c:v>12228.571428571351</c:v>
                </c:pt>
                <c:pt idx="643">
                  <c:v>12247.619047618969</c:v>
                </c:pt>
                <c:pt idx="644">
                  <c:v>12266.666666666588</c:v>
                </c:pt>
                <c:pt idx="645">
                  <c:v>12285.714285714206</c:v>
                </c:pt>
                <c:pt idx="646">
                  <c:v>12304.761904761825</c:v>
                </c:pt>
                <c:pt idx="647">
                  <c:v>12323.809523809443</c:v>
                </c:pt>
                <c:pt idx="648">
                  <c:v>12342.857142857061</c:v>
                </c:pt>
                <c:pt idx="649">
                  <c:v>12361.90476190468</c:v>
                </c:pt>
                <c:pt idx="650">
                  <c:v>12380.952380952298</c:v>
                </c:pt>
                <c:pt idx="651">
                  <c:v>12399.999999999916</c:v>
                </c:pt>
                <c:pt idx="652">
                  <c:v>12419.047619047535</c:v>
                </c:pt>
                <c:pt idx="653">
                  <c:v>12438.095238095153</c:v>
                </c:pt>
                <c:pt idx="654">
                  <c:v>12457.142857142771</c:v>
                </c:pt>
                <c:pt idx="655">
                  <c:v>12476.19047619039</c:v>
                </c:pt>
                <c:pt idx="656">
                  <c:v>12495.238095238008</c:v>
                </c:pt>
                <c:pt idx="657">
                  <c:v>12514.285714285626</c:v>
                </c:pt>
                <c:pt idx="658">
                  <c:v>12533.333333333245</c:v>
                </c:pt>
                <c:pt idx="659">
                  <c:v>12552.380952380863</c:v>
                </c:pt>
                <c:pt idx="660">
                  <c:v>12571.428571428482</c:v>
                </c:pt>
                <c:pt idx="661">
                  <c:v>12590.4761904761</c:v>
                </c:pt>
                <c:pt idx="662">
                  <c:v>12609.523809523718</c:v>
                </c:pt>
                <c:pt idx="663">
                  <c:v>12628.571428571337</c:v>
                </c:pt>
                <c:pt idx="664">
                  <c:v>12647.619047618955</c:v>
                </c:pt>
                <c:pt idx="665">
                  <c:v>12666.666666666573</c:v>
                </c:pt>
                <c:pt idx="666">
                  <c:v>12685.714285714192</c:v>
                </c:pt>
                <c:pt idx="667">
                  <c:v>12704.76190476181</c:v>
                </c:pt>
                <c:pt idx="668">
                  <c:v>12723.809523809428</c:v>
                </c:pt>
                <c:pt idx="669">
                  <c:v>12742.857142857047</c:v>
                </c:pt>
                <c:pt idx="670">
                  <c:v>12761.904761904665</c:v>
                </c:pt>
                <c:pt idx="671">
                  <c:v>12780.952380952283</c:v>
                </c:pt>
                <c:pt idx="672">
                  <c:v>12799.999999999902</c:v>
                </c:pt>
                <c:pt idx="673">
                  <c:v>12819.04761904752</c:v>
                </c:pt>
                <c:pt idx="674">
                  <c:v>12838.095238095138</c:v>
                </c:pt>
                <c:pt idx="675">
                  <c:v>12857.142857142757</c:v>
                </c:pt>
                <c:pt idx="676">
                  <c:v>12876.190476190375</c:v>
                </c:pt>
                <c:pt idx="677">
                  <c:v>12895.238095237994</c:v>
                </c:pt>
                <c:pt idx="678">
                  <c:v>12914.285714285612</c:v>
                </c:pt>
                <c:pt idx="679">
                  <c:v>12933.33333333323</c:v>
                </c:pt>
                <c:pt idx="680">
                  <c:v>12952.380952380849</c:v>
                </c:pt>
                <c:pt idx="681">
                  <c:v>12971.428571428467</c:v>
                </c:pt>
                <c:pt idx="682">
                  <c:v>12990.476190476085</c:v>
                </c:pt>
                <c:pt idx="683">
                  <c:v>13009.523809523704</c:v>
                </c:pt>
                <c:pt idx="684">
                  <c:v>13028.571428571322</c:v>
                </c:pt>
                <c:pt idx="685">
                  <c:v>13047.61904761894</c:v>
                </c:pt>
                <c:pt idx="686">
                  <c:v>13066.666666666559</c:v>
                </c:pt>
                <c:pt idx="687">
                  <c:v>13085.714285714177</c:v>
                </c:pt>
                <c:pt idx="688">
                  <c:v>13104.761904761795</c:v>
                </c:pt>
                <c:pt idx="689">
                  <c:v>13123.809523809414</c:v>
                </c:pt>
                <c:pt idx="690">
                  <c:v>13142.857142857032</c:v>
                </c:pt>
                <c:pt idx="691">
                  <c:v>13161.904761904651</c:v>
                </c:pt>
                <c:pt idx="692">
                  <c:v>13180.952380952269</c:v>
                </c:pt>
                <c:pt idx="693">
                  <c:v>13199.999999999887</c:v>
                </c:pt>
                <c:pt idx="694">
                  <c:v>13219.047619047506</c:v>
                </c:pt>
                <c:pt idx="695">
                  <c:v>13238.095238095124</c:v>
                </c:pt>
                <c:pt idx="696">
                  <c:v>13257.142857142742</c:v>
                </c:pt>
                <c:pt idx="697">
                  <c:v>13276.190476190361</c:v>
                </c:pt>
                <c:pt idx="698">
                  <c:v>13295.238095237979</c:v>
                </c:pt>
                <c:pt idx="699">
                  <c:v>13314.285714285597</c:v>
                </c:pt>
                <c:pt idx="700">
                  <c:v>13333.333333333216</c:v>
                </c:pt>
                <c:pt idx="701">
                  <c:v>13352.380952380834</c:v>
                </c:pt>
                <c:pt idx="702">
                  <c:v>13371.428571428452</c:v>
                </c:pt>
                <c:pt idx="703">
                  <c:v>13390.476190476071</c:v>
                </c:pt>
                <c:pt idx="704">
                  <c:v>13409.523809523689</c:v>
                </c:pt>
                <c:pt idx="705">
                  <c:v>13428.571428571307</c:v>
                </c:pt>
                <c:pt idx="706">
                  <c:v>13447.619047618926</c:v>
                </c:pt>
                <c:pt idx="707">
                  <c:v>13466.666666666544</c:v>
                </c:pt>
                <c:pt idx="708">
                  <c:v>13485.714285714163</c:v>
                </c:pt>
                <c:pt idx="709">
                  <c:v>13504.761904761781</c:v>
                </c:pt>
                <c:pt idx="710">
                  <c:v>13523.809523809399</c:v>
                </c:pt>
                <c:pt idx="711">
                  <c:v>13542.857142857018</c:v>
                </c:pt>
                <c:pt idx="712">
                  <c:v>13561.904761904636</c:v>
                </c:pt>
                <c:pt idx="713">
                  <c:v>13580.952380952254</c:v>
                </c:pt>
                <c:pt idx="714">
                  <c:v>13599.999999999873</c:v>
                </c:pt>
                <c:pt idx="715">
                  <c:v>13619.047619047491</c:v>
                </c:pt>
                <c:pt idx="716">
                  <c:v>13638.095238095109</c:v>
                </c:pt>
                <c:pt idx="717">
                  <c:v>13657.142857142728</c:v>
                </c:pt>
                <c:pt idx="718">
                  <c:v>13676.190476190346</c:v>
                </c:pt>
                <c:pt idx="719">
                  <c:v>13695.238095237964</c:v>
                </c:pt>
                <c:pt idx="720">
                  <c:v>13714.285714285583</c:v>
                </c:pt>
                <c:pt idx="721">
                  <c:v>13733.333333333201</c:v>
                </c:pt>
                <c:pt idx="722">
                  <c:v>13752.38095238082</c:v>
                </c:pt>
                <c:pt idx="723">
                  <c:v>13771.428571428438</c:v>
                </c:pt>
                <c:pt idx="724">
                  <c:v>13790.476190476056</c:v>
                </c:pt>
                <c:pt idx="725">
                  <c:v>13809.523809523675</c:v>
                </c:pt>
                <c:pt idx="726">
                  <c:v>13828.571428571293</c:v>
                </c:pt>
                <c:pt idx="727">
                  <c:v>13847.619047618911</c:v>
                </c:pt>
                <c:pt idx="728">
                  <c:v>13866.66666666653</c:v>
                </c:pt>
                <c:pt idx="729">
                  <c:v>13885.714285714148</c:v>
                </c:pt>
                <c:pt idx="730">
                  <c:v>13904.761904761766</c:v>
                </c:pt>
                <c:pt idx="731">
                  <c:v>13923.809523809385</c:v>
                </c:pt>
                <c:pt idx="732">
                  <c:v>13942.857142857003</c:v>
                </c:pt>
                <c:pt idx="733">
                  <c:v>13961.904761904621</c:v>
                </c:pt>
                <c:pt idx="734">
                  <c:v>13980.95238095224</c:v>
                </c:pt>
                <c:pt idx="735">
                  <c:v>13999.999999999858</c:v>
                </c:pt>
                <c:pt idx="736">
                  <c:v>14019.047619047476</c:v>
                </c:pt>
                <c:pt idx="737">
                  <c:v>14038.095238095095</c:v>
                </c:pt>
                <c:pt idx="738">
                  <c:v>14057.142857142713</c:v>
                </c:pt>
                <c:pt idx="739">
                  <c:v>14076.190476190332</c:v>
                </c:pt>
                <c:pt idx="740">
                  <c:v>14095.23809523795</c:v>
                </c:pt>
                <c:pt idx="741">
                  <c:v>14114.285714285568</c:v>
                </c:pt>
                <c:pt idx="742">
                  <c:v>14133.333333333187</c:v>
                </c:pt>
                <c:pt idx="743">
                  <c:v>14152.380952380805</c:v>
                </c:pt>
                <c:pt idx="744">
                  <c:v>14171.428571428423</c:v>
                </c:pt>
                <c:pt idx="745">
                  <c:v>14190.476190476042</c:v>
                </c:pt>
                <c:pt idx="746">
                  <c:v>14209.52380952366</c:v>
                </c:pt>
                <c:pt idx="747">
                  <c:v>14228.571428571278</c:v>
                </c:pt>
                <c:pt idx="748">
                  <c:v>14247.619047618897</c:v>
                </c:pt>
                <c:pt idx="749">
                  <c:v>14266.666666666515</c:v>
                </c:pt>
                <c:pt idx="750">
                  <c:v>14285.714285714133</c:v>
                </c:pt>
                <c:pt idx="751">
                  <c:v>14304.761904761752</c:v>
                </c:pt>
                <c:pt idx="752">
                  <c:v>14323.80952380937</c:v>
                </c:pt>
                <c:pt idx="753">
                  <c:v>14342.857142856989</c:v>
                </c:pt>
                <c:pt idx="754">
                  <c:v>14361.904761904607</c:v>
                </c:pt>
                <c:pt idx="755">
                  <c:v>14380.952380952225</c:v>
                </c:pt>
                <c:pt idx="756">
                  <c:v>14399.999999999844</c:v>
                </c:pt>
                <c:pt idx="757">
                  <c:v>14419.047619047462</c:v>
                </c:pt>
                <c:pt idx="758">
                  <c:v>14438.09523809508</c:v>
                </c:pt>
                <c:pt idx="759">
                  <c:v>14457.142857142699</c:v>
                </c:pt>
                <c:pt idx="760">
                  <c:v>14476.190476190317</c:v>
                </c:pt>
                <c:pt idx="761">
                  <c:v>14495.238095237935</c:v>
                </c:pt>
                <c:pt idx="762">
                  <c:v>14514.285714285554</c:v>
                </c:pt>
                <c:pt idx="763">
                  <c:v>14533.333333333172</c:v>
                </c:pt>
                <c:pt idx="764">
                  <c:v>14552.38095238079</c:v>
                </c:pt>
                <c:pt idx="765">
                  <c:v>14571.428571428409</c:v>
                </c:pt>
                <c:pt idx="766">
                  <c:v>14590.476190476027</c:v>
                </c:pt>
                <c:pt idx="767">
                  <c:v>14609.523809523645</c:v>
                </c:pt>
                <c:pt idx="768">
                  <c:v>14628.571428571264</c:v>
                </c:pt>
                <c:pt idx="769">
                  <c:v>14647.619047618882</c:v>
                </c:pt>
                <c:pt idx="770">
                  <c:v>14666.666666666501</c:v>
                </c:pt>
                <c:pt idx="771">
                  <c:v>14685.714285714119</c:v>
                </c:pt>
                <c:pt idx="772">
                  <c:v>14704.761904761737</c:v>
                </c:pt>
                <c:pt idx="773">
                  <c:v>14723.809523809356</c:v>
                </c:pt>
                <c:pt idx="774">
                  <c:v>14742.857142856974</c:v>
                </c:pt>
                <c:pt idx="775">
                  <c:v>14761.904761904592</c:v>
                </c:pt>
                <c:pt idx="776">
                  <c:v>14780.952380952211</c:v>
                </c:pt>
                <c:pt idx="777">
                  <c:v>14799.999999999829</c:v>
                </c:pt>
                <c:pt idx="778">
                  <c:v>14819.047619047447</c:v>
                </c:pt>
                <c:pt idx="779">
                  <c:v>14838.095238095066</c:v>
                </c:pt>
                <c:pt idx="780">
                  <c:v>14857.142857142684</c:v>
                </c:pt>
                <c:pt idx="781">
                  <c:v>14876.190476190302</c:v>
                </c:pt>
                <c:pt idx="782">
                  <c:v>14895.238095237921</c:v>
                </c:pt>
                <c:pt idx="783">
                  <c:v>14914.285714285539</c:v>
                </c:pt>
                <c:pt idx="784">
                  <c:v>14933.333333333157</c:v>
                </c:pt>
                <c:pt idx="785">
                  <c:v>14952.380952380776</c:v>
                </c:pt>
                <c:pt idx="786">
                  <c:v>14971.428571428394</c:v>
                </c:pt>
                <c:pt idx="787">
                  <c:v>14990.476190476013</c:v>
                </c:pt>
                <c:pt idx="788">
                  <c:v>15009.523809523631</c:v>
                </c:pt>
                <c:pt idx="789">
                  <c:v>15028.571428571249</c:v>
                </c:pt>
                <c:pt idx="790">
                  <c:v>15047.619047618868</c:v>
                </c:pt>
                <c:pt idx="791">
                  <c:v>15066.666666666486</c:v>
                </c:pt>
                <c:pt idx="792">
                  <c:v>15085.714285714104</c:v>
                </c:pt>
                <c:pt idx="793">
                  <c:v>15104.761904761723</c:v>
                </c:pt>
                <c:pt idx="794">
                  <c:v>15123.809523809341</c:v>
                </c:pt>
                <c:pt idx="795">
                  <c:v>15142.857142856959</c:v>
                </c:pt>
                <c:pt idx="796">
                  <c:v>15161.904761904578</c:v>
                </c:pt>
                <c:pt idx="797">
                  <c:v>15180.952380952196</c:v>
                </c:pt>
                <c:pt idx="798">
                  <c:v>15199.999999999814</c:v>
                </c:pt>
                <c:pt idx="799">
                  <c:v>15219.047619047433</c:v>
                </c:pt>
                <c:pt idx="800">
                  <c:v>15238.095238095051</c:v>
                </c:pt>
                <c:pt idx="801">
                  <c:v>15257.14285714267</c:v>
                </c:pt>
                <c:pt idx="802">
                  <c:v>15276.190476190288</c:v>
                </c:pt>
                <c:pt idx="803">
                  <c:v>15295.238095237906</c:v>
                </c:pt>
                <c:pt idx="804">
                  <c:v>15314.285714285525</c:v>
                </c:pt>
                <c:pt idx="805">
                  <c:v>15333.333333333143</c:v>
                </c:pt>
                <c:pt idx="806">
                  <c:v>15352.380952380761</c:v>
                </c:pt>
                <c:pt idx="807">
                  <c:v>15371.42857142838</c:v>
                </c:pt>
                <c:pt idx="808">
                  <c:v>15390.476190475998</c:v>
                </c:pt>
                <c:pt idx="809">
                  <c:v>15409.523809523616</c:v>
                </c:pt>
                <c:pt idx="810">
                  <c:v>15428.571428571235</c:v>
                </c:pt>
                <c:pt idx="811">
                  <c:v>15447.619047618853</c:v>
                </c:pt>
                <c:pt idx="812">
                  <c:v>15466.666666666471</c:v>
                </c:pt>
                <c:pt idx="813">
                  <c:v>15485.71428571409</c:v>
                </c:pt>
                <c:pt idx="814">
                  <c:v>15504.761904761708</c:v>
                </c:pt>
                <c:pt idx="815">
                  <c:v>15523.809523809326</c:v>
                </c:pt>
                <c:pt idx="816">
                  <c:v>15542.857142856945</c:v>
                </c:pt>
                <c:pt idx="817">
                  <c:v>15561.904761904563</c:v>
                </c:pt>
                <c:pt idx="818">
                  <c:v>15580.952380952182</c:v>
                </c:pt>
                <c:pt idx="819">
                  <c:v>15599.9999999998</c:v>
                </c:pt>
                <c:pt idx="820">
                  <c:v>15619.047619047418</c:v>
                </c:pt>
                <c:pt idx="821">
                  <c:v>15638.095238095037</c:v>
                </c:pt>
                <c:pt idx="822">
                  <c:v>15657.142857142655</c:v>
                </c:pt>
                <c:pt idx="823">
                  <c:v>15676.190476190273</c:v>
                </c:pt>
                <c:pt idx="824">
                  <c:v>15695.238095237892</c:v>
                </c:pt>
                <c:pt idx="825">
                  <c:v>15714.28571428551</c:v>
                </c:pt>
                <c:pt idx="826">
                  <c:v>15733.333333333128</c:v>
                </c:pt>
                <c:pt idx="827">
                  <c:v>15752.380952380747</c:v>
                </c:pt>
                <c:pt idx="828">
                  <c:v>15771.428571428365</c:v>
                </c:pt>
                <c:pt idx="829">
                  <c:v>15790.476190475983</c:v>
                </c:pt>
                <c:pt idx="830">
                  <c:v>15809.523809523602</c:v>
                </c:pt>
                <c:pt idx="831">
                  <c:v>15828.57142857122</c:v>
                </c:pt>
                <c:pt idx="832">
                  <c:v>15847.619047618839</c:v>
                </c:pt>
                <c:pt idx="833">
                  <c:v>15866.666666666457</c:v>
                </c:pt>
                <c:pt idx="834">
                  <c:v>15885.714285714075</c:v>
                </c:pt>
                <c:pt idx="835">
                  <c:v>15904.761904761694</c:v>
                </c:pt>
                <c:pt idx="836">
                  <c:v>15923.809523809312</c:v>
                </c:pt>
                <c:pt idx="837">
                  <c:v>15942.85714285693</c:v>
                </c:pt>
                <c:pt idx="838">
                  <c:v>15961.904761904549</c:v>
                </c:pt>
                <c:pt idx="839">
                  <c:v>15980.952380952167</c:v>
                </c:pt>
                <c:pt idx="840">
                  <c:v>15999.999999999785</c:v>
                </c:pt>
                <c:pt idx="841">
                  <c:v>16019.047619047404</c:v>
                </c:pt>
                <c:pt idx="842">
                  <c:v>16038.095238095022</c:v>
                </c:pt>
                <c:pt idx="843">
                  <c:v>16057.14285714264</c:v>
                </c:pt>
                <c:pt idx="844">
                  <c:v>16076.190476190259</c:v>
                </c:pt>
                <c:pt idx="845">
                  <c:v>16095.238095237877</c:v>
                </c:pt>
                <c:pt idx="846">
                  <c:v>16114.285714285495</c:v>
                </c:pt>
                <c:pt idx="847">
                  <c:v>16133.333333333114</c:v>
                </c:pt>
                <c:pt idx="848">
                  <c:v>16152.380952380732</c:v>
                </c:pt>
                <c:pt idx="849">
                  <c:v>16171.428571428351</c:v>
                </c:pt>
                <c:pt idx="850">
                  <c:v>16190.476190475969</c:v>
                </c:pt>
                <c:pt idx="851">
                  <c:v>16209.523809523587</c:v>
                </c:pt>
                <c:pt idx="852">
                  <c:v>16228.571428571206</c:v>
                </c:pt>
                <c:pt idx="853">
                  <c:v>16247.619047618824</c:v>
                </c:pt>
                <c:pt idx="854">
                  <c:v>16266.666666666442</c:v>
                </c:pt>
                <c:pt idx="855">
                  <c:v>16285.714285714061</c:v>
                </c:pt>
                <c:pt idx="856">
                  <c:v>16304.761904761679</c:v>
                </c:pt>
                <c:pt idx="857">
                  <c:v>16323.809523809297</c:v>
                </c:pt>
                <c:pt idx="858">
                  <c:v>16342.857142856916</c:v>
                </c:pt>
                <c:pt idx="859">
                  <c:v>16361.904761904534</c:v>
                </c:pt>
                <c:pt idx="860">
                  <c:v>16380.952380952152</c:v>
                </c:pt>
                <c:pt idx="861">
                  <c:v>16399.999999999771</c:v>
                </c:pt>
                <c:pt idx="862">
                  <c:v>16419.047619047389</c:v>
                </c:pt>
                <c:pt idx="863">
                  <c:v>16438.095238095008</c:v>
                </c:pt>
                <c:pt idx="864">
                  <c:v>16457.142857142626</c:v>
                </c:pt>
                <c:pt idx="865">
                  <c:v>16476.190476190244</c:v>
                </c:pt>
                <c:pt idx="866">
                  <c:v>16495.238095237863</c:v>
                </c:pt>
                <c:pt idx="867">
                  <c:v>16514.285714285481</c:v>
                </c:pt>
                <c:pt idx="868">
                  <c:v>16533.333333333099</c:v>
                </c:pt>
                <c:pt idx="869">
                  <c:v>16552.380952380718</c:v>
                </c:pt>
                <c:pt idx="870">
                  <c:v>16571.428571428336</c:v>
                </c:pt>
                <c:pt idx="871">
                  <c:v>16590.476190475954</c:v>
                </c:pt>
                <c:pt idx="872">
                  <c:v>16609.523809523573</c:v>
                </c:pt>
                <c:pt idx="873">
                  <c:v>16628.571428571191</c:v>
                </c:pt>
                <c:pt idx="874">
                  <c:v>16647.619047618809</c:v>
                </c:pt>
                <c:pt idx="875">
                  <c:v>16666.666666666428</c:v>
                </c:pt>
                <c:pt idx="876">
                  <c:v>16685.714285714046</c:v>
                </c:pt>
                <c:pt idx="877">
                  <c:v>16704.761904761664</c:v>
                </c:pt>
                <c:pt idx="878">
                  <c:v>16723.809523809283</c:v>
                </c:pt>
                <c:pt idx="879">
                  <c:v>16742.857142856901</c:v>
                </c:pt>
                <c:pt idx="880">
                  <c:v>16761.90476190452</c:v>
                </c:pt>
                <c:pt idx="881">
                  <c:v>16780.952380952138</c:v>
                </c:pt>
                <c:pt idx="882">
                  <c:v>16799.999999999756</c:v>
                </c:pt>
                <c:pt idx="883">
                  <c:v>16819.047619047375</c:v>
                </c:pt>
                <c:pt idx="884">
                  <c:v>16838.095238094993</c:v>
                </c:pt>
                <c:pt idx="885">
                  <c:v>16857.142857142611</c:v>
                </c:pt>
                <c:pt idx="886">
                  <c:v>16876.19047619023</c:v>
                </c:pt>
                <c:pt idx="887">
                  <c:v>16895.238095237848</c:v>
                </c:pt>
                <c:pt idx="888">
                  <c:v>16914.285714285466</c:v>
                </c:pt>
                <c:pt idx="889">
                  <c:v>16933.333333333085</c:v>
                </c:pt>
                <c:pt idx="890">
                  <c:v>16952.380952380703</c:v>
                </c:pt>
                <c:pt idx="891">
                  <c:v>16971.428571428321</c:v>
                </c:pt>
                <c:pt idx="892">
                  <c:v>16990.47619047594</c:v>
                </c:pt>
                <c:pt idx="893">
                  <c:v>17009.523809523558</c:v>
                </c:pt>
                <c:pt idx="894">
                  <c:v>17028.571428571177</c:v>
                </c:pt>
                <c:pt idx="895">
                  <c:v>17047.619047618795</c:v>
                </c:pt>
                <c:pt idx="896">
                  <c:v>17066.666666666413</c:v>
                </c:pt>
                <c:pt idx="897">
                  <c:v>17085.714285714032</c:v>
                </c:pt>
                <c:pt idx="898">
                  <c:v>17104.76190476165</c:v>
                </c:pt>
                <c:pt idx="899">
                  <c:v>17123.809523809268</c:v>
                </c:pt>
                <c:pt idx="900">
                  <c:v>17142.857142856887</c:v>
                </c:pt>
                <c:pt idx="901">
                  <c:v>17161.904761904505</c:v>
                </c:pt>
                <c:pt idx="902">
                  <c:v>17180.952380952123</c:v>
                </c:pt>
                <c:pt idx="903">
                  <c:v>17199.999999999742</c:v>
                </c:pt>
                <c:pt idx="904">
                  <c:v>17219.04761904736</c:v>
                </c:pt>
                <c:pt idx="905">
                  <c:v>17238.095238094978</c:v>
                </c:pt>
                <c:pt idx="906">
                  <c:v>17257.142857142597</c:v>
                </c:pt>
                <c:pt idx="907">
                  <c:v>17276.190476190215</c:v>
                </c:pt>
                <c:pt idx="908">
                  <c:v>17295.238095237833</c:v>
                </c:pt>
                <c:pt idx="909">
                  <c:v>17314.285714285452</c:v>
                </c:pt>
                <c:pt idx="910">
                  <c:v>17333.33333333307</c:v>
                </c:pt>
                <c:pt idx="911">
                  <c:v>17352.380952380689</c:v>
                </c:pt>
                <c:pt idx="912">
                  <c:v>17371.428571428307</c:v>
                </c:pt>
                <c:pt idx="913">
                  <c:v>17390.476190475925</c:v>
                </c:pt>
                <c:pt idx="914">
                  <c:v>17409.523809523544</c:v>
                </c:pt>
                <c:pt idx="915">
                  <c:v>17428.571428571162</c:v>
                </c:pt>
                <c:pt idx="916">
                  <c:v>17447.61904761878</c:v>
                </c:pt>
                <c:pt idx="917">
                  <c:v>17466.666666666399</c:v>
                </c:pt>
                <c:pt idx="918">
                  <c:v>17485.714285714017</c:v>
                </c:pt>
                <c:pt idx="919">
                  <c:v>17504.761904761635</c:v>
                </c:pt>
                <c:pt idx="920">
                  <c:v>17523.809523809254</c:v>
                </c:pt>
                <c:pt idx="921">
                  <c:v>17542.857142856872</c:v>
                </c:pt>
                <c:pt idx="922">
                  <c:v>17561.90476190449</c:v>
                </c:pt>
                <c:pt idx="923">
                  <c:v>17580.952380952109</c:v>
                </c:pt>
                <c:pt idx="924">
                  <c:v>17599.999999999727</c:v>
                </c:pt>
                <c:pt idx="925">
                  <c:v>17619.047619047346</c:v>
                </c:pt>
                <c:pt idx="926">
                  <c:v>17638.095238094964</c:v>
                </c:pt>
                <c:pt idx="927">
                  <c:v>17657.142857142582</c:v>
                </c:pt>
                <c:pt idx="928">
                  <c:v>17676.190476190201</c:v>
                </c:pt>
                <c:pt idx="929">
                  <c:v>17695.238095237819</c:v>
                </c:pt>
                <c:pt idx="930">
                  <c:v>17714.285714285437</c:v>
                </c:pt>
                <c:pt idx="931">
                  <c:v>17733.333333333056</c:v>
                </c:pt>
                <c:pt idx="932">
                  <c:v>17752.380952380674</c:v>
                </c:pt>
                <c:pt idx="933">
                  <c:v>17771.428571428292</c:v>
                </c:pt>
                <c:pt idx="934">
                  <c:v>17790.476190475911</c:v>
                </c:pt>
                <c:pt idx="935">
                  <c:v>17809.523809523529</c:v>
                </c:pt>
                <c:pt idx="936">
                  <c:v>17828.571428571147</c:v>
                </c:pt>
                <c:pt idx="937">
                  <c:v>17847.619047618766</c:v>
                </c:pt>
                <c:pt idx="938">
                  <c:v>17866.666666666384</c:v>
                </c:pt>
                <c:pt idx="939">
                  <c:v>17885.714285714002</c:v>
                </c:pt>
                <c:pt idx="940">
                  <c:v>17904.761904761621</c:v>
                </c:pt>
                <c:pt idx="941">
                  <c:v>17923.809523809239</c:v>
                </c:pt>
                <c:pt idx="942">
                  <c:v>17942.857142856858</c:v>
                </c:pt>
                <c:pt idx="943">
                  <c:v>17961.904761904476</c:v>
                </c:pt>
                <c:pt idx="944">
                  <c:v>17980.952380952094</c:v>
                </c:pt>
                <c:pt idx="945">
                  <c:v>17999.999999999713</c:v>
                </c:pt>
                <c:pt idx="946">
                  <c:v>18019.047619047331</c:v>
                </c:pt>
                <c:pt idx="947">
                  <c:v>18038.095238094949</c:v>
                </c:pt>
                <c:pt idx="948">
                  <c:v>18057.142857142568</c:v>
                </c:pt>
                <c:pt idx="949">
                  <c:v>18076.190476190186</c:v>
                </c:pt>
                <c:pt idx="950">
                  <c:v>18095.238095237804</c:v>
                </c:pt>
                <c:pt idx="951">
                  <c:v>18114.285714285423</c:v>
                </c:pt>
                <c:pt idx="952">
                  <c:v>18133.333333333041</c:v>
                </c:pt>
                <c:pt idx="953">
                  <c:v>18152.380952380659</c:v>
                </c:pt>
                <c:pt idx="954">
                  <c:v>18171.428571428278</c:v>
                </c:pt>
                <c:pt idx="955">
                  <c:v>18190.476190475896</c:v>
                </c:pt>
                <c:pt idx="956">
                  <c:v>18209.523809523515</c:v>
                </c:pt>
                <c:pt idx="957">
                  <c:v>18228.571428571133</c:v>
                </c:pt>
                <c:pt idx="958">
                  <c:v>18247.619047618751</c:v>
                </c:pt>
                <c:pt idx="959">
                  <c:v>18266.66666666637</c:v>
                </c:pt>
                <c:pt idx="960">
                  <c:v>18285.714285713988</c:v>
                </c:pt>
                <c:pt idx="961">
                  <c:v>18304.761904761606</c:v>
                </c:pt>
                <c:pt idx="962">
                  <c:v>18323.809523809225</c:v>
                </c:pt>
                <c:pt idx="963">
                  <c:v>18342.857142856843</c:v>
                </c:pt>
                <c:pt idx="964">
                  <c:v>18361.904761904461</c:v>
                </c:pt>
                <c:pt idx="965">
                  <c:v>18380.95238095208</c:v>
                </c:pt>
                <c:pt idx="966">
                  <c:v>18399.999999999698</c:v>
                </c:pt>
                <c:pt idx="967">
                  <c:v>18419.047619047316</c:v>
                </c:pt>
                <c:pt idx="968">
                  <c:v>18438.095238094935</c:v>
                </c:pt>
                <c:pt idx="969">
                  <c:v>18457.142857142553</c:v>
                </c:pt>
                <c:pt idx="970">
                  <c:v>18476.190476190171</c:v>
                </c:pt>
                <c:pt idx="971">
                  <c:v>18495.23809523779</c:v>
                </c:pt>
                <c:pt idx="972">
                  <c:v>18514.285714285408</c:v>
                </c:pt>
                <c:pt idx="973">
                  <c:v>18533.333333333027</c:v>
                </c:pt>
                <c:pt idx="974">
                  <c:v>18552.380952380645</c:v>
                </c:pt>
                <c:pt idx="975">
                  <c:v>18571.428571428263</c:v>
                </c:pt>
                <c:pt idx="976">
                  <c:v>18590.476190475882</c:v>
                </c:pt>
                <c:pt idx="977">
                  <c:v>18609.5238095235</c:v>
                </c:pt>
                <c:pt idx="978">
                  <c:v>18628.571428571118</c:v>
                </c:pt>
                <c:pt idx="979">
                  <c:v>18647.619047618737</c:v>
                </c:pt>
                <c:pt idx="980">
                  <c:v>18666.666666666355</c:v>
                </c:pt>
                <c:pt idx="981">
                  <c:v>18685.714285713973</c:v>
                </c:pt>
                <c:pt idx="982">
                  <c:v>18704.761904761592</c:v>
                </c:pt>
                <c:pt idx="983">
                  <c:v>18723.80952380921</c:v>
                </c:pt>
                <c:pt idx="984">
                  <c:v>18742.857142856828</c:v>
                </c:pt>
                <c:pt idx="985">
                  <c:v>18761.904761904447</c:v>
                </c:pt>
                <c:pt idx="986">
                  <c:v>18780.952380952065</c:v>
                </c:pt>
                <c:pt idx="987">
                  <c:v>18799.999999999683</c:v>
                </c:pt>
                <c:pt idx="988">
                  <c:v>18819.047619047302</c:v>
                </c:pt>
                <c:pt idx="989">
                  <c:v>18838.09523809492</c:v>
                </c:pt>
                <c:pt idx="990">
                  <c:v>18857.142857142539</c:v>
                </c:pt>
                <c:pt idx="991">
                  <c:v>18876.190476190157</c:v>
                </c:pt>
                <c:pt idx="992">
                  <c:v>18895.238095237775</c:v>
                </c:pt>
                <c:pt idx="993">
                  <c:v>18914.285714285394</c:v>
                </c:pt>
                <c:pt idx="994">
                  <c:v>18933.333333333012</c:v>
                </c:pt>
                <c:pt idx="995">
                  <c:v>18952.38095238063</c:v>
                </c:pt>
                <c:pt idx="996">
                  <c:v>18971.428571428249</c:v>
                </c:pt>
                <c:pt idx="997">
                  <c:v>18990.476190475867</c:v>
                </c:pt>
                <c:pt idx="998">
                  <c:v>19009.523809523485</c:v>
                </c:pt>
                <c:pt idx="999">
                  <c:v>19028.571428571104</c:v>
                </c:pt>
                <c:pt idx="1000">
                  <c:v>19047.619047618722</c:v>
                </c:pt>
                <c:pt idx="1001">
                  <c:v>19066.66666666634</c:v>
                </c:pt>
                <c:pt idx="1002">
                  <c:v>19085.714285713959</c:v>
                </c:pt>
                <c:pt idx="1003">
                  <c:v>19104.761904761577</c:v>
                </c:pt>
                <c:pt idx="1004">
                  <c:v>19123.809523809196</c:v>
                </c:pt>
                <c:pt idx="1005">
                  <c:v>19142.857142856814</c:v>
                </c:pt>
                <c:pt idx="1006">
                  <c:v>19161.904761904432</c:v>
                </c:pt>
                <c:pt idx="1007">
                  <c:v>19180.952380952051</c:v>
                </c:pt>
                <c:pt idx="1008">
                  <c:v>19199.999999999669</c:v>
                </c:pt>
                <c:pt idx="1009">
                  <c:v>19219.047619047287</c:v>
                </c:pt>
                <c:pt idx="1010">
                  <c:v>19238.095238094906</c:v>
                </c:pt>
                <c:pt idx="1011">
                  <c:v>19257.142857142524</c:v>
                </c:pt>
                <c:pt idx="1012">
                  <c:v>19276.190476190142</c:v>
                </c:pt>
                <c:pt idx="1013">
                  <c:v>19295.238095237761</c:v>
                </c:pt>
                <c:pt idx="1014">
                  <c:v>19314.285714285379</c:v>
                </c:pt>
                <c:pt idx="1015">
                  <c:v>19333.333333332997</c:v>
                </c:pt>
                <c:pt idx="1016">
                  <c:v>19352.380952380616</c:v>
                </c:pt>
                <c:pt idx="1017">
                  <c:v>19371.428571428234</c:v>
                </c:pt>
                <c:pt idx="1018">
                  <c:v>19390.476190475852</c:v>
                </c:pt>
                <c:pt idx="1019">
                  <c:v>19409.523809523471</c:v>
                </c:pt>
                <c:pt idx="1020">
                  <c:v>19428.571428571089</c:v>
                </c:pt>
                <c:pt idx="1021">
                  <c:v>19447.619047618708</c:v>
                </c:pt>
                <c:pt idx="1022">
                  <c:v>19466.666666666326</c:v>
                </c:pt>
                <c:pt idx="1023">
                  <c:v>19485.714285713944</c:v>
                </c:pt>
                <c:pt idx="1024">
                  <c:v>19504.761904761563</c:v>
                </c:pt>
                <c:pt idx="1025">
                  <c:v>19523.809523809181</c:v>
                </c:pt>
                <c:pt idx="1026">
                  <c:v>19542.857142856799</c:v>
                </c:pt>
                <c:pt idx="1027">
                  <c:v>19561.904761904418</c:v>
                </c:pt>
                <c:pt idx="1028">
                  <c:v>19580.952380952036</c:v>
                </c:pt>
                <c:pt idx="1029">
                  <c:v>19599.999999999654</c:v>
                </c:pt>
                <c:pt idx="1030">
                  <c:v>19619.047619047273</c:v>
                </c:pt>
                <c:pt idx="1031">
                  <c:v>19638.095238094891</c:v>
                </c:pt>
                <c:pt idx="1032">
                  <c:v>19657.142857142509</c:v>
                </c:pt>
                <c:pt idx="1033">
                  <c:v>19676.190476190128</c:v>
                </c:pt>
                <c:pt idx="1034">
                  <c:v>19695.238095237746</c:v>
                </c:pt>
                <c:pt idx="1035">
                  <c:v>19714.285714285365</c:v>
                </c:pt>
                <c:pt idx="1036">
                  <c:v>19733.333333332983</c:v>
                </c:pt>
                <c:pt idx="1037">
                  <c:v>19752.380952380601</c:v>
                </c:pt>
                <c:pt idx="1038">
                  <c:v>19771.42857142822</c:v>
                </c:pt>
                <c:pt idx="1039">
                  <c:v>19790.476190475838</c:v>
                </c:pt>
                <c:pt idx="1040">
                  <c:v>19809.523809523456</c:v>
                </c:pt>
                <c:pt idx="1041">
                  <c:v>19828.571428571075</c:v>
                </c:pt>
                <c:pt idx="1042">
                  <c:v>19847.619047618693</c:v>
                </c:pt>
                <c:pt idx="1043">
                  <c:v>19866.666666666311</c:v>
                </c:pt>
                <c:pt idx="1044">
                  <c:v>19885.71428571393</c:v>
                </c:pt>
                <c:pt idx="1045">
                  <c:v>19904.761904761548</c:v>
                </c:pt>
                <c:pt idx="1046">
                  <c:v>19923.809523809166</c:v>
                </c:pt>
                <c:pt idx="1047">
                  <c:v>19942.857142856785</c:v>
                </c:pt>
                <c:pt idx="1048">
                  <c:v>19961.904761904403</c:v>
                </c:pt>
                <c:pt idx="1049">
                  <c:v>19980.952380952021</c:v>
                </c:pt>
                <c:pt idx="1050">
                  <c:v>19999.99999999964</c:v>
                </c:pt>
                <c:pt idx="1051">
                  <c:v>20019.047619047258</c:v>
                </c:pt>
                <c:pt idx="1052">
                  <c:v>20038.095238094877</c:v>
                </c:pt>
                <c:pt idx="1053">
                  <c:v>20057.142857142495</c:v>
                </c:pt>
                <c:pt idx="1054">
                  <c:v>20076.190476190113</c:v>
                </c:pt>
                <c:pt idx="1055">
                  <c:v>20095.238095237732</c:v>
                </c:pt>
                <c:pt idx="1056">
                  <c:v>20114.28571428535</c:v>
                </c:pt>
                <c:pt idx="1057">
                  <c:v>20133.333333332968</c:v>
                </c:pt>
                <c:pt idx="1058">
                  <c:v>20152.380952380587</c:v>
                </c:pt>
                <c:pt idx="1059">
                  <c:v>20171.428571428205</c:v>
                </c:pt>
                <c:pt idx="1060">
                  <c:v>20190.476190475823</c:v>
                </c:pt>
                <c:pt idx="1061">
                  <c:v>20209.523809523442</c:v>
                </c:pt>
                <c:pt idx="1062">
                  <c:v>20228.57142857106</c:v>
                </c:pt>
                <c:pt idx="1063">
                  <c:v>20247.619047618678</c:v>
                </c:pt>
                <c:pt idx="1064">
                  <c:v>20266.666666666297</c:v>
                </c:pt>
                <c:pt idx="1065">
                  <c:v>20285.714285713915</c:v>
                </c:pt>
                <c:pt idx="1066">
                  <c:v>20304.761904761534</c:v>
                </c:pt>
                <c:pt idx="1067">
                  <c:v>20323.809523809152</c:v>
                </c:pt>
                <c:pt idx="1068">
                  <c:v>20342.85714285677</c:v>
                </c:pt>
                <c:pt idx="1069">
                  <c:v>20361.904761904389</c:v>
                </c:pt>
                <c:pt idx="1070">
                  <c:v>20380.952380952007</c:v>
                </c:pt>
                <c:pt idx="1071">
                  <c:v>20399.999999999625</c:v>
                </c:pt>
                <c:pt idx="1072">
                  <c:v>20419.047619047244</c:v>
                </c:pt>
                <c:pt idx="1073">
                  <c:v>20438.095238094862</c:v>
                </c:pt>
                <c:pt idx="1074">
                  <c:v>20457.14285714248</c:v>
                </c:pt>
                <c:pt idx="1075">
                  <c:v>20476.190476190099</c:v>
                </c:pt>
                <c:pt idx="1076">
                  <c:v>20495.238095237717</c:v>
                </c:pt>
                <c:pt idx="1077">
                  <c:v>20514.285714285335</c:v>
                </c:pt>
                <c:pt idx="1078">
                  <c:v>20533.333333332954</c:v>
                </c:pt>
                <c:pt idx="1079">
                  <c:v>20552.380952380572</c:v>
                </c:pt>
                <c:pt idx="1080">
                  <c:v>20571.42857142819</c:v>
                </c:pt>
                <c:pt idx="1081">
                  <c:v>20590.476190475809</c:v>
                </c:pt>
                <c:pt idx="1082">
                  <c:v>20609.523809523427</c:v>
                </c:pt>
                <c:pt idx="1083">
                  <c:v>20628.571428571046</c:v>
                </c:pt>
                <c:pt idx="1084">
                  <c:v>20647.619047618664</c:v>
                </c:pt>
                <c:pt idx="1085">
                  <c:v>20666.666666666282</c:v>
                </c:pt>
                <c:pt idx="1086">
                  <c:v>20685.714285713901</c:v>
                </c:pt>
                <c:pt idx="1087">
                  <c:v>20704.761904761519</c:v>
                </c:pt>
                <c:pt idx="1088">
                  <c:v>20723.809523809137</c:v>
                </c:pt>
                <c:pt idx="1089">
                  <c:v>20742.857142856756</c:v>
                </c:pt>
                <c:pt idx="1090">
                  <c:v>20761.904761904374</c:v>
                </c:pt>
                <c:pt idx="1091">
                  <c:v>20780.952380951992</c:v>
                </c:pt>
                <c:pt idx="1092">
                  <c:v>20799.999999999611</c:v>
                </c:pt>
                <c:pt idx="1093">
                  <c:v>20819.047619047229</c:v>
                </c:pt>
                <c:pt idx="1094">
                  <c:v>20838.095238094847</c:v>
                </c:pt>
                <c:pt idx="1095">
                  <c:v>20857.142857142466</c:v>
                </c:pt>
                <c:pt idx="1096">
                  <c:v>20876.190476190084</c:v>
                </c:pt>
                <c:pt idx="1097">
                  <c:v>20895.238095237703</c:v>
                </c:pt>
                <c:pt idx="1098">
                  <c:v>20914.285714285321</c:v>
                </c:pt>
                <c:pt idx="1099">
                  <c:v>20933.333333332939</c:v>
                </c:pt>
                <c:pt idx="1100">
                  <c:v>20952.380952380558</c:v>
                </c:pt>
                <c:pt idx="1101">
                  <c:v>20971.428571428176</c:v>
                </c:pt>
                <c:pt idx="1102">
                  <c:v>20990.476190475794</c:v>
                </c:pt>
                <c:pt idx="1103">
                  <c:v>21009.523809523413</c:v>
                </c:pt>
                <c:pt idx="1104">
                  <c:v>21028.571428571031</c:v>
                </c:pt>
                <c:pt idx="1105">
                  <c:v>21047.619047618649</c:v>
                </c:pt>
                <c:pt idx="1106">
                  <c:v>21066.666666666268</c:v>
                </c:pt>
                <c:pt idx="1107">
                  <c:v>21085.714285713886</c:v>
                </c:pt>
                <c:pt idx="1108">
                  <c:v>21104.761904761504</c:v>
                </c:pt>
                <c:pt idx="1109">
                  <c:v>21123.809523809123</c:v>
                </c:pt>
                <c:pt idx="1110">
                  <c:v>21142.857142856741</c:v>
                </c:pt>
                <c:pt idx="1111">
                  <c:v>21161.904761904359</c:v>
                </c:pt>
                <c:pt idx="1112">
                  <c:v>21180.952380951978</c:v>
                </c:pt>
                <c:pt idx="1113">
                  <c:v>21199.999999999596</c:v>
                </c:pt>
                <c:pt idx="1114">
                  <c:v>21219.047619047215</c:v>
                </c:pt>
                <c:pt idx="1115">
                  <c:v>21238.095238094833</c:v>
                </c:pt>
                <c:pt idx="1116">
                  <c:v>21257.142857142451</c:v>
                </c:pt>
                <c:pt idx="1117">
                  <c:v>21276.19047619007</c:v>
                </c:pt>
                <c:pt idx="1118">
                  <c:v>21295.238095237688</c:v>
                </c:pt>
                <c:pt idx="1119">
                  <c:v>21314.285714285306</c:v>
                </c:pt>
                <c:pt idx="1120">
                  <c:v>21333.333333332925</c:v>
                </c:pt>
                <c:pt idx="1121">
                  <c:v>21352.380952380543</c:v>
                </c:pt>
                <c:pt idx="1122">
                  <c:v>21371.428571428161</c:v>
                </c:pt>
                <c:pt idx="1123">
                  <c:v>21390.47619047578</c:v>
                </c:pt>
                <c:pt idx="1124">
                  <c:v>21409.523809523398</c:v>
                </c:pt>
                <c:pt idx="1125">
                  <c:v>21428.571428571016</c:v>
                </c:pt>
                <c:pt idx="1126">
                  <c:v>21447.619047618635</c:v>
                </c:pt>
                <c:pt idx="1127">
                  <c:v>21466.666666666253</c:v>
                </c:pt>
                <c:pt idx="1128">
                  <c:v>21485.714285713872</c:v>
                </c:pt>
                <c:pt idx="1129">
                  <c:v>21504.76190476149</c:v>
                </c:pt>
                <c:pt idx="1130">
                  <c:v>21523.809523809108</c:v>
                </c:pt>
                <c:pt idx="1131">
                  <c:v>21542.857142856727</c:v>
                </c:pt>
                <c:pt idx="1132">
                  <c:v>21561.904761904345</c:v>
                </c:pt>
                <c:pt idx="1133">
                  <c:v>21580.952380951963</c:v>
                </c:pt>
                <c:pt idx="1134">
                  <c:v>21599.999999999582</c:v>
                </c:pt>
                <c:pt idx="1135">
                  <c:v>21619.0476190472</c:v>
                </c:pt>
                <c:pt idx="1136">
                  <c:v>21638.095238094818</c:v>
                </c:pt>
                <c:pt idx="1137">
                  <c:v>21657.142857142437</c:v>
                </c:pt>
                <c:pt idx="1138">
                  <c:v>21676.190476190055</c:v>
                </c:pt>
                <c:pt idx="1139">
                  <c:v>21695.238095237673</c:v>
                </c:pt>
                <c:pt idx="1140">
                  <c:v>21714.285714285292</c:v>
                </c:pt>
                <c:pt idx="1141">
                  <c:v>21733.33333333291</c:v>
                </c:pt>
                <c:pt idx="1142">
                  <c:v>21752.380952380528</c:v>
                </c:pt>
                <c:pt idx="1143">
                  <c:v>21771.428571428147</c:v>
                </c:pt>
                <c:pt idx="1144">
                  <c:v>21790.476190475765</c:v>
                </c:pt>
                <c:pt idx="1145">
                  <c:v>21809.523809523384</c:v>
                </c:pt>
                <c:pt idx="1146">
                  <c:v>21828.571428571002</c:v>
                </c:pt>
                <c:pt idx="1147">
                  <c:v>21847.61904761862</c:v>
                </c:pt>
                <c:pt idx="1148">
                  <c:v>21866.666666666239</c:v>
                </c:pt>
                <c:pt idx="1149">
                  <c:v>21885.714285713857</c:v>
                </c:pt>
                <c:pt idx="1150">
                  <c:v>21904.761904761475</c:v>
                </c:pt>
                <c:pt idx="1151">
                  <c:v>21923.809523809094</c:v>
                </c:pt>
                <c:pt idx="1152">
                  <c:v>21942.857142856712</c:v>
                </c:pt>
                <c:pt idx="1153">
                  <c:v>21961.90476190433</c:v>
                </c:pt>
                <c:pt idx="1154">
                  <c:v>21980.952380951949</c:v>
                </c:pt>
                <c:pt idx="1155">
                  <c:v>21999.999999999567</c:v>
                </c:pt>
                <c:pt idx="1156">
                  <c:v>22019.047619047185</c:v>
                </c:pt>
                <c:pt idx="1157">
                  <c:v>22038.095238094804</c:v>
                </c:pt>
                <c:pt idx="1158">
                  <c:v>22057.142857142422</c:v>
                </c:pt>
                <c:pt idx="1159">
                  <c:v>22076.19047619004</c:v>
                </c:pt>
                <c:pt idx="1160">
                  <c:v>22095.238095237659</c:v>
                </c:pt>
                <c:pt idx="1161">
                  <c:v>22114.285714285277</c:v>
                </c:pt>
                <c:pt idx="1162">
                  <c:v>22133.333333332896</c:v>
                </c:pt>
                <c:pt idx="1163">
                  <c:v>22152.380952380514</c:v>
                </c:pt>
                <c:pt idx="1164">
                  <c:v>22171.428571428132</c:v>
                </c:pt>
                <c:pt idx="1165">
                  <c:v>22190.476190475751</c:v>
                </c:pt>
                <c:pt idx="1166">
                  <c:v>22209.523809523369</c:v>
                </c:pt>
                <c:pt idx="1167">
                  <c:v>22228.571428570987</c:v>
                </c:pt>
                <c:pt idx="1168">
                  <c:v>22247.619047618606</c:v>
                </c:pt>
                <c:pt idx="1169">
                  <c:v>22266.666666666224</c:v>
                </c:pt>
                <c:pt idx="1170">
                  <c:v>22285.714285713842</c:v>
                </c:pt>
                <c:pt idx="1171">
                  <c:v>22304.761904761461</c:v>
                </c:pt>
                <c:pt idx="1172">
                  <c:v>22323.809523809079</c:v>
                </c:pt>
                <c:pt idx="1173">
                  <c:v>22342.857142856697</c:v>
                </c:pt>
                <c:pt idx="1174">
                  <c:v>22361.904761904316</c:v>
                </c:pt>
                <c:pt idx="1175">
                  <c:v>22380.952380951934</c:v>
                </c:pt>
                <c:pt idx="1176">
                  <c:v>22399.999999999553</c:v>
                </c:pt>
                <c:pt idx="1177">
                  <c:v>22419.047619047171</c:v>
                </c:pt>
                <c:pt idx="1178">
                  <c:v>22438.095238094789</c:v>
                </c:pt>
                <c:pt idx="1179">
                  <c:v>22457.142857142408</c:v>
                </c:pt>
                <c:pt idx="1180">
                  <c:v>22476.190476190026</c:v>
                </c:pt>
                <c:pt idx="1181">
                  <c:v>22495.238095237644</c:v>
                </c:pt>
                <c:pt idx="1182">
                  <c:v>22514.285714285263</c:v>
                </c:pt>
                <c:pt idx="1183">
                  <c:v>22533.333333332881</c:v>
                </c:pt>
                <c:pt idx="1184">
                  <c:v>22552.380952380499</c:v>
                </c:pt>
                <c:pt idx="1185">
                  <c:v>22571.428571428118</c:v>
                </c:pt>
                <c:pt idx="1186">
                  <c:v>22590.476190475736</c:v>
                </c:pt>
                <c:pt idx="1187">
                  <c:v>22609.523809523354</c:v>
                </c:pt>
                <c:pt idx="1188">
                  <c:v>22628.571428570973</c:v>
                </c:pt>
                <c:pt idx="1189">
                  <c:v>22647.619047618591</c:v>
                </c:pt>
                <c:pt idx="1190">
                  <c:v>22666.666666666209</c:v>
                </c:pt>
                <c:pt idx="1191">
                  <c:v>22685.714285713828</c:v>
                </c:pt>
                <c:pt idx="1192">
                  <c:v>22704.761904761446</c:v>
                </c:pt>
                <c:pt idx="1193">
                  <c:v>22723.809523809065</c:v>
                </c:pt>
                <c:pt idx="1194">
                  <c:v>22742.857142856683</c:v>
                </c:pt>
                <c:pt idx="1195">
                  <c:v>22761.904761904301</c:v>
                </c:pt>
                <c:pt idx="1196">
                  <c:v>22780.95238095192</c:v>
                </c:pt>
                <c:pt idx="1197">
                  <c:v>22799.999999999538</c:v>
                </c:pt>
                <c:pt idx="1198">
                  <c:v>22819.047619047156</c:v>
                </c:pt>
                <c:pt idx="1199">
                  <c:v>22838.095238094775</c:v>
                </c:pt>
                <c:pt idx="1200">
                  <c:v>22857.142857142393</c:v>
                </c:pt>
                <c:pt idx="1201">
                  <c:v>22876.190476190011</c:v>
                </c:pt>
                <c:pt idx="1202">
                  <c:v>22895.23809523763</c:v>
                </c:pt>
                <c:pt idx="1203">
                  <c:v>22914.285714285248</c:v>
                </c:pt>
                <c:pt idx="1204">
                  <c:v>22933.333333332866</c:v>
                </c:pt>
                <c:pt idx="1205">
                  <c:v>22952.380952380485</c:v>
                </c:pt>
                <c:pt idx="1206">
                  <c:v>22971.428571428103</c:v>
                </c:pt>
                <c:pt idx="1207">
                  <c:v>22990.476190475722</c:v>
                </c:pt>
                <c:pt idx="1208">
                  <c:v>23009.52380952334</c:v>
                </c:pt>
                <c:pt idx="1209">
                  <c:v>23028.571428570958</c:v>
                </c:pt>
                <c:pt idx="1210">
                  <c:v>23047.619047618577</c:v>
                </c:pt>
                <c:pt idx="1211">
                  <c:v>23066.666666666195</c:v>
                </c:pt>
                <c:pt idx="1212">
                  <c:v>23085.714285713813</c:v>
                </c:pt>
                <c:pt idx="1213">
                  <c:v>23104.761904761432</c:v>
                </c:pt>
                <c:pt idx="1214">
                  <c:v>23123.80952380905</c:v>
                </c:pt>
                <c:pt idx="1215">
                  <c:v>23142.857142856668</c:v>
                </c:pt>
                <c:pt idx="1216">
                  <c:v>23161.904761904287</c:v>
                </c:pt>
                <c:pt idx="1217">
                  <c:v>23180.952380951905</c:v>
                </c:pt>
                <c:pt idx="1218">
                  <c:v>23199.999999999523</c:v>
                </c:pt>
                <c:pt idx="1219">
                  <c:v>23219.047619047142</c:v>
                </c:pt>
                <c:pt idx="1220">
                  <c:v>23238.09523809476</c:v>
                </c:pt>
                <c:pt idx="1221">
                  <c:v>23257.142857142378</c:v>
                </c:pt>
                <c:pt idx="1222">
                  <c:v>23276.190476189997</c:v>
                </c:pt>
                <c:pt idx="1223">
                  <c:v>23295.238095237615</c:v>
                </c:pt>
                <c:pt idx="1224">
                  <c:v>23314.285714285234</c:v>
                </c:pt>
                <c:pt idx="1225">
                  <c:v>23333.333333332852</c:v>
                </c:pt>
                <c:pt idx="1226">
                  <c:v>23352.38095238047</c:v>
                </c:pt>
                <c:pt idx="1227">
                  <c:v>23371.428571428089</c:v>
                </c:pt>
                <c:pt idx="1228">
                  <c:v>23390.476190475707</c:v>
                </c:pt>
                <c:pt idx="1229">
                  <c:v>23409.523809523325</c:v>
                </c:pt>
                <c:pt idx="1230">
                  <c:v>23428.571428570944</c:v>
                </c:pt>
                <c:pt idx="1231">
                  <c:v>23447.619047618562</c:v>
                </c:pt>
                <c:pt idx="1232">
                  <c:v>23466.66666666618</c:v>
                </c:pt>
                <c:pt idx="1233">
                  <c:v>23485.714285713799</c:v>
                </c:pt>
                <c:pt idx="1234">
                  <c:v>23504.761904761417</c:v>
                </c:pt>
                <c:pt idx="1235">
                  <c:v>23523.809523809035</c:v>
                </c:pt>
                <c:pt idx="1236">
                  <c:v>23542.857142856654</c:v>
                </c:pt>
                <c:pt idx="1237">
                  <c:v>23561.904761904272</c:v>
                </c:pt>
                <c:pt idx="1238">
                  <c:v>23580.952380951891</c:v>
                </c:pt>
                <c:pt idx="1239">
                  <c:v>23599.999999999509</c:v>
                </c:pt>
                <c:pt idx="1240">
                  <c:v>23619.047619047127</c:v>
                </c:pt>
                <c:pt idx="1241">
                  <c:v>23638.095238094746</c:v>
                </c:pt>
                <c:pt idx="1242">
                  <c:v>23657.142857142364</c:v>
                </c:pt>
                <c:pt idx="1243">
                  <c:v>23676.190476189982</c:v>
                </c:pt>
                <c:pt idx="1244">
                  <c:v>23695.238095237601</c:v>
                </c:pt>
                <c:pt idx="1245">
                  <c:v>23714.285714285219</c:v>
                </c:pt>
                <c:pt idx="1246">
                  <c:v>23733.333333332837</c:v>
                </c:pt>
                <c:pt idx="1247">
                  <c:v>23752.380952380456</c:v>
                </c:pt>
                <c:pt idx="1248">
                  <c:v>23771.428571428074</c:v>
                </c:pt>
                <c:pt idx="1249">
                  <c:v>23790.476190475692</c:v>
                </c:pt>
                <c:pt idx="1250">
                  <c:v>23809.523809523311</c:v>
                </c:pt>
                <c:pt idx="1251">
                  <c:v>23828.571428570929</c:v>
                </c:pt>
                <c:pt idx="1252">
                  <c:v>23847.619047618547</c:v>
                </c:pt>
                <c:pt idx="1253">
                  <c:v>23866.666666666166</c:v>
                </c:pt>
                <c:pt idx="1254">
                  <c:v>23885.714285713784</c:v>
                </c:pt>
                <c:pt idx="1255">
                  <c:v>23904.761904761403</c:v>
                </c:pt>
                <c:pt idx="1256">
                  <c:v>23923.809523809021</c:v>
                </c:pt>
                <c:pt idx="1257">
                  <c:v>23942.857142856639</c:v>
                </c:pt>
                <c:pt idx="1258">
                  <c:v>23961.904761904258</c:v>
                </c:pt>
                <c:pt idx="1259">
                  <c:v>23980.952380951876</c:v>
                </c:pt>
                <c:pt idx="1260">
                  <c:v>23999.999999999494</c:v>
                </c:pt>
                <c:pt idx="1261">
                  <c:v>24019.047619047113</c:v>
                </c:pt>
                <c:pt idx="1262">
                  <c:v>24038.095238094731</c:v>
                </c:pt>
                <c:pt idx="1263">
                  <c:v>24057.142857142349</c:v>
                </c:pt>
                <c:pt idx="1264">
                  <c:v>24076.190476189968</c:v>
                </c:pt>
                <c:pt idx="1265">
                  <c:v>24095.238095237586</c:v>
                </c:pt>
                <c:pt idx="1266">
                  <c:v>24114.285714285204</c:v>
                </c:pt>
                <c:pt idx="1267">
                  <c:v>24133.333333332823</c:v>
                </c:pt>
                <c:pt idx="1268">
                  <c:v>24152.380952380441</c:v>
                </c:pt>
                <c:pt idx="1269">
                  <c:v>24171.42857142806</c:v>
                </c:pt>
                <c:pt idx="1270">
                  <c:v>24190.476190475678</c:v>
                </c:pt>
                <c:pt idx="1271">
                  <c:v>24209.523809523296</c:v>
                </c:pt>
                <c:pt idx="1272">
                  <c:v>24228.571428570915</c:v>
                </c:pt>
                <c:pt idx="1273">
                  <c:v>24247.619047618533</c:v>
                </c:pt>
                <c:pt idx="1274">
                  <c:v>24266.666666666151</c:v>
                </c:pt>
                <c:pt idx="1275">
                  <c:v>24285.71428571377</c:v>
                </c:pt>
                <c:pt idx="1276">
                  <c:v>24304.761904761388</c:v>
                </c:pt>
                <c:pt idx="1277">
                  <c:v>24323.809523809006</c:v>
                </c:pt>
                <c:pt idx="1278">
                  <c:v>24342.857142856625</c:v>
                </c:pt>
                <c:pt idx="1279">
                  <c:v>24361.904761904243</c:v>
                </c:pt>
                <c:pt idx="1280">
                  <c:v>24380.952380951861</c:v>
                </c:pt>
                <c:pt idx="1281">
                  <c:v>24399.99999999948</c:v>
                </c:pt>
                <c:pt idx="1282">
                  <c:v>24419.047619047098</c:v>
                </c:pt>
                <c:pt idx="1283">
                  <c:v>24438.095238094716</c:v>
                </c:pt>
                <c:pt idx="1284">
                  <c:v>24457.142857142335</c:v>
                </c:pt>
                <c:pt idx="1285">
                  <c:v>24476.190476189953</c:v>
                </c:pt>
                <c:pt idx="1286">
                  <c:v>24495.238095237572</c:v>
                </c:pt>
                <c:pt idx="1287">
                  <c:v>24514.28571428519</c:v>
                </c:pt>
                <c:pt idx="1288">
                  <c:v>24533.333333332808</c:v>
                </c:pt>
                <c:pt idx="1289">
                  <c:v>24552.380952380427</c:v>
                </c:pt>
                <c:pt idx="1290">
                  <c:v>24571.428571428045</c:v>
                </c:pt>
                <c:pt idx="1291">
                  <c:v>24590.476190475663</c:v>
                </c:pt>
                <c:pt idx="1292">
                  <c:v>24609.523809523282</c:v>
                </c:pt>
                <c:pt idx="1293">
                  <c:v>24628.5714285709</c:v>
                </c:pt>
                <c:pt idx="1294">
                  <c:v>24647.619047618518</c:v>
                </c:pt>
                <c:pt idx="1295">
                  <c:v>24666.666666666137</c:v>
                </c:pt>
                <c:pt idx="1296">
                  <c:v>24685.714285713755</c:v>
                </c:pt>
                <c:pt idx="1297">
                  <c:v>24704.761904761373</c:v>
                </c:pt>
                <c:pt idx="1298">
                  <c:v>24723.809523808992</c:v>
                </c:pt>
                <c:pt idx="1299">
                  <c:v>24742.85714285661</c:v>
                </c:pt>
                <c:pt idx="1300">
                  <c:v>24761.904761904229</c:v>
                </c:pt>
                <c:pt idx="1301">
                  <c:v>24780.952380951847</c:v>
                </c:pt>
                <c:pt idx="1302">
                  <c:v>24799.999999999465</c:v>
                </c:pt>
                <c:pt idx="1303">
                  <c:v>24819.047619047084</c:v>
                </c:pt>
                <c:pt idx="1304">
                  <c:v>24838.095238094702</c:v>
                </c:pt>
                <c:pt idx="1305">
                  <c:v>24857.14285714232</c:v>
                </c:pt>
                <c:pt idx="1306">
                  <c:v>24876.190476189939</c:v>
                </c:pt>
                <c:pt idx="1307">
                  <c:v>24895.238095237557</c:v>
                </c:pt>
                <c:pt idx="1308">
                  <c:v>24914.285714285175</c:v>
                </c:pt>
                <c:pt idx="1309">
                  <c:v>24933.333333332794</c:v>
                </c:pt>
                <c:pt idx="1310">
                  <c:v>24952.380952380412</c:v>
                </c:pt>
                <c:pt idx="1311">
                  <c:v>24971.42857142803</c:v>
                </c:pt>
                <c:pt idx="1312">
                  <c:v>24990.476190475649</c:v>
                </c:pt>
                <c:pt idx="1313">
                  <c:v>25009.523809523267</c:v>
                </c:pt>
                <c:pt idx="1314">
                  <c:v>25028.571428570885</c:v>
                </c:pt>
                <c:pt idx="1315">
                  <c:v>25047.619047618504</c:v>
                </c:pt>
                <c:pt idx="1316">
                  <c:v>25066.666666666122</c:v>
                </c:pt>
                <c:pt idx="1317">
                  <c:v>25085.714285713741</c:v>
                </c:pt>
                <c:pt idx="1318">
                  <c:v>25104.761904761359</c:v>
                </c:pt>
                <c:pt idx="1319">
                  <c:v>25123.809523808977</c:v>
                </c:pt>
                <c:pt idx="1320">
                  <c:v>25142.857142856596</c:v>
                </c:pt>
                <c:pt idx="1321">
                  <c:v>25161.904761904214</c:v>
                </c:pt>
                <c:pt idx="1322">
                  <c:v>25180.952380951832</c:v>
                </c:pt>
                <c:pt idx="1323">
                  <c:v>25199.999999999451</c:v>
                </c:pt>
                <c:pt idx="1324">
                  <c:v>25219.047619047069</c:v>
                </c:pt>
                <c:pt idx="1325">
                  <c:v>25238.095238094687</c:v>
                </c:pt>
                <c:pt idx="1326">
                  <c:v>25257.142857142306</c:v>
                </c:pt>
                <c:pt idx="1327">
                  <c:v>25276.190476189924</c:v>
                </c:pt>
                <c:pt idx="1328">
                  <c:v>25295.238095237542</c:v>
                </c:pt>
                <c:pt idx="1329">
                  <c:v>25314.285714285161</c:v>
                </c:pt>
                <c:pt idx="1330">
                  <c:v>25333.333333332779</c:v>
                </c:pt>
                <c:pt idx="1331">
                  <c:v>25352.380952380398</c:v>
                </c:pt>
                <c:pt idx="1332">
                  <c:v>25371.428571428016</c:v>
                </c:pt>
                <c:pt idx="1333">
                  <c:v>25390.476190475634</c:v>
                </c:pt>
                <c:pt idx="1334">
                  <c:v>25409.523809523253</c:v>
                </c:pt>
                <c:pt idx="1335">
                  <c:v>25428.571428570871</c:v>
                </c:pt>
                <c:pt idx="1336">
                  <c:v>25447.619047618489</c:v>
                </c:pt>
                <c:pt idx="1337">
                  <c:v>25466.666666666108</c:v>
                </c:pt>
                <c:pt idx="1338">
                  <c:v>25485.714285713726</c:v>
                </c:pt>
                <c:pt idx="1339">
                  <c:v>25504.761904761344</c:v>
                </c:pt>
                <c:pt idx="1340">
                  <c:v>25523.809523808963</c:v>
                </c:pt>
                <c:pt idx="1341">
                  <c:v>25542.857142856581</c:v>
                </c:pt>
                <c:pt idx="1342">
                  <c:v>25561.904761904199</c:v>
                </c:pt>
                <c:pt idx="1343">
                  <c:v>25580.952380951818</c:v>
                </c:pt>
                <c:pt idx="1344">
                  <c:v>25599.999999999436</c:v>
                </c:pt>
                <c:pt idx="1345">
                  <c:v>25619.047619047054</c:v>
                </c:pt>
                <c:pt idx="1346">
                  <c:v>25638.095238094673</c:v>
                </c:pt>
                <c:pt idx="1347">
                  <c:v>25657.142857142291</c:v>
                </c:pt>
                <c:pt idx="1348">
                  <c:v>25676.19047618991</c:v>
                </c:pt>
                <c:pt idx="1349">
                  <c:v>25695.238095237528</c:v>
                </c:pt>
                <c:pt idx="1350">
                  <c:v>25714.285714285146</c:v>
                </c:pt>
                <c:pt idx="1351">
                  <c:v>25733.333333332765</c:v>
                </c:pt>
                <c:pt idx="1352">
                  <c:v>25752.380952380383</c:v>
                </c:pt>
                <c:pt idx="1353">
                  <c:v>25771.428571428001</c:v>
                </c:pt>
                <c:pt idx="1354">
                  <c:v>25790.47619047562</c:v>
                </c:pt>
                <c:pt idx="1355">
                  <c:v>25809.523809523238</c:v>
                </c:pt>
                <c:pt idx="1356">
                  <c:v>25828.571428570856</c:v>
                </c:pt>
                <c:pt idx="1357">
                  <c:v>25847.619047618475</c:v>
                </c:pt>
                <c:pt idx="1358">
                  <c:v>25866.666666666093</c:v>
                </c:pt>
                <c:pt idx="1359">
                  <c:v>25885.714285713711</c:v>
                </c:pt>
                <c:pt idx="1360">
                  <c:v>25904.76190476133</c:v>
                </c:pt>
                <c:pt idx="1361">
                  <c:v>25923.809523808948</c:v>
                </c:pt>
                <c:pt idx="1362">
                  <c:v>25942.857142856566</c:v>
                </c:pt>
                <c:pt idx="1363">
                  <c:v>25961.904761904185</c:v>
                </c:pt>
                <c:pt idx="1364">
                  <c:v>25980.952380951803</c:v>
                </c:pt>
                <c:pt idx="1365">
                  <c:v>25999.999999999422</c:v>
                </c:pt>
                <c:pt idx="1366">
                  <c:v>26019.04761904704</c:v>
                </c:pt>
                <c:pt idx="1367">
                  <c:v>26038.095238094658</c:v>
                </c:pt>
                <c:pt idx="1368">
                  <c:v>26057.142857142277</c:v>
                </c:pt>
                <c:pt idx="1369">
                  <c:v>26076.190476189895</c:v>
                </c:pt>
                <c:pt idx="1370">
                  <c:v>26095.238095237513</c:v>
                </c:pt>
                <c:pt idx="1371">
                  <c:v>26114.285714285132</c:v>
                </c:pt>
                <c:pt idx="1372">
                  <c:v>26133.33333333275</c:v>
                </c:pt>
                <c:pt idx="1373">
                  <c:v>26152.380952380368</c:v>
                </c:pt>
                <c:pt idx="1374">
                  <c:v>26171.428571427987</c:v>
                </c:pt>
                <c:pt idx="1375">
                  <c:v>26190.476190475605</c:v>
                </c:pt>
                <c:pt idx="1376">
                  <c:v>26209.523809523223</c:v>
                </c:pt>
                <c:pt idx="1377">
                  <c:v>26228.571428570842</c:v>
                </c:pt>
                <c:pt idx="1378">
                  <c:v>26247.61904761846</c:v>
                </c:pt>
                <c:pt idx="1379">
                  <c:v>26266.666666666079</c:v>
                </c:pt>
                <c:pt idx="1380">
                  <c:v>26285.714285713697</c:v>
                </c:pt>
                <c:pt idx="1381">
                  <c:v>26304.761904761315</c:v>
                </c:pt>
                <c:pt idx="1382">
                  <c:v>26323.809523808934</c:v>
                </c:pt>
                <c:pt idx="1383">
                  <c:v>26342.857142856552</c:v>
                </c:pt>
                <c:pt idx="1384">
                  <c:v>26361.90476190417</c:v>
                </c:pt>
                <c:pt idx="1385">
                  <c:v>26380.952380951789</c:v>
                </c:pt>
                <c:pt idx="1386">
                  <c:v>26399.999999999407</c:v>
                </c:pt>
                <c:pt idx="1387">
                  <c:v>26419.047619047025</c:v>
                </c:pt>
                <c:pt idx="1388">
                  <c:v>26438.095238094644</c:v>
                </c:pt>
                <c:pt idx="1389">
                  <c:v>26457.142857142262</c:v>
                </c:pt>
                <c:pt idx="1390">
                  <c:v>26476.19047618988</c:v>
                </c:pt>
                <c:pt idx="1391">
                  <c:v>26495.238095237499</c:v>
                </c:pt>
                <c:pt idx="1392">
                  <c:v>26514.285714285117</c:v>
                </c:pt>
                <c:pt idx="1393">
                  <c:v>26533.333333332735</c:v>
                </c:pt>
                <c:pt idx="1394">
                  <c:v>26552.380952380354</c:v>
                </c:pt>
                <c:pt idx="1395">
                  <c:v>26571.428571427972</c:v>
                </c:pt>
                <c:pt idx="1396">
                  <c:v>26590.476190475591</c:v>
                </c:pt>
                <c:pt idx="1397">
                  <c:v>26609.523809523209</c:v>
                </c:pt>
                <c:pt idx="1398">
                  <c:v>26628.571428570827</c:v>
                </c:pt>
                <c:pt idx="1399">
                  <c:v>26647.619047618446</c:v>
                </c:pt>
                <c:pt idx="1400">
                  <c:v>26666.666666666064</c:v>
                </c:pt>
                <c:pt idx="1401">
                  <c:v>26685.714285713682</c:v>
                </c:pt>
                <c:pt idx="1402">
                  <c:v>26704.761904761301</c:v>
                </c:pt>
                <c:pt idx="1403">
                  <c:v>26723.809523808919</c:v>
                </c:pt>
                <c:pt idx="1404">
                  <c:v>26742.857142856537</c:v>
                </c:pt>
                <c:pt idx="1405">
                  <c:v>26761.904761904156</c:v>
                </c:pt>
                <c:pt idx="1406">
                  <c:v>26780.952380951774</c:v>
                </c:pt>
                <c:pt idx="1407">
                  <c:v>26799.999999999392</c:v>
                </c:pt>
                <c:pt idx="1408">
                  <c:v>26819.047619047011</c:v>
                </c:pt>
                <c:pt idx="1409">
                  <c:v>26838.095238094629</c:v>
                </c:pt>
                <c:pt idx="1410">
                  <c:v>26857.142857142248</c:v>
                </c:pt>
                <c:pt idx="1411">
                  <c:v>26876.190476189866</c:v>
                </c:pt>
                <c:pt idx="1412">
                  <c:v>26895.238095237484</c:v>
                </c:pt>
                <c:pt idx="1413">
                  <c:v>26914.285714285103</c:v>
                </c:pt>
                <c:pt idx="1414">
                  <c:v>26933.333333332721</c:v>
                </c:pt>
                <c:pt idx="1415">
                  <c:v>26952.380952380339</c:v>
                </c:pt>
                <c:pt idx="1416">
                  <c:v>26971.428571427958</c:v>
                </c:pt>
                <c:pt idx="1417">
                  <c:v>26990.476190475576</c:v>
                </c:pt>
                <c:pt idx="1418">
                  <c:v>27009.523809523194</c:v>
                </c:pt>
                <c:pt idx="1419">
                  <c:v>27028.571428570813</c:v>
                </c:pt>
                <c:pt idx="1420">
                  <c:v>27047.619047618431</c:v>
                </c:pt>
                <c:pt idx="1421">
                  <c:v>27066.666666666049</c:v>
                </c:pt>
                <c:pt idx="1422">
                  <c:v>27085.714285713668</c:v>
                </c:pt>
                <c:pt idx="1423">
                  <c:v>27104.761904761286</c:v>
                </c:pt>
                <c:pt idx="1424">
                  <c:v>27123.809523808904</c:v>
                </c:pt>
                <c:pt idx="1425">
                  <c:v>27142.857142856523</c:v>
                </c:pt>
                <c:pt idx="1426">
                  <c:v>27161.904761904141</c:v>
                </c:pt>
                <c:pt idx="1427">
                  <c:v>27180.95238095176</c:v>
                </c:pt>
                <c:pt idx="1428">
                  <c:v>27199.999999999378</c:v>
                </c:pt>
                <c:pt idx="1429">
                  <c:v>27219.047619046996</c:v>
                </c:pt>
                <c:pt idx="1430">
                  <c:v>27238.095238094615</c:v>
                </c:pt>
                <c:pt idx="1431">
                  <c:v>27257.142857142233</c:v>
                </c:pt>
                <c:pt idx="1432">
                  <c:v>27276.190476189851</c:v>
                </c:pt>
                <c:pt idx="1433">
                  <c:v>27295.23809523747</c:v>
                </c:pt>
                <c:pt idx="1434">
                  <c:v>27314.285714285088</c:v>
                </c:pt>
                <c:pt idx="1435">
                  <c:v>27333.333333332706</c:v>
                </c:pt>
                <c:pt idx="1436">
                  <c:v>27352.380952380325</c:v>
                </c:pt>
                <c:pt idx="1437">
                  <c:v>27371.428571427943</c:v>
                </c:pt>
                <c:pt idx="1438">
                  <c:v>27390.476190475561</c:v>
                </c:pt>
                <c:pt idx="1439">
                  <c:v>27409.52380952318</c:v>
                </c:pt>
                <c:pt idx="1440">
                  <c:v>27428.571428570798</c:v>
                </c:pt>
                <c:pt idx="1441">
                  <c:v>27447.619047618417</c:v>
                </c:pt>
                <c:pt idx="1442">
                  <c:v>27466.666666666035</c:v>
                </c:pt>
                <c:pt idx="1443">
                  <c:v>27485.714285713653</c:v>
                </c:pt>
                <c:pt idx="1444">
                  <c:v>27504.761904761272</c:v>
                </c:pt>
                <c:pt idx="1445">
                  <c:v>27523.80952380889</c:v>
                </c:pt>
                <c:pt idx="1446">
                  <c:v>27542.857142856508</c:v>
                </c:pt>
                <c:pt idx="1447">
                  <c:v>27561.904761904127</c:v>
                </c:pt>
                <c:pt idx="1448">
                  <c:v>27580.952380951745</c:v>
                </c:pt>
                <c:pt idx="1449">
                  <c:v>27599.999999999363</c:v>
                </c:pt>
                <c:pt idx="1450">
                  <c:v>27619.047619046982</c:v>
                </c:pt>
                <c:pt idx="1451">
                  <c:v>27638.0952380946</c:v>
                </c:pt>
                <c:pt idx="1452">
                  <c:v>27657.142857142218</c:v>
                </c:pt>
                <c:pt idx="1453">
                  <c:v>27676.190476189837</c:v>
                </c:pt>
                <c:pt idx="1454">
                  <c:v>27695.238095237455</c:v>
                </c:pt>
                <c:pt idx="1455">
                  <c:v>27714.285714285073</c:v>
                </c:pt>
                <c:pt idx="1456">
                  <c:v>27733.333333332692</c:v>
                </c:pt>
                <c:pt idx="1457">
                  <c:v>27752.38095238031</c:v>
                </c:pt>
                <c:pt idx="1458">
                  <c:v>27771.428571427929</c:v>
                </c:pt>
                <c:pt idx="1459">
                  <c:v>27790.476190475547</c:v>
                </c:pt>
                <c:pt idx="1460">
                  <c:v>27809.523809523165</c:v>
                </c:pt>
                <c:pt idx="1461">
                  <c:v>27828.571428570784</c:v>
                </c:pt>
                <c:pt idx="1462">
                  <c:v>27847.619047618402</c:v>
                </c:pt>
                <c:pt idx="1463">
                  <c:v>27866.66666666602</c:v>
                </c:pt>
                <c:pt idx="1464">
                  <c:v>27885.714285713639</c:v>
                </c:pt>
                <c:pt idx="1465">
                  <c:v>27904.761904761257</c:v>
                </c:pt>
                <c:pt idx="1466">
                  <c:v>27923.809523808875</c:v>
                </c:pt>
                <c:pt idx="1467">
                  <c:v>27942.857142856494</c:v>
                </c:pt>
                <c:pt idx="1468">
                  <c:v>27961.904761904112</c:v>
                </c:pt>
                <c:pt idx="1469">
                  <c:v>27980.95238095173</c:v>
                </c:pt>
                <c:pt idx="1470">
                  <c:v>27999.999999999349</c:v>
                </c:pt>
                <c:pt idx="1471">
                  <c:v>28019.047619046967</c:v>
                </c:pt>
                <c:pt idx="1472">
                  <c:v>28038.095238094586</c:v>
                </c:pt>
                <c:pt idx="1473">
                  <c:v>28057.142857142204</c:v>
                </c:pt>
                <c:pt idx="1474">
                  <c:v>28076.190476189822</c:v>
                </c:pt>
                <c:pt idx="1475">
                  <c:v>28095.238095237441</c:v>
                </c:pt>
                <c:pt idx="1476">
                  <c:v>28114.285714285059</c:v>
                </c:pt>
                <c:pt idx="1477">
                  <c:v>28133.333333332677</c:v>
                </c:pt>
                <c:pt idx="1478">
                  <c:v>28152.380952380296</c:v>
                </c:pt>
                <c:pt idx="1479">
                  <c:v>28171.428571427914</c:v>
                </c:pt>
                <c:pt idx="1480">
                  <c:v>28190.476190475532</c:v>
                </c:pt>
                <c:pt idx="1481">
                  <c:v>28209.523809523151</c:v>
                </c:pt>
                <c:pt idx="1482">
                  <c:v>28228.571428570769</c:v>
                </c:pt>
                <c:pt idx="1483">
                  <c:v>28247.619047618387</c:v>
                </c:pt>
                <c:pt idx="1484">
                  <c:v>28266.666666666006</c:v>
                </c:pt>
                <c:pt idx="1485">
                  <c:v>28285.714285713624</c:v>
                </c:pt>
                <c:pt idx="1486">
                  <c:v>28304.761904761242</c:v>
                </c:pt>
                <c:pt idx="1487">
                  <c:v>28323.809523808861</c:v>
                </c:pt>
                <c:pt idx="1488">
                  <c:v>28342.857142856479</c:v>
                </c:pt>
                <c:pt idx="1489">
                  <c:v>28361.904761904098</c:v>
                </c:pt>
                <c:pt idx="1490">
                  <c:v>28380.952380951716</c:v>
                </c:pt>
                <c:pt idx="1491">
                  <c:v>28399.999999999334</c:v>
                </c:pt>
                <c:pt idx="1492">
                  <c:v>28419.047619046953</c:v>
                </c:pt>
                <c:pt idx="1493">
                  <c:v>28438.095238094571</c:v>
                </c:pt>
                <c:pt idx="1494">
                  <c:v>28457.142857142189</c:v>
                </c:pt>
                <c:pt idx="1495">
                  <c:v>28476.190476189808</c:v>
                </c:pt>
                <c:pt idx="1496">
                  <c:v>28495.238095237426</c:v>
                </c:pt>
                <c:pt idx="1497">
                  <c:v>28514.285714285044</c:v>
                </c:pt>
                <c:pt idx="1498">
                  <c:v>28533.333333332663</c:v>
                </c:pt>
                <c:pt idx="1499">
                  <c:v>28552.380952380281</c:v>
                </c:pt>
                <c:pt idx="1500">
                  <c:v>28571.428571427899</c:v>
                </c:pt>
                <c:pt idx="1501">
                  <c:v>28590.476190475518</c:v>
                </c:pt>
                <c:pt idx="1502">
                  <c:v>28609.523809523136</c:v>
                </c:pt>
                <c:pt idx="1503">
                  <c:v>28628.571428570755</c:v>
                </c:pt>
                <c:pt idx="1504">
                  <c:v>28647.619047618373</c:v>
                </c:pt>
                <c:pt idx="1505">
                  <c:v>28666.666666665991</c:v>
                </c:pt>
                <c:pt idx="1506">
                  <c:v>28685.71428571361</c:v>
                </c:pt>
                <c:pt idx="1507">
                  <c:v>28704.761904761228</c:v>
                </c:pt>
                <c:pt idx="1508">
                  <c:v>28723.809523808846</c:v>
                </c:pt>
                <c:pt idx="1509">
                  <c:v>28742.857142856465</c:v>
                </c:pt>
                <c:pt idx="1510">
                  <c:v>28761.904761904083</c:v>
                </c:pt>
                <c:pt idx="1511">
                  <c:v>28780.952380951701</c:v>
                </c:pt>
                <c:pt idx="1512">
                  <c:v>28799.99999999932</c:v>
                </c:pt>
                <c:pt idx="1513">
                  <c:v>28819.047619046938</c:v>
                </c:pt>
                <c:pt idx="1514">
                  <c:v>28838.095238094556</c:v>
                </c:pt>
                <c:pt idx="1515">
                  <c:v>28857.142857142175</c:v>
                </c:pt>
                <c:pt idx="1516">
                  <c:v>28876.190476189793</c:v>
                </c:pt>
                <c:pt idx="1517">
                  <c:v>28895.238095237411</c:v>
                </c:pt>
                <c:pt idx="1518">
                  <c:v>28914.28571428503</c:v>
                </c:pt>
                <c:pt idx="1519">
                  <c:v>28933.333333332648</c:v>
                </c:pt>
                <c:pt idx="1520">
                  <c:v>28952.380952380267</c:v>
                </c:pt>
                <c:pt idx="1521">
                  <c:v>28971.428571427885</c:v>
                </c:pt>
                <c:pt idx="1522">
                  <c:v>28990.476190475503</c:v>
                </c:pt>
                <c:pt idx="1523">
                  <c:v>29009.523809523122</c:v>
                </c:pt>
                <c:pt idx="1524">
                  <c:v>29028.57142857074</c:v>
                </c:pt>
                <c:pt idx="1525">
                  <c:v>29047.619047618358</c:v>
                </c:pt>
                <c:pt idx="1526">
                  <c:v>29066.666666665977</c:v>
                </c:pt>
                <c:pt idx="1527">
                  <c:v>29085.714285713595</c:v>
                </c:pt>
                <c:pt idx="1528">
                  <c:v>29104.761904761213</c:v>
                </c:pt>
                <c:pt idx="1529">
                  <c:v>29123.809523808832</c:v>
                </c:pt>
                <c:pt idx="1530">
                  <c:v>29142.85714285645</c:v>
                </c:pt>
                <c:pt idx="1531">
                  <c:v>29161.904761904068</c:v>
                </c:pt>
                <c:pt idx="1532">
                  <c:v>29180.952380951687</c:v>
                </c:pt>
                <c:pt idx="1533">
                  <c:v>29199.999999999305</c:v>
                </c:pt>
                <c:pt idx="1534">
                  <c:v>29219.047619046924</c:v>
                </c:pt>
                <c:pt idx="1535">
                  <c:v>29238.095238094542</c:v>
                </c:pt>
                <c:pt idx="1536">
                  <c:v>29257.14285714216</c:v>
                </c:pt>
                <c:pt idx="1537">
                  <c:v>29276.190476189779</c:v>
                </c:pt>
                <c:pt idx="1538">
                  <c:v>29295.238095237397</c:v>
                </c:pt>
                <c:pt idx="1539">
                  <c:v>29314.285714285015</c:v>
                </c:pt>
                <c:pt idx="1540">
                  <c:v>29333.333333332634</c:v>
                </c:pt>
                <c:pt idx="1541">
                  <c:v>29352.380952380252</c:v>
                </c:pt>
                <c:pt idx="1542">
                  <c:v>29371.42857142787</c:v>
                </c:pt>
                <c:pt idx="1543">
                  <c:v>29390.476190475489</c:v>
                </c:pt>
                <c:pt idx="1544">
                  <c:v>29409.523809523107</c:v>
                </c:pt>
                <c:pt idx="1545">
                  <c:v>29428.571428570725</c:v>
                </c:pt>
                <c:pt idx="1546">
                  <c:v>29447.619047618344</c:v>
                </c:pt>
                <c:pt idx="1547">
                  <c:v>29466.666666665962</c:v>
                </c:pt>
                <c:pt idx="1548">
                  <c:v>29485.71428571358</c:v>
                </c:pt>
                <c:pt idx="1549">
                  <c:v>29504.761904761199</c:v>
                </c:pt>
                <c:pt idx="1550">
                  <c:v>29523.809523808817</c:v>
                </c:pt>
                <c:pt idx="1551">
                  <c:v>29542.857142856436</c:v>
                </c:pt>
                <c:pt idx="1552">
                  <c:v>29561.904761904054</c:v>
                </c:pt>
                <c:pt idx="1553">
                  <c:v>29580.952380951672</c:v>
                </c:pt>
                <c:pt idx="1554">
                  <c:v>29599.999999999291</c:v>
                </c:pt>
                <c:pt idx="1555">
                  <c:v>29619.047619046909</c:v>
                </c:pt>
                <c:pt idx="1556">
                  <c:v>29638.095238094527</c:v>
                </c:pt>
                <c:pt idx="1557">
                  <c:v>29657.142857142146</c:v>
                </c:pt>
                <c:pt idx="1558">
                  <c:v>29676.190476189764</c:v>
                </c:pt>
                <c:pt idx="1559">
                  <c:v>29695.238095237382</c:v>
                </c:pt>
                <c:pt idx="1560">
                  <c:v>29714.285714285001</c:v>
                </c:pt>
                <c:pt idx="1561">
                  <c:v>29733.333333332619</c:v>
                </c:pt>
                <c:pt idx="1562">
                  <c:v>29752.380952380237</c:v>
                </c:pt>
                <c:pt idx="1563">
                  <c:v>29771.428571427856</c:v>
                </c:pt>
                <c:pt idx="1564">
                  <c:v>29790.476190475474</c:v>
                </c:pt>
                <c:pt idx="1565">
                  <c:v>29809.523809523092</c:v>
                </c:pt>
                <c:pt idx="1566">
                  <c:v>29828.571428570711</c:v>
                </c:pt>
                <c:pt idx="1567">
                  <c:v>29847.619047618329</c:v>
                </c:pt>
                <c:pt idx="1568">
                  <c:v>29866.666666665948</c:v>
                </c:pt>
                <c:pt idx="1569">
                  <c:v>29885.714285713566</c:v>
                </c:pt>
                <c:pt idx="1570">
                  <c:v>29904.761904761184</c:v>
                </c:pt>
                <c:pt idx="1571">
                  <c:v>29923.809523808803</c:v>
                </c:pt>
                <c:pt idx="1572">
                  <c:v>29942.857142856421</c:v>
                </c:pt>
                <c:pt idx="1573">
                  <c:v>29961.904761904039</c:v>
                </c:pt>
                <c:pt idx="1574">
                  <c:v>29980.952380951658</c:v>
                </c:pt>
                <c:pt idx="1575">
                  <c:v>29999.999999999276</c:v>
                </c:pt>
                <c:pt idx="1576">
                  <c:v>30019.047619046894</c:v>
                </c:pt>
                <c:pt idx="1577">
                  <c:v>30038.095238094513</c:v>
                </c:pt>
                <c:pt idx="1578">
                  <c:v>30057.142857142131</c:v>
                </c:pt>
                <c:pt idx="1579">
                  <c:v>30076.190476189749</c:v>
                </c:pt>
                <c:pt idx="1580">
                  <c:v>30095.238095237368</c:v>
                </c:pt>
                <c:pt idx="1581">
                  <c:v>30114.285714284986</c:v>
                </c:pt>
                <c:pt idx="1582">
                  <c:v>30133.333333332605</c:v>
                </c:pt>
                <c:pt idx="1583">
                  <c:v>30152.380952380223</c:v>
                </c:pt>
                <c:pt idx="1584">
                  <c:v>30171.428571427841</c:v>
                </c:pt>
                <c:pt idx="1585">
                  <c:v>30190.47619047546</c:v>
                </c:pt>
                <c:pt idx="1586">
                  <c:v>30209.523809523078</c:v>
                </c:pt>
                <c:pt idx="1587">
                  <c:v>30228.571428570696</c:v>
                </c:pt>
                <c:pt idx="1588">
                  <c:v>30247.619047618315</c:v>
                </c:pt>
                <c:pt idx="1589">
                  <c:v>30266.666666665933</c:v>
                </c:pt>
                <c:pt idx="1590">
                  <c:v>30285.714285713551</c:v>
                </c:pt>
                <c:pt idx="1591">
                  <c:v>30304.76190476117</c:v>
                </c:pt>
                <c:pt idx="1592">
                  <c:v>30323.809523808788</c:v>
                </c:pt>
                <c:pt idx="1593">
                  <c:v>30342.857142856406</c:v>
                </c:pt>
                <c:pt idx="1594">
                  <c:v>30361.904761904025</c:v>
                </c:pt>
                <c:pt idx="1595">
                  <c:v>30380.952380951643</c:v>
                </c:pt>
                <c:pt idx="1596">
                  <c:v>30399.999999999261</c:v>
                </c:pt>
                <c:pt idx="1597">
                  <c:v>30419.04761904688</c:v>
                </c:pt>
                <c:pt idx="1598">
                  <c:v>30438.095238094498</c:v>
                </c:pt>
                <c:pt idx="1599">
                  <c:v>30457.142857142117</c:v>
                </c:pt>
                <c:pt idx="1600">
                  <c:v>30476.190476189735</c:v>
                </c:pt>
                <c:pt idx="1601">
                  <c:v>30495.238095237353</c:v>
                </c:pt>
                <c:pt idx="1602">
                  <c:v>30514.285714284972</c:v>
                </c:pt>
                <c:pt idx="1603">
                  <c:v>30533.33333333259</c:v>
                </c:pt>
                <c:pt idx="1604">
                  <c:v>30552.380952380208</c:v>
                </c:pt>
                <c:pt idx="1605">
                  <c:v>30571.428571427827</c:v>
                </c:pt>
                <c:pt idx="1606">
                  <c:v>30590.476190475445</c:v>
                </c:pt>
                <c:pt idx="1607">
                  <c:v>30609.523809523063</c:v>
                </c:pt>
                <c:pt idx="1608">
                  <c:v>30628.571428570682</c:v>
                </c:pt>
                <c:pt idx="1609">
                  <c:v>30647.6190476183</c:v>
                </c:pt>
                <c:pt idx="1610">
                  <c:v>30666.666666665918</c:v>
                </c:pt>
                <c:pt idx="1611">
                  <c:v>30685.714285713537</c:v>
                </c:pt>
                <c:pt idx="1612">
                  <c:v>30704.761904761155</c:v>
                </c:pt>
                <c:pt idx="1613">
                  <c:v>30723.809523808774</c:v>
                </c:pt>
                <c:pt idx="1614">
                  <c:v>30742.857142856392</c:v>
                </c:pt>
                <c:pt idx="1615">
                  <c:v>30761.90476190401</c:v>
                </c:pt>
                <c:pt idx="1616">
                  <c:v>30780.952380951629</c:v>
                </c:pt>
                <c:pt idx="1617">
                  <c:v>30799.999999999247</c:v>
                </c:pt>
                <c:pt idx="1618">
                  <c:v>30819.047619046865</c:v>
                </c:pt>
                <c:pt idx="1619">
                  <c:v>30838.095238094484</c:v>
                </c:pt>
                <c:pt idx="1620">
                  <c:v>30857.142857142102</c:v>
                </c:pt>
                <c:pt idx="1621">
                  <c:v>30876.19047618972</c:v>
                </c:pt>
                <c:pt idx="1622">
                  <c:v>30895.238095237339</c:v>
                </c:pt>
                <c:pt idx="1623">
                  <c:v>30914.285714284957</c:v>
                </c:pt>
                <c:pt idx="1624">
                  <c:v>30933.333333332575</c:v>
                </c:pt>
                <c:pt idx="1625">
                  <c:v>30952.380952380194</c:v>
                </c:pt>
                <c:pt idx="1626">
                  <c:v>30971.428571427812</c:v>
                </c:pt>
                <c:pt idx="1627">
                  <c:v>30990.47619047543</c:v>
                </c:pt>
                <c:pt idx="1628">
                  <c:v>31009.523809523049</c:v>
                </c:pt>
                <c:pt idx="1629">
                  <c:v>31028.571428570667</c:v>
                </c:pt>
                <c:pt idx="1630">
                  <c:v>31047.619047618286</c:v>
                </c:pt>
                <c:pt idx="1631">
                  <c:v>31066.666666665904</c:v>
                </c:pt>
                <c:pt idx="1632">
                  <c:v>31085.714285713522</c:v>
                </c:pt>
                <c:pt idx="1633">
                  <c:v>31104.761904761141</c:v>
                </c:pt>
                <c:pt idx="1634">
                  <c:v>31123.809523808759</c:v>
                </c:pt>
                <c:pt idx="1635">
                  <c:v>31142.857142856377</c:v>
                </c:pt>
                <c:pt idx="1636">
                  <c:v>31161.904761903996</c:v>
                </c:pt>
                <c:pt idx="1637">
                  <c:v>31180.952380951614</c:v>
                </c:pt>
                <c:pt idx="1638">
                  <c:v>31199.999999999232</c:v>
                </c:pt>
                <c:pt idx="1639">
                  <c:v>31219.047619046851</c:v>
                </c:pt>
                <c:pt idx="1640">
                  <c:v>31238.095238094469</c:v>
                </c:pt>
                <c:pt idx="1641">
                  <c:v>31257.142857142087</c:v>
                </c:pt>
                <c:pt idx="1642">
                  <c:v>31276.190476189706</c:v>
                </c:pt>
                <c:pt idx="1643">
                  <c:v>31295.238095237324</c:v>
                </c:pt>
                <c:pt idx="1644">
                  <c:v>31314.285714284943</c:v>
                </c:pt>
                <c:pt idx="1645">
                  <c:v>31333.333333332561</c:v>
                </c:pt>
                <c:pt idx="1646">
                  <c:v>31352.380952380179</c:v>
                </c:pt>
                <c:pt idx="1647">
                  <c:v>31371.428571427798</c:v>
                </c:pt>
                <c:pt idx="1648">
                  <c:v>31390.476190475416</c:v>
                </c:pt>
                <c:pt idx="1649">
                  <c:v>31409.523809523034</c:v>
                </c:pt>
                <c:pt idx="1650">
                  <c:v>31428.571428570653</c:v>
                </c:pt>
                <c:pt idx="1651">
                  <c:v>31447.619047618271</c:v>
                </c:pt>
                <c:pt idx="1652">
                  <c:v>31466.666666665889</c:v>
                </c:pt>
                <c:pt idx="1653">
                  <c:v>31485.714285713508</c:v>
                </c:pt>
                <c:pt idx="1654">
                  <c:v>31504.761904761126</c:v>
                </c:pt>
                <c:pt idx="1655">
                  <c:v>31523.809523808744</c:v>
                </c:pt>
                <c:pt idx="1656">
                  <c:v>31542.857142856363</c:v>
                </c:pt>
                <c:pt idx="1657">
                  <c:v>31561.904761903981</c:v>
                </c:pt>
                <c:pt idx="1658">
                  <c:v>31580.952380951599</c:v>
                </c:pt>
                <c:pt idx="1659">
                  <c:v>31599.999999999218</c:v>
                </c:pt>
                <c:pt idx="1660">
                  <c:v>31619.047619046836</c:v>
                </c:pt>
                <c:pt idx="1661">
                  <c:v>31638.095238094455</c:v>
                </c:pt>
                <c:pt idx="1662">
                  <c:v>31657.142857142073</c:v>
                </c:pt>
                <c:pt idx="1663">
                  <c:v>31676.190476189691</c:v>
                </c:pt>
                <c:pt idx="1664">
                  <c:v>31695.23809523731</c:v>
                </c:pt>
                <c:pt idx="1665">
                  <c:v>31714.285714284928</c:v>
                </c:pt>
                <c:pt idx="1666">
                  <c:v>31733.333333332546</c:v>
                </c:pt>
                <c:pt idx="1667">
                  <c:v>31752.380952380165</c:v>
                </c:pt>
                <c:pt idx="1668">
                  <c:v>31771.428571427783</c:v>
                </c:pt>
                <c:pt idx="1669">
                  <c:v>31790.476190475401</c:v>
                </c:pt>
                <c:pt idx="1670">
                  <c:v>31809.52380952302</c:v>
                </c:pt>
                <c:pt idx="1671">
                  <c:v>31828.571428570638</c:v>
                </c:pt>
                <c:pt idx="1672">
                  <c:v>31847.619047618256</c:v>
                </c:pt>
                <c:pt idx="1673">
                  <c:v>31866.666666665875</c:v>
                </c:pt>
                <c:pt idx="1674">
                  <c:v>31885.714285713493</c:v>
                </c:pt>
                <c:pt idx="1675">
                  <c:v>31904.761904761112</c:v>
                </c:pt>
                <c:pt idx="1676">
                  <c:v>31923.80952380873</c:v>
                </c:pt>
                <c:pt idx="1677">
                  <c:v>31942.857142856348</c:v>
                </c:pt>
                <c:pt idx="1678">
                  <c:v>31961.904761903967</c:v>
                </c:pt>
                <c:pt idx="1679">
                  <c:v>31980.952380951585</c:v>
                </c:pt>
                <c:pt idx="1680">
                  <c:v>31999.999999999203</c:v>
                </c:pt>
                <c:pt idx="1681">
                  <c:v>32019.047619046822</c:v>
                </c:pt>
                <c:pt idx="1682">
                  <c:v>32038.09523809444</c:v>
                </c:pt>
                <c:pt idx="1683">
                  <c:v>32057.142857142058</c:v>
                </c:pt>
                <c:pt idx="1684">
                  <c:v>32076.190476189677</c:v>
                </c:pt>
                <c:pt idx="1685">
                  <c:v>32095.238095237295</c:v>
                </c:pt>
                <c:pt idx="1686">
                  <c:v>32114.285714284913</c:v>
                </c:pt>
                <c:pt idx="1687">
                  <c:v>32133.333333332532</c:v>
                </c:pt>
                <c:pt idx="1688">
                  <c:v>32152.38095238015</c:v>
                </c:pt>
                <c:pt idx="1689">
                  <c:v>32171.428571427768</c:v>
                </c:pt>
                <c:pt idx="1690">
                  <c:v>32190.476190475387</c:v>
                </c:pt>
                <c:pt idx="1691">
                  <c:v>32209.523809523005</c:v>
                </c:pt>
                <c:pt idx="1692">
                  <c:v>32228.571428570624</c:v>
                </c:pt>
                <c:pt idx="1693">
                  <c:v>32247.619047618242</c:v>
                </c:pt>
                <c:pt idx="1694">
                  <c:v>32266.66666666586</c:v>
                </c:pt>
                <c:pt idx="1695">
                  <c:v>32285.714285713479</c:v>
                </c:pt>
                <c:pt idx="1696">
                  <c:v>32304.761904761097</c:v>
                </c:pt>
                <c:pt idx="1697">
                  <c:v>32323.809523808715</c:v>
                </c:pt>
                <c:pt idx="1698">
                  <c:v>32342.857142856334</c:v>
                </c:pt>
                <c:pt idx="1699">
                  <c:v>32361.904761903952</c:v>
                </c:pt>
                <c:pt idx="1700">
                  <c:v>32380.95238095157</c:v>
                </c:pt>
                <c:pt idx="1701">
                  <c:v>32399.999999999189</c:v>
                </c:pt>
                <c:pt idx="1702">
                  <c:v>32419.047619046807</c:v>
                </c:pt>
                <c:pt idx="1703">
                  <c:v>32438.095238094425</c:v>
                </c:pt>
                <c:pt idx="1704">
                  <c:v>32457.142857142044</c:v>
                </c:pt>
                <c:pt idx="1705">
                  <c:v>32476.190476189662</c:v>
                </c:pt>
                <c:pt idx="1706">
                  <c:v>32495.238095237281</c:v>
                </c:pt>
                <c:pt idx="1707">
                  <c:v>32514.285714284899</c:v>
                </c:pt>
                <c:pt idx="1708">
                  <c:v>32533.333333332517</c:v>
                </c:pt>
                <c:pt idx="1709">
                  <c:v>32552.380952380136</c:v>
                </c:pt>
                <c:pt idx="1710">
                  <c:v>32571.428571427754</c:v>
                </c:pt>
                <c:pt idx="1711">
                  <c:v>32590.476190475372</c:v>
                </c:pt>
                <c:pt idx="1712">
                  <c:v>32609.523809522991</c:v>
                </c:pt>
                <c:pt idx="1713">
                  <c:v>32628.571428570609</c:v>
                </c:pt>
                <c:pt idx="1714">
                  <c:v>32647.619047618227</c:v>
                </c:pt>
                <c:pt idx="1715">
                  <c:v>32666.666666665846</c:v>
                </c:pt>
                <c:pt idx="1716">
                  <c:v>32685.714285713464</c:v>
                </c:pt>
                <c:pt idx="1717">
                  <c:v>32704.761904761082</c:v>
                </c:pt>
                <c:pt idx="1718">
                  <c:v>32723.809523808701</c:v>
                </c:pt>
                <c:pt idx="1719">
                  <c:v>32742.857142856319</c:v>
                </c:pt>
                <c:pt idx="1720">
                  <c:v>32761.904761903937</c:v>
                </c:pt>
                <c:pt idx="1721">
                  <c:v>32780.952380951559</c:v>
                </c:pt>
                <c:pt idx="1722">
                  <c:v>32799.999999999178</c:v>
                </c:pt>
                <c:pt idx="1723">
                  <c:v>32819.047619046796</c:v>
                </c:pt>
                <c:pt idx="1724">
                  <c:v>32838.095238094415</c:v>
                </c:pt>
                <c:pt idx="1725">
                  <c:v>32857.142857142033</c:v>
                </c:pt>
                <c:pt idx="1726">
                  <c:v>32876.190476189651</c:v>
                </c:pt>
                <c:pt idx="1727">
                  <c:v>32895.23809523727</c:v>
                </c:pt>
                <c:pt idx="1728">
                  <c:v>32914.285714284888</c:v>
                </c:pt>
                <c:pt idx="1729">
                  <c:v>32933.333333332506</c:v>
                </c:pt>
                <c:pt idx="1730">
                  <c:v>32952.380952380125</c:v>
                </c:pt>
                <c:pt idx="1731">
                  <c:v>32971.428571427743</c:v>
                </c:pt>
                <c:pt idx="1732">
                  <c:v>32990.476190475361</c:v>
                </c:pt>
                <c:pt idx="1733">
                  <c:v>33009.52380952298</c:v>
                </c:pt>
                <c:pt idx="1734">
                  <c:v>33028.571428570598</c:v>
                </c:pt>
                <c:pt idx="1735">
                  <c:v>33047.619047618216</c:v>
                </c:pt>
                <c:pt idx="1736">
                  <c:v>33066.666666665835</c:v>
                </c:pt>
                <c:pt idx="1737">
                  <c:v>33085.714285713453</c:v>
                </c:pt>
                <c:pt idx="1738">
                  <c:v>33104.761904761071</c:v>
                </c:pt>
                <c:pt idx="1739">
                  <c:v>33123.80952380869</c:v>
                </c:pt>
                <c:pt idx="1740">
                  <c:v>33142.857142856308</c:v>
                </c:pt>
                <c:pt idx="1741">
                  <c:v>33161.904761903927</c:v>
                </c:pt>
                <c:pt idx="1742">
                  <c:v>33180.952380951545</c:v>
                </c:pt>
                <c:pt idx="1743">
                  <c:v>33199.999999999163</c:v>
                </c:pt>
                <c:pt idx="1744">
                  <c:v>33219.047619046782</c:v>
                </c:pt>
                <c:pt idx="1745">
                  <c:v>33238.0952380944</c:v>
                </c:pt>
                <c:pt idx="1746">
                  <c:v>33257.142857142018</c:v>
                </c:pt>
                <c:pt idx="1747">
                  <c:v>33276.190476189637</c:v>
                </c:pt>
                <c:pt idx="1748">
                  <c:v>33295.238095237255</c:v>
                </c:pt>
                <c:pt idx="1749">
                  <c:v>33314.285714284873</c:v>
                </c:pt>
                <c:pt idx="1750">
                  <c:v>33333.333333332492</c:v>
                </c:pt>
                <c:pt idx="1751">
                  <c:v>33352.38095238011</c:v>
                </c:pt>
                <c:pt idx="1752">
                  <c:v>33371.428571427728</c:v>
                </c:pt>
                <c:pt idx="1753">
                  <c:v>33390.476190475347</c:v>
                </c:pt>
                <c:pt idx="1754">
                  <c:v>33409.523809522965</c:v>
                </c:pt>
                <c:pt idx="1755">
                  <c:v>33428.571428570584</c:v>
                </c:pt>
                <c:pt idx="1756">
                  <c:v>33447.619047618202</c:v>
                </c:pt>
                <c:pt idx="1757">
                  <c:v>33466.66666666582</c:v>
                </c:pt>
                <c:pt idx="1758">
                  <c:v>33485.714285713439</c:v>
                </c:pt>
                <c:pt idx="1759">
                  <c:v>33504.761904761057</c:v>
                </c:pt>
                <c:pt idx="1760">
                  <c:v>33523.809523808675</c:v>
                </c:pt>
                <c:pt idx="1761">
                  <c:v>33542.857142856294</c:v>
                </c:pt>
                <c:pt idx="1762">
                  <c:v>33561.904761903912</c:v>
                </c:pt>
                <c:pt idx="1763">
                  <c:v>33580.95238095153</c:v>
                </c:pt>
                <c:pt idx="1764">
                  <c:v>33599.999999999149</c:v>
                </c:pt>
                <c:pt idx="1765">
                  <c:v>33619.047619046767</c:v>
                </c:pt>
                <c:pt idx="1766">
                  <c:v>33638.095238094385</c:v>
                </c:pt>
                <c:pt idx="1767">
                  <c:v>33657.142857142004</c:v>
                </c:pt>
                <c:pt idx="1768">
                  <c:v>33676.190476189622</c:v>
                </c:pt>
                <c:pt idx="1769">
                  <c:v>33695.23809523724</c:v>
                </c:pt>
                <c:pt idx="1770">
                  <c:v>33714.285714284859</c:v>
                </c:pt>
                <c:pt idx="1771">
                  <c:v>33733.333333332477</c:v>
                </c:pt>
                <c:pt idx="1772">
                  <c:v>33752.380952380096</c:v>
                </c:pt>
                <c:pt idx="1773">
                  <c:v>33771.428571427714</c:v>
                </c:pt>
                <c:pt idx="1774">
                  <c:v>33790.476190475332</c:v>
                </c:pt>
                <c:pt idx="1775">
                  <c:v>33809.523809522951</c:v>
                </c:pt>
                <c:pt idx="1776">
                  <c:v>33828.571428570569</c:v>
                </c:pt>
                <c:pt idx="1777">
                  <c:v>33847.619047618187</c:v>
                </c:pt>
                <c:pt idx="1778">
                  <c:v>33866.666666665806</c:v>
                </c:pt>
                <c:pt idx="1779">
                  <c:v>33885.714285713424</c:v>
                </c:pt>
                <c:pt idx="1780">
                  <c:v>33904.761904761042</c:v>
                </c:pt>
                <c:pt idx="1781">
                  <c:v>33923.809523808661</c:v>
                </c:pt>
                <c:pt idx="1782">
                  <c:v>33942.857142856279</c:v>
                </c:pt>
                <c:pt idx="1783">
                  <c:v>33961.904761903897</c:v>
                </c:pt>
                <c:pt idx="1784">
                  <c:v>33980.952380951516</c:v>
                </c:pt>
                <c:pt idx="1785">
                  <c:v>33999.999999999134</c:v>
                </c:pt>
                <c:pt idx="1786">
                  <c:v>34019.047619046753</c:v>
                </c:pt>
                <c:pt idx="1787">
                  <c:v>34038.095238094371</c:v>
                </c:pt>
                <c:pt idx="1788">
                  <c:v>34057.142857141989</c:v>
                </c:pt>
                <c:pt idx="1789">
                  <c:v>34076.190476189608</c:v>
                </c:pt>
                <c:pt idx="1790">
                  <c:v>34095.238095237226</c:v>
                </c:pt>
                <c:pt idx="1791">
                  <c:v>34114.285714284844</c:v>
                </c:pt>
                <c:pt idx="1792">
                  <c:v>34133.333333332463</c:v>
                </c:pt>
                <c:pt idx="1793">
                  <c:v>34152.380952380081</c:v>
                </c:pt>
                <c:pt idx="1794">
                  <c:v>34171.428571427699</c:v>
                </c:pt>
                <c:pt idx="1795">
                  <c:v>34190.476190475318</c:v>
                </c:pt>
                <c:pt idx="1796">
                  <c:v>34209.523809522936</c:v>
                </c:pt>
                <c:pt idx="1797">
                  <c:v>34228.571428570554</c:v>
                </c:pt>
                <c:pt idx="1798">
                  <c:v>34247.619047618173</c:v>
                </c:pt>
                <c:pt idx="1799">
                  <c:v>34266.666666665791</c:v>
                </c:pt>
                <c:pt idx="1800">
                  <c:v>34285.714285713409</c:v>
                </c:pt>
                <c:pt idx="1801">
                  <c:v>34304.761904761028</c:v>
                </c:pt>
                <c:pt idx="1802">
                  <c:v>34323.809523808646</c:v>
                </c:pt>
                <c:pt idx="1803">
                  <c:v>34342.857142856265</c:v>
                </c:pt>
                <c:pt idx="1804">
                  <c:v>34361.904761903883</c:v>
                </c:pt>
                <c:pt idx="1805">
                  <c:v>34380.952380951501</c:v>
                </c:pt>
                <c:pt idx="1806">
                  <c:v>34399.99999999912</c:v>
                </c:pt>
                <c:pt idx="1807">
                  <c:v>34419.047619046738</c:v>
                </c:pt>
                <c:pt idx="1808">
                  <c:v>34438.095238094356</c:v>
                </c:pt>
                <c:pt idx="1809">
                  <c:v>34457.142857141975</c:v>
                </c:pt>
                <c:pt idx="1810">
                  <c:v>34476.190476189593</c:v>
                </c:pt>
                <c:pt idx="1811">
                  <c:v>34495.238095237211</c:v>
                </c:pt>
                <c:pt idx="1812">
                  <c:v>34514.28571428483</c:v>
                </c:pt>
                <c:pt idx="1813">
                  <c:v>34533.333333332448</c:v>
                </c:pt>
                <c:pt idx="1814">
                  <c:v>34552.380952380066</c:v>
                </c:pt>
                <c:pt idx="1815">
                  <c:v>34571.428571427685</c:v>
                </c:pt>
                <c:pt idx="1816">
                  <c:v>34590.476190475303</c:v>
                </c:pt>
                <c:pt idx="1817">
                  <c:v>34609.523809522922</c:v>
                </c:pt>
                <c:pt idx="1818">
                  <c:v>34628.57142857054</c:v>
                </c:pt>
                <c:pt idx="1819">
                  <c:v>34647.619047618158</c:v>
                </c:pt>
                <c:pt idx="1820">
                  <c:v>34666.666666665777</c:v>
                </c:pt>
                <c:pt idx="1821">
                  <c:v>34685.714285713395</c:v>
                </c:pt>
                <c:pt idx="1822">
                  <c:v>34704.761904761013</c:v>
                </c:pt>
                <c:pt idx="1823">
                  <c:v>34723.809523808632</c:v>
                </c:pt>
                <c:pt idx="1824">
                  <c:v>34742.85714285625</c:v>
                </c:pt>
                <c:pt idx="1825">
                  <c:v>34761.904761903868</c:v>
                </c:pt>
                <c:pt idx="1826">
                  <c:v>34780.952380951487</c:v>
                </c:pt>
                <c:pt idx="1827">
                  <c:v>34799.999999999105</c:v>
                </c:pt>
                <c:pt idx="1828">
                  <c:v>34819.047619046723</c:v>
                </c:pt>
                <c:pt idx="1829">
                  <c:v>34838.095238094342</c:v>
                </c:pt>
                <c:pt idx="1830">
                  <c:v>34857.14285714196</c:v>
                </c:pt>
                <c:pt idx="1831">
                  <c:v>34876.190476189578</c:v>
                </c:pt>
                <c:pt idx="1832">
                  <c:v>34895.238095237197</c:v>
                </c:pt>
                <c:pt idx="1833">
                  <c:v>34914.285714284815</c:v>
                </c:pt>
                <c:pt idx="1834">
                  <c:v>34933.333333332434</c:v>
                </c:pt>
                <c:pt idx="1835">
                  <c:v>34952.380952380052</c:v>
                </c:pt>
                <c:pt idx="1836">
                  <c:v>34971.42857142767</c:v>
                </c:pt>
                <c:pt idx="1837">
                  <c:v>34990.476190475289</c:v>
                </c:pt>
                <c:pt idx="1838">
                  <c:v>35009.523809522907</c:v>
                </c:pt>
                <c:pt idx="1839">
                  <c:v>35028.571428570525</c:v>
                </c:pt>
                <c:pt idx="1840">
                  <c:v>35047.619047618144</c:v>
                </c:pt>
                <c:pt idx="1841">
                  <c:v>35066.666666665762</c:v>
                </c:pt>
                <c:pt idx="1842">
                  <c:v>35085.71428571338</c:v>
                </c:pt>
                <c:pt idx="1843">
                  <c:v>35104.761904760999</c:v>
                </c:pt>
                <c:pt idx="1844">
                  <c:v>35123.809523808617</c:v>
                </c:pt>
                <c:pt idx="1845">
                  <c:v>35142.857142856235</c:v>
                </c:pt>
                <c:pt idx="1846">
                  <c:v>35161.904761903854</c:v>
                </c:pt>
                <c:pt idx="1847">
                  <c:v>35180.952380951472</c:v>
                </c:pt>
                <c:pt idx="1848">
                  <c:v>35199.999999999091</c:v>
                </c:pt>
                <c:pt idx="1849">
                  <c:v>35219.047619046709</c:v>
                </c:pt>
                <c:pt idx="1850">
                  <c:v>35238.095238094327</c:v>
                </c:pt>
                <c:pt idx="1851">
                  <c:v>35257.142857141946</c:v>
                </c:pt>
                <c:pt idx="1852">
                  <c:v>35276.190476189564</c:v>
                </c:pt>
                <c:pt idx="1853">
                  <c:v>35295.238095237182</c:v>
                </c:pt>
                <c:pt idx="1854">
                  <c:v>35314.285714284801</c:v>
                </c:pt>
                <c:pt idx="1855">
                  <c:v>35333.333333332419</c:v>
                </c:pt>
                <c:pt idx="1856">
                  <c:v>35352.380952380037</c:v>
                </c:pt>
                <c:pt idx="1857">
                  <c:v>35371.428571427656</c:v>
                </c:pt>
                <c:pt idx="1858">
                  <c:v>35390.476190475274</c:v>
                </c:pt>
                <c:pt idx="1859">
                  <c:v>35409.523809522892</c:v>
                </c:pt>
                <c:pt idx="1860">
                  <c:v>35428.571428570511</c:v>
                </c:pt>
                <c:pt idx="1861">
                  <c:v>35447.619047618129</c:v>
                </c:pt>
                <c:pt idx="1862">
                  <c:v>35466.666666665747</c:v>
                </c:pt>
                <c:pt idx="1863">
                  <c:v>35485.714285713366</c:v>
                </c:pt>
                <c:pt idx="1864">
                  <c:v>35504.761904760984</c:v>
                </c:pt>
                <c:pt idx="1865">
                  <c:v>35523.809523808603</c:v>
                </c:pt>
                <c:pt idx="1866">
                  <c:v>35542.857142856221</c:v>
                </c:pt>
                <c:pt idx="1867">
                  <c:v>35561.904761903839</c:v>
                </c:pt>
                <c:pt idx="1868">
                  <c:v>35580.952380951458</c:v>
                </c:pt>
                <c:pt idx="1869">
                  <c:v>35599.999999999076</c:v>
                </c:pt>
                <c:pt idx="1870">
                  <c:v>35619.047619046694</c:v>
                </c:pt>
                <c:pt idx="1871">
                  <c:v>35638.095238094313</c:v>
                </c:pt>
                <c:pt idx="1872">
                  <c:v>35657.142857141931</c:v>
                </c:pt>
                <c:pt idx="1873">
                  <c:v>35676.190476189549</c:v>
                </c:pt>
                <c:pt idx="1874">
                  <c:v>35695.238095237168</c:v>
                </c:pt>
                <c:pt idx="1875">
                  <c:v>35714.285714284786</c:v>
                </c:pt>
                <c:pt idx="1876">
                  <c:v>35733.333333332404</c:v>
                </c:pt>
                <c:pt idx="1877">
                  <c:v>35752.380952380023</c:v>
                </c:pt>
                <c:pt idx="1878">
                  <c:v>35771.428571427641</c:v>
                </c:pt>
                <c:pt idx="1879">
                  <c:v>35790.47619047526</c:v>
                </c:pt>
                <c:pt idx="1880">
                  <c:v>35809.523809522878</c:v>
                </c:pt>
                <c:pt idx="1881">
                  <c:v>35828.571428570496</c:v>
                </c:pt>
                <c:pt idx="1882">
                  <c:v>35847.619047618115</c:v>
                </c:pt>
                <c:pt idx="1883">
                  <c:v>35866.666666665733</c:v>
                </c:pt>
                <c:pt idx="1884">
                  <c:v>35885.714285713351</c:v>
                </c:pt>
                <c:pt idx="1885">
                  <c:v>35904.76190476097</c:v>
                </c:pt>
                <c:pt idx="1886">
                  <c:v>35923.809523808588</c:v>
                </c:pt>
                <c:pt idx="1887">
                  <c:v>35942.857142856206</c:v>
                </c:pt>
                <c:pt idx="1888">
                  <c:v>35961.904761903825</c:v>
                </c:pt>
                <c:pt idx="1889">
                  <c:v>35980.952380951443</c:v>
                </c:pt>
                <c:pt idx="1890">
                  <c:v>35999.999999999061</c:v>
                </c:pt>
                <c:pt idx="1891">
                  <c:v>36019.04761904668</c:v>
                </c:pt>
                <c:pt idx="1892">
                  <c:v>36038.095238094298</c:v>
                </c:pt>
                <c:pt idx="1893">
                  <c:v>36057.142857141916</c:v>
                </c:pt>
                <c:pt idx="1894">
                  <c:v>36076.190476189535</c:v>
                </c:pt>
                <c:pt idx="1895">
                  <c:v>36095.238095237153</c:v>
                </c:pt>
                <c:pt idx="1896">
                  <c:v>36114.285714284772</c:v>
                </c:pt>
                <c:pt idx="1897">
                  <c:v>36133.33333333239</c:v>
                </c:pt>
                <c:pt idx="1898">
                  <c:v>36152.380952380008</c:v>
                </c:pt>
                <c:pt idx="1899">
                  <c:v>36171.428571427627</c:v>
                </c:pt>
                <c:pt idx="1900">
                  <c:v>36190.476190475245</c:v>
                </c:pt>
                <c:pt idx="1901">
                  <c:v>36209.523809522863</c:v>
                </c:pt>
                <c:pt idx="1902">
                  <c:v>36228.571428570482</c:v>
                </c:pt>
                <c:pt idx="1903">
                  <c:v>36247.6190476181</c:v>
                </c:pt>
                <c:pt idx="1904">
                  <c:v>36266.666666665718</c:v>
                </c:pt>
                <c:pt idx="1905">
                  <c:v>36285.714285713337</c:v>
                </c:pt>
                <c:pt idx="1906">
                  <c:v>36304.761904760955</c:v>
                </c:pt>
                <c:pt idx="1907">
                  <c:v>36323.809523808573</c:v>
                </c:pt>
                <c:pt idx="1908">
                  <c:v>36342.857142856192</c:v>
                </c:pt>
                <c:pt idx="1909">
                  <c:v>36361.90476190381</c:v>
                </c:pt>
                <c:pt idx="1910">
                  <c:v>36380.952380951428</c:v>
                </c:pt>
                <c:pt idx="1911">
                  <c:v>36399.999999999047</c:v>
                </c:pt>
                <c:pt idx="1912">
                  <c:v>36419.047619046665</c:v>
                </c:pt>
                <c:pt idx="1913">
                  <c:v>36438.095238094284</c:v>
                </c:pt>
                <c:pt idx="1914">
                  <c:v>36457.142857141902</c:v>
                </c:pt>
                <c:pt idx="1915">
                  <c:v>36476.19047618952</c:v>
                </c:pt>
                <c:pt idx="1916">
                  <c:v>36495.238095237139</c:v>
                </c:pt>
                <c:pt idx="1917">
                  <c:v>36514.285714284757</c:v>
                </c:pt>
                <c:pt idx="1918">
                  <c:v>36533.333333332375</c:v>
                </c:pt>
                <c:pt idx="1919">
                  <c:v>36552.380952379994</c:v>
                </c:pt>
                <c:pt idx="1920">
                  <c:v>36571.428571427612</c:v>
                </c:pt>
                <c:pt idx="1921">
                  <c:v>36590.47619047523</c:v>
                </c:pt>
                <c:pt idx="1922">
                  <c:v>36609.523809522849</c:v>
                </c:pt>
                <c:pt idx="1923">
                  <c:v>36628.571428570467</c:v>
                </c:pt>
                <c:pt idx="1924">
                  <c:v>36647.619047618085</c:v>
                </c:pt>
                <c:pt idx="1925">
                  <c:v>36666.666666665704</c:v>
                </c:pt>
                <c:pt idx="1926">
                  <c:v>36685.714285713322</c:v>
                </c:pt>
                <c:pt idx="1927">
                  <c:v>36704.761904760941</c:v>
                </c:pt>
                <c:pt idx="1928">
                  <c:v>36723.809523808559</c:v>
                </c:pt>
                <c:pt idx="1929">
                  <c:v>36742.857142856177</c:v>
                </c:pt>
                <c:pt idx="1930">
                  <c:v>36761.904761903796</c:v>
                </c:pt>
                <c:pt idx="1931">
                  <c:v>36780.952380951414</c:v>
                </c:pt>
                <c:pt idx="1932">
                  <c:v>36799.999999999032</c:v>
                </c:pt>
                <c:pt idx="1933">
                  <c:v>36819.047619046651</c:v>
                </c:pt>
                <c:pt idx="1934">
                  <c:v>36838.095238094269</c:v>
                </c:pt>
                <c:pt idx="1935">
                  <c:v>36857.142857141887</c:v>
                </c:pt>
                <c:pt idx="1936">
                  <c:v>36876.190476189506</c:v>
                </c:pt>
                <c:pt idx="1937">
                  <c:v>36895.238095237124</c:v>
                </c:pt>
                <c:pt idx="1938">
                  <c:v>36914.285714284742</c:v>
                </c:pt>
                <c:pt idx="1939">
                  <c:v>36933.333333332361</c:v>
                </c:pt>
                <c:pt idx="1940">
                  <c:v>36952.380952379979</c:v>
                </c:pt>
                <c:pt idx="1941">
                  <c:v>36971.428571427597</c:v>
                </c:pt>
                <c:pt idx="1942">
                  <c:v>36990.476190475216</c:v>
                </c:pt>
                <c:pt idx="1943">
                  <c:v>37009.523809522834</c:v>
                </c:pt>
                <c:pt idx="1944">
                  <c:v>37028.571428570453</c:v>
                </c:pt>
                <c:pt idx="1945">
                  <c:v>37047.619047618071</c:v>
                </c:pt>
                <c:pt idx="1946">
                  <c:v>37066.666666665689</c:v>
                </c:pt>
                <c:pt idx="1947">
                  <c:v>37085.714285713308</c:v>
                </c:pt>
                <c:pt idx="1948">
                  <c:v>37104.761904760926</c:v>
                </c:pt>
                <c:pt idx="1949">
                  <c:v>37123.809523808544</c:v>
                </c:pt>
                <c:pt idx="1950">
                  <c:v>37142.857142856163</c:v>
                </c:pt>
                <c:pt idx="1951">
                  <c:v>37161.904761903781</c:v>
                </c:pt>
                <c:pt idx="1952">
                  <c:v>37180.952380951399</c:v>
                </c:pt>
                <c:pt idx="1953">
                  <c:v>37199.999999999018</c:v>
                </c:pt>
                <c:pt idx="1954">
                  <c:v>37219.047619046636</c:v>
                </c:pt>
                <c:pt idx="1955">
                  <c:v>37238.095238094254</c:v>
                </c:pt>
                <c:pt idx="1956">
                  <c:v>37257.142857141873</c:v>
                </c:pt>
                <c:pt idx="1957">
                  <c:v>37276.190476189491</c:v>
                </c:pt>
                <c:pt idx="1958">
                  <c:v>37295.23809523711</c:v>
                </c:pt>
                <c:pt idx="1959">
                  <c:v>37314.285714284728</c:v>
                </c:pt>
                <c:pt idx="1960">
                  <c:v>37333.333333332346</c:v>
                </c:pt>
                <c:pt idx="1961">
                  <c:v>37352.380952379965</c:v>
                </c:pt>
                <c:pt idx="1962">
                  <c:v>37371.428571427583</c:v>
                </c:pt>
                <c:pt idx="1963">
                  <c:v>37390.476190475201</c:v>
                </c:pt>
                <c:pt idx="1964">
                  <c:v>37409.52380952282</c:v>
                </c:pt>
                <c:pt idx="1965">
                  <c:v>37428.571428570438</c:v>
                </c:pt>
                <c:pt idx="1966">
                  <c:v>37447.619047618056</c:v>
                </c:pt>
                <c:pt idx="1967">
                  <c:v>37466.666666665675</c:v>
                </c:pt>
                <c:pt idx="1968">
                  <c:v>37485.714285713293</c:v>
                </c:pt>
                <c:pt idx="1969">
                  <c:v>37504.761904760911</c:v>
                </c:pt>
                <c:pt idx="1970">
                  <c:v>37523.80952380853</c:v>
                </c:pt>
                <c:pt idx="1971">
                  <c:v>37542.857142856148</c:v>
                </c:pt>
                <c:pt idx="1972">
                  <c:v>37561.904761903766</c:v>
                </c:pt>
                <c:pt idx="1973">
                  <c:v>37580.952380951385</c:v>
                </c:pt>
                <c:pt idx="1974">
                  <c:v>37599.999999999003</c:v>
                </c:pt>
                <c:pt idx="1975">
                  <c:v>37619.047619046622</c:v>
                </c:pt>
                <c:pt idx="1976">
                  <c:v>37638.09523809424</c:v>
                </c:pt>
                <c:pt idx="1977">
                  <c:v>37657.142857141858</c:v>
                </c:pt>
                <c:pt idx="1978">
                  <c:v>37676.190476189477</c:v>
                </c:pt>
                <c:pt idx="1979">
                  <c:v>37695.238095237095</c:v>
                </c:pt>
                <c:pt idx="1980">
                  <c:v>37714.285714284713</c:v>
                </c:pt>
                <c:pt idx="1981">
                  <c:v>37733.333333332332</c:v>
                </c:pt>
                <c:pt idx="1982">
                  <c:v>37752.38095237995</c:v>
                </c:pt>
                <c:pt idx="1983">
                  <c:v>37771.428571427568</c:v>
                </c:pt>
                <c:pt idx="1984">
                  <c:v>37790.476190475187</c:v>
                </c:pt>
                <c:pt idx="1985">
                  <c:v>37809.523809522805</c:v>
                </c:pt>
                <c:pt idx="1986">
                  <c:v>37828.571428570423</c:v>
                </c:pt>
                <c:pt idx="1987">
                  <c:v>37847.619047618042</c:v>
                </c:pt>
                <c:pt idx="1988">
                  <c:v>37866.66666666566</c:v>
                </c:pt>
                <c:pt idx="1989">
                  <c:v>37885.714285713279</c:v>
                </c:pt>
                <c:pt idx="1990">
                  <c:v>37904.761904760897</c:v>
                </c:pt>
                <c:pt idx="1991">
                  <c:v>37923.809523808515</c:v>
                </c:pt>
                <c:pt idx="1992">
                  <c:v>37942.857142856134</c:v>
                </c:pt>
                <c:pt idx="1993">
                  <c:v>37961.904761903752</c:v>
                </c:pt>
                <c:pt idx="1994">
                  <c:v>37980.95238095137</c:v>
                </c:pt>
                <c:pt idx="1995">
                  <c:v>37999.999999998989</c:v>
                </c:pt>
                <c:pt idx="1996">
                  <c:v>38019.047619046607</c:v>
                </c:pt>
                <c:pt idx="1997">
                  <c:v>38038.095238094225</c:v>
                </c:pt>
                <c:pt idx="1998">
                  <c:v>38057.142857141844</c:v>
                </c:pt>
                <c:pt idx="1999">
                  <c:v>38076.190476189462</c:v>
                </c:pt>
                <c:pt idx="2000">
                  <c:v>38095.23809523708</c:v>
                </c:pt>
                <c:pt idx="2001">
                  <c:v>38114.285714284699</c:v>
                </c:pt>
                <c:pt idx="2002">
                  <c:v>38133.333333332317</c:v>
                </c:pt>
                <c:pt idx="2003">
                  <c:v>38152.380952379935</c:v>
                </c:pt>
                <c:pt idx="2004">
                  <c:v>38171.428571427554</c:v>
                </c:pt>
                <c:pt idx="2005">
                  <c:v>38190.476190475172</c:v>
                </c:pt>
                <c:pt idx="2006">
                  <c:v>38209.523809522791</c:v>
                </c:pt>
                <c:pt idx="2007">
                  <c:v>38228.571428570409</c:v>
                </c:pt>
                <c:pt idx="2008">
                  <c:v>38247.619047618027</c:v>
                </c:pt>
                <c:pt idx="2009">
                  <c:v>38266.666666665646</c:v>
                </c:pt>
                <c:pt idx="2010">
                  <c:v>38285.714285713264</c:v>
                </c:pt>
                <c:pt idx="2011">
                  <c:v>38304.761904760882</c:v>
                </c:pt>
                <c:pt idx="2012">
                  <c:v>38323.809523808501</c:v>
                </c:pt>
                <c:pt idx="2013">
                  <c:v>38342.857142856119</c:v>
                </c:pt>
                <c:pt idx="2014">
                  <c:v>38361.904761903737</c:v>
                </c:pt>
                <c:pt idx="2015">
                  <c:v>38380.952380951356</c:v>
                </c:pt>
                <c:pt idx="2016">
                  <c:v>38399.999999998974</c:v>
                </c:pt>
                <c:pt idx="2017">
                  <c:v>38419.047619046592</c:v>
                </c:pt>
                <c:pt idx="2018">
                  <c:v>38438.095238094211</c:v>
                </c:pt>
                <c:pt idx="2019">
                  <c:v>38457.142857141829</c:v>
                </c:pt>
                <c:pt idx="2020">
                  <c:v>38476.190476189448</c:v>
                </c:pt>
                <c:pt idx="2021">
                  <c:v>38495.238095237066</c:v>
                </c:pt>
                <c:pt idx="2022">
                  <c:v>38514.285714284684</c:v>
                </c:pt>
                <c:pt idx="2023">
                  <c:v>38533.333333332303</c:v>
                </c:pt>
                <c:pt idx="2024">
                  <c:v>38552.380952379921</c:v>
                </c:pt>
                <c:pt idx="2025">
                  <c:v>38571.428571427539</c:v>
                </c:pt>
                <c:pt idx="2026">
                  <c:v>38590.476190475158</c:v>
                </c:pt>
                <c:pt idx="2027">
                  <c:v>38609.523809522776</c:v>
                </c:pt>
                <c:pt idx="2028">
                  <c:v>38628.571428570394</c:v>
                </c:pt>
                <c:pt idx="2029">
                  <c:v>38647.619047618013</c:v>
                </c:pt>
                <c:pt idx="2030">
                  <c:v>38666.666666665631</c:v>
                </c:pt>
                <c:pt idx="2031">
                  <c:v>38685.714285713249</c:v>
                </c:pt>
                <c:pt idx="2032">
                  <c:v>38704.761904760868</c:v>
                </c:pt>
                <c:pt idx="2033">
                  <c:v>38723.809523808486</c:v>
                </c:pt>
                <c:pt idx="2034">
                  <c:v>38742.857142856104</c:v>
                </c:pt>
                <c:pt idx="2035">
                  <c:v>38761.904761903723</c:v>
                </c:pt>
                <c:pt idx="2036">
                  <c:v>38780.952380951341</c:v>
                </c:pt>
                <c:pt idx="2037">
                  <c:v>38799.99999999896</c:v>
                </c:pt>
                <c:pt idx="2038">
                  <c:v>38819.047619046578</c:v>
                </c:pt>
                <c:pt idx="2039">
                  <c:v>38838.095238094196</c:v>
                </c:pt>
                <c:pt idx="2040">
                  <c:v>38857.142857141815</c:v>
                </c:pt>
                <c:pt idx="2041">
                  <c:v>38876.190476189433</c:v>
                </c:pt>
                <c:pt idx="2042">
                  <c:v>38895.238095237051</c:v>
                </c:pt>
                <c:pt idx="2043">
                  <c:v>38914.28571428467</c:v>
                </c:pt>
                <c:pt idx="2044">
                  <c:v>38933.333333332288</c:v>
                </c:pt>
                <c:pt idx="2045">
                  <c:v>38952.380952379906</c:v>
                </c:pt>
                <c:pt idx="2046">
                  <c:v>38971.428571427525</c:v>
                </c:pt>
                <c:pt idx="2047">
                  <c:v>38990.476190475143</c:v>
                </c:pt>
                <c:pt idx="2048">
                  <c:v>39009.523809522761</c:v>
                </c:pt>
                <c:pt idx="2049">
                  <c:v>39028.57142857038</c:v>
                </c:pt>
                <c:pt idx="2050">
                  <c:v>39047.619047617998</c:v>
                </c:pt>
                <c:pt idx="2051">
                  <c:v>39066.666666665617</c:v>
                </c:pt>
                <c:pt idx="2052">
                  <c:v>39085.714285713235</c:v>
                </c:pt>
                <c:pt idx="2053">
                  <c:v>39104.761904760853</c:v>
                </c:pt>
                <c:pt idx="2054">
                  <c:v>39123.809523808472</c:v>
                </c:pt>
                <c:pt idx="2055">
                  <c:v>39142.85714285609</c:v>
                </c:pt>
                <c:pt idx="2056">
                  <c:v>39161.904761903708</c:v>
                </c:pt>
                <c:pt idx="2057">
                  <c:v>39180.952380951327</c:v>
                </c:pt>
                <c:pt idx="2058">
                  <c:v>39199.999999998945</c:v>
                </c:pt>
                <c:pt idx="2059">
                  <c:v>39219.047619046563</c:v>
                </c:pt>
                <c:pt idx="2060">
                  <c:v>39238.095238094182</c:v>
                </c:pt>
                <c:pt idx="2061">
                  <c:v>39257.1428571418</c:v>
                </c:pt>
                <c:pt idx="2062">
                  <c:v>39276.190476189418</c:v>
                </c:pt>
                <c:pt idx="2063">
                  <c:v>39295.238095237037</c:v>
                </c:pt>
                <c:pt idx="2064">
                  <c:v>39314.285714284655</c:v>
                </c:pt>
                <c:pt idx="2065">
                  <c:v>39333.333333332273</c:v>
                </c:pt>
                <c:pt idx="2066">
                  <c:v>39352.380952379892</c:v>
                </c:pt>
                <c:pt idx="2067">
                  <c:v>39371.42857142751</c:v>
                </c:pt>
                <c:pt idx="2068">
                  <c:v>39390.476190475129</c:v>
                </c:pt>
                <c:pt idx="2069">
                  <c:v>39409.523809522747</c:v>
                </c:pt>
                <c:pt idx="2070">
                  <c:v>39428.571428570365</c:v>
                </c:pt>
                <c:pt idx="2071">
                  <c:v>39447.619047617984</c:v>
                </c:pt>
                <c:pt idx="2072">
                  <c:v>39466.666666665602</c:v>
                </c:pt>
                <c:pt idx="2073">
                  <c:v>39485.71428571322</c:v>
                </c:pt>
                <c:pt idx="2074">
                  <c:v>39504.761904760839</c:v>
                </c:pt>
                <c:pt idx="2075">
                  <c:v>39523.809523808457</c:v>
                </c:pt>
                <c:pt idx="2076">
                  <c:v>39542.857142856075</c:v>
                </c:pt>
                <c:pt idx="2077">
                  <c:v>39561.904761903694</c:v>
                </c:pt>
                <c:pt idx="2078">
                  <c:v>39580.952380951312</c:v>
                </c:pt>
                <c:pt idx="2079">
                  <c:v>39599.99999999893</c:v>
                </c:pt>
                <c:pt idx="2080">
                  <c:v>39619.047619046549</c:v>
                </c:pt>
                <c:pt idx="2081">
                  <c:v>39638.095238094167</c:v>
                </c:pt>
                <c:pt idx="2082">
                  <c:v>39657.142857141785</c:v>
                </c:pt>
                <c:pt idx="2083">
                  <c:v>39676.190476189404</c:v>
                </c:pt>
                <c:pt idx="2084">
                  <c:v>39695.238095237022</c:v>
                </c:pt>
                <c:pt idx="2085">
                  <c:v>39714.285714284641</c:v>
                </c:pt>
                <c:pt idx="2086">
                  <c:v>39733.333333332259</c:v>
                </c:pt>
                <c:pt idx="2087">
                  <c:v>39752.380952379877</c:v>
                </c:pt>
                <c:pt idx="2088">
                  <c:v>39771.428571427496</c:v>
                </c:pt>
                <c:pt idx="2089">
                  <c:v>39790.476190475114</c:v>
                </c:pt>
                <c:pt idx="2090">
                  <c:v>39809.523809522732</c:v>
                </c:pt>
                <c:pt idx="2091">
                  <c:v>39828.571428570351</c:v>
                </c:pt>
                <c:pt idx="2092">
                  <c:v>39847.619047617969</c:v>
                </c:pt>
                <c:pt idx="2093">
                  <c:v>39866.666666665587</c:v>
                </c:pt>
                <c:pt idx="2094">
                  <c:v>39885.714285713206</c:v>
                </c:pt>
                <c:pt idx="2095">
                  <c:v>39904.761904760824</c:v>
                </c:pt>
                <c:pt idx="2096">
                  <c:v>39923.809523808442</c:v>
                </c:pt>
                <c:pt idx="2097">
                  <c:v>39942.857142856061</c:v>
                </c:pt>
                <c:pt idx="2098">
                  <c:v>39961.904761903679</c:v>
                </c:pt>
                <c:pt idx="2099">
                  <c:v>39980.952380951298</c:v>
                </c:pt>
                <c:pt idx="2100">
                  <c:v>39999.999999998916</c:v>
                </c:pt>
                <c:pt idx="2101">
                  <c:v>40019.047619046534</c:v>
                </c:pt>
                <c:pt idx="2102">
                  <c:v>40038.095238094153</c:v>
                </c:pt>
                <c:pt idx="2103">
                  <c:v>40057.142857141771</c:v>
                </c:pt>
                <c:pt idx="2104">
                  <c:v>40076.190476189389</c:v>
                </c:pt>
                <c:pt idx="2105">
                  <c:v>40095.238095237008</c:v>
                </c:pt>
                <c:pt idx="2106">
                  <c:v>40114.285714284626</c:v>
                </c:pt>
                <c:pt idx="2107">
                  <c:v>40133.333333332244</c:v>
                </c:pt>
                <c:pt idx="2108">
                  <c:v>40152.380952379863</c:v>
                </c:pt>
                <c:pt idx="2109">
                  <c:v>40171.428571427481</c:v>
                </c:pt>
                <c:pt idx="2110">
                  <c:v>40190.476190475099</c:v>
                </c:pt>
                <c:pt idx="2111">
                  <c:v>40209.523809522718</c:v>
                </c:pt>
                <c:pt idx="2112">
                  <c:v>40228.571428570336</c:v>
                </c:pt>
                <c:pt idx="2113">
                  <c:v>40247.619047617954</c:v>
                </c:pt>
                <c:pt idx="2114">
                  <c:v>40266.666666665573</c:v>
                </c:pt>
                <c:pt idx="2115">
                  <c:v>40285.714285713191</c:v>
                </c:pt>
                <c:pt idx="2116">
                  <c:v>40304.76190476081</c:v>
                </c:pt>
                <c:pt idx="2117">
                  <c:v>40323.809523808428</c:v>
                </c:pt>
                <c:pt idx="2118">
                  <c:v>40342.857142856046</c:v>
                </c:pt>
                <c:pt idx="2119">
                  <c:v>40361.904761903665</c:v>
                </c:pt>
                <c:pt idx="2120">
                  <c:v>40380.952380951283</c:v>
                </c:pt>
                <c:pt idx="2121">
                  <c:v>40399.999999998901</c:v>
                </c:pt>
                <c:pt idx="2122">
                  <c:v>40419.04761904652</c:v>
                </c:pt>
                <c:pt idx="2123">
                  <c:v>40438.095238094138</c:v>
                </c:pt>
                <c:pt idx="2124">
                  <c:v>40457.142857141756</c:v>
                </c:pt>
                <c:pt idx="2125">
                  <c:v>40476.190476189375</c:v>
                </c:pt>
                <c:pt idx="2126">
                  <c:v>40495.238095236993</c:v>
                </c:pt>
                <c:pt idx="2127">
                  <c:v>40514.285714284611</c:v>
                </c:pt>
                <c:pt idx="2128">
                  <c:v>40533.33333333223</c:v>
                </c:pt>
                <c:pt idx="2129">
                  <c:v>40552.380952379848</c:v>
                </c:pt>
                <c:pt idx="2130">
                  <c:v>40571.428571427467</c:v>
                </c:pt>
                <c:pt idx="2131">
                  <c:v>40590.476190475085</c:v>
                </c:pt>
                <c:pt idx="2132">
                  <c:v>40609.523809522703</c:v>
                </c:pt>
                <c:pt idx="2133">
                  <c:v>40628.571428570322</c:v>
                </c:pt>
                <c:pt idx="2134">
                  <c:v>40647.61904761794</c:v>
                </c:pt>
                <c:pt idx="2135">
                  <c:v>40666.666666665558</c:v>
                </c:pt>
                <c:pt idx="2136">
                  <c:v>40685.714285713177</c:v>
                </c:pt>
                <c:pt idx="2137">
                  <c:v>40704.761904760795</c:v>
                </c:pt>
                <c:pt idx="2138">
                  <c:v>40723.809523808413</c:v>
                </c:pt>
                <c:pt idx="2139">
                  <c:v>40742.857142856032</c:v>
                </c:pt>
                <c:pt idx="2140">
                  <c:v>40761.90476190365</c:v>
                </c:pt>
                <c:pt idx="2141">
                  <c:v>40780.952380951268</c:v>
                </c:pt>
                <c:pt idx="2142">
                  <c:v>40799.999999998887</c:v>
                </c:pt>
                <c:pt idx="2143">
                  <c:v>40819.047619046505</c:v>
                </c:pt>
                <c:pt idx="2144">
                  <c:v>40838.095238094123</c:v>
                </c:pt>
                <c:pt idx="2145">
                  <c:v>40857.142857141742</c:v>
                </c:pt>
                <c:pt idx="2146">
                  <c:v>40876.19047618936</c:v>
                </c:pt>
                <c:pt idx="2147">
                  <c:v>40895.238095236979</c:v>
                </c:pt>
                <c:pt idx="2148">
                  <c:v>40914.285714284597</c:v>
                </c:pt>
                <c:pt idx="2149">
                  <c:v>40933.333333332215</c:v>
                </c:pt>
                <c:pt idx="2150">
                  <c:v>40952.380952379834</c:v>
                </c:pt>
                <c:pt idx="2151">
                  <c:v>40971.428571427452</c:v>
                </c:pt>
                <c:pt idx="2152">
                  <c:v>40990.47619047507</c:v>
                </c:pt>
                <c:pt idx="2153">
                  <c:v>41009.523809522689</c:v>
                </c:pt>
                <c:pt idx="2154">
                  <c:v>41028.571428570307</c:v>
                </c:pt>
                <c:pt idx="2155">
                  <c:v>41047.619047617925</c:v>
                </c:pt>
                <c:pt idx="2156">
                  <c:v>41066.666666665544</c:v>
                </c:pt>
                <c:pt idx="2157">
                  <c:v>41085.714285713162</c:v>
                </c:pt>
                <c:pt idx="2158">
                  <c:v>41104.76190476078</c:v>
                </c:pt>
                <c:pt idx="2159">
                  <c:v>41123.809523808399</c:v>
                </c:pt>
                <c:pt idx="2160">
                  <c:v>41142.857142856017</c:v>
                </c:pt>
                <c:pt idx="2161">
                  <c:v>41161.904761903636</c:v>
                </c:pt>
                <c:pt idx="2162">
                  <c:v>41180.952380951254</c:v>
                </c:pt>
                <c:pt idx="2163">
                  <c:v>41199.999999998872</c:v>
                </c:pt>
                <c:pt idx="2164">
                  <c:v>41219.047619046491</c:v>
                </c:pt>
                <c:pt idx="2165">
                  <c:v>41238.095238094109</c:v>
                </c:pt>
                <c:pt idx="2166">
                  <c:v>41257.142857141727</c:v>
                </c:pt>
                <c:pt idx="2167">
                  <c:v>41276.190476189346</c:v>
                </c:pt>
                <c:pt idx="2168">
                  <c:v>41295.238095236964</c:v>
                </c:pt>
                <c:pt idx="2169">
                  <c:v>41314.285714284582</c:v>
                </c:pt>
                <c:pt idx="2170">
                  <c:v>41333.333333332201</c:v>
                </c:pt>
                <c:pt idx="2171">
                  <c:v>41352.380952379819</c:v>
                </c:pt>
                <c:pt idx="2172">
                  <c:v>41371.428571427437</c:v>
                </c:pt>
                <c:pt idx="2173">
                  <c:v>41390.476190475056</c:v>
                </c:pt>
                <c:pt idx="2174">
                  <c:v>41409.523809522674</c:v>
                </c:pt>
                <c:pt idx="2175">
                  <c:v>41428.571428570292</c:v>
                </c:pt>
                <c:pt idx="2176">
                  <c:v>41447.619047617911</c:v>
                </c:pt>
                <c:pt idx="2177">
                  <c:v>41466.666666665529</c:v>
                </c:pt>
                <c:pt idx="2178">
                  <c:v>41485.714285713148</c:v>
                </c:pt>
                <c:pt idx="2179">
                  <c:v>41504.761904760766</c:v>
                </c:pt>
                <c:pt idx="2180">
                  <c:v>41523.809523808384</c:v>
                </c:pt>
                <c:pt idx="2181">
                  <c:v>41542.857142856003</c:v>
                </c:pt>
                <c:pt idx="2182">
                  <c:v>41561.904761903621</c:v>
                </c:pt>
                <c:pt idx="2183">
                  <c:v>41580.952380951239</c:v>
                </c:pt>
                <c:pt idx="2184">
                  <c:v>41599.999999998858</c:v>
                </c:pt>
                <c:pt idx="2185">
                  <c:v>41619.047619046476</c:v>
                </c:pt>
                <c:pt idx="2186">
                  <c:v>41638.095238094094</c:v>
                </c:pt>
                <c:pt idx="2187">
                  <c:v>41657.142857141713</c:v>
                </c:pt>
                <c:pt idx="2188">
                  <c:v>41676.190476189331</c:v>
                </c:pt>
                <c:pt idx="2189">
                  <c:v>41695.238095236949</c:v>
                </c:pt>
                <c:pt idx="2190">
                  <c:v>41714.285714284568</c:v>
                </c:pt>
                <c:pt idx="2191">
                  <c:v>41733.333333332186</c:v>
                </c:pt>
                <c:pt idx="2192">
                  <c:v>41752.380952379805</c:v>
                </c:pt>
                <c:pt idx="2193">
                  <c:v>41771.428571427423</c:v>
                </c:pt>
                <c:pt idx="2194">
                  <c:v>41790.476190475041</c:v>
                </c:pt>
                <c:pt idx="2195">
                  <c:v>41809.52380952266</c:v>
                </c:pt>
                <c:pt idx="2196">
                  <c:v>41828.571428570278</c:v>
                </c:pt>
                <c:pt idx="2197">
                  <c:v>41847.619047617896</c:v>
                </c:pt>
                <c:pt idx="2198">
                  <c:v>41866.666666665515</c:v>
                </c:pt>
                <c:pt idx="2199">
                  <c:v>41885.714285713133</c:v>
                </c:pt>
                <c:pt idx="2200">
                  <c:v>41904.761904760751</c:v>
                </c:pt>
                <c:pt idx="2201">
                  <c:v>41923.80952380837</c:v>
                </c:pt>
                <c:pt idx="2202">
                  <c:v>41942.857142855988</c:v>
                </c:pt>
                <c:pt idx="2203">
                  <c:v>41961.904761903606</c:v>
                </c:pt>
                <c:pt idx="2204">
                  <c:v>41980.952380951225</c:v>
                </c:pt>
                <c:pt idx="2205">
                  <c:v>41999.999999998843</c:v>
                </c:pt>
                <c:pt idx="2206">
                  <c:v>42019.047619046461</c:v>
                </c:pt>
                <c:pt idx="2207">
                  <c:v>42038.09523809408</c:v>
                </c:pt>
                <c:pt idx="2208">
                  <c:v>42057.142857141698</c:v>
                </c:pt>
                <c:pt idx="2209">
                  <c:v>42076.190476189317</c:v>
                </c:pt>
                <c:pt idx="2210">
                  <c:v>42095.238095236935</c:v>
                </c:pt>
                <c:pt idx="2211">
                  <c:v>42114.285714284553</c:v>
                </c:pt>
                <c:pt idx="2212">
                  <c:v>42133.333333332172</c:v>
                </c:pt>
                <c:pt idx="2213">
                  <c:v>42152.38095237979</c:v>
                </c:pt>
                <c:pt idx="2214">
                  <c:v>42171.428571427408</c:v>
                </c:pt>
                <c:pt idx="2215">
                  <c:v>42190.476190475027</c:v>
                </c:pt>
                <c:pt idx="2216">
                  <c:v>42209.523809522645</c:v>
                </c:pt>
                <c:pt idx="2217">
                  <c:v>42228.571428570263</c:v>
                </c:pt>
                <c:pt idx="2218">
                  <c:v>42247.619047617882</c:v>
                </c:pt>
                <c:pt idx="2219">
                  <c:v>42266.6666666655</c:v>
                </c:pt>
                <c:pt idx="2220">
                  <c:v>42285.714285713118</c:v>
                </c:pt>
                <c:pt idx="2221">
                  <c:v>42304.761904760737</c:v>
                </c:pt>
                <c:pt idx="2222">
                  <c:v>42323.809523808355</c:v>
                </c:pt>
                <c:pt idx="2223">
                  <c:v>42342.857142855974</c:v>
                </c:pt>
                <c:pt idx="2224">
                  <c:v>42361.904761903592</c:v>
                </c:pt>
                <c:pt idx="2225">
                  <c:v>42380.95238095121</c:v>
                </c:pt>
                <c:pt idx="2226">
                  <c:v>42399.999999998829</c:v>
                </c:pt>
                <c:pt idx="2227">
                  <c:v>42419.047619046447</c:v>
                </c:pt>
                <c:pt idx="2228">
                  <c:v>42438.095238094065</c:v>
                </c:pt>
                <c:pt idx="2229">
                  <c:v>42457.142857141684</c:v>
                </c:pt>
                <c:pt idx="2230">
                  <c:v>42476.190476189302</c:v>
                </c:pt>
                <c:pt idx="2231">
                  <c:v>42495.23809523692</c:v>
                </c:pt>
                <c:pt idx="2232">
                  <c:v>42514.285714284539</c:v>
                </c:pt>
                <c:pt idx="2233">
                  <c:v>42533.333333332157</c:v>
                </c:pt>
                <c:pt idx="2234">
                  <c:v>42552.380952379775</c:v>
                </c:pt>
                <c:pt idx="2235">
                  <c:v>42571.428571427394</c:v>
                </c:pt>
                <c:pt idx="2236">
                  <c:v>42590.476190475012</c:v>
                </c:pt>
                <c:pt idx="2237">
                  <c:v>42609.52380952263</c:v>
                </c:pt>
                <c:pt idx="2238">
                  <c:v>42628.571428570249</c:v>
                </c:pt>
                <c:pt idx="2239">
                  <c:v>42647.619047617867</c:v>
                </c:pt>
                <c:pt idx="2240">
                  <c:v>42666.666666665486</c:v>
                </c:pt>
                <c:pt idx="2241">
                  <c:v>42685.714285713104</c:v>
                </c:pt>
                <c:pt idx="2242">
                  <c:v>42704.761904760722</c:v>
                </c:pt>
                <c:pt idx="2243">
                  <c:v>42723.809523808341</c:v>
                </c:pt>
                <c:pt idx="2244">
                  <c:v>42742.857142855959</c:v>
                </c:pt>
                <c:pt idx="2245">
                  <c:v>42761.904761903577</c:v>
                </c:pt>
                <c:pt idx="2246">
                  <c:v>42780.952380951196</c:v>
                </c:pt>
                <c:pt idx="2247">
                  <c:v>42799.999999998814</c:v>
                </c:pt>
                <c:pt idx="2248">
                  <c:v>42819.047619046432</c:v>
                </c:pt>
                <c:pt idx="2249">
                  <c:v>42838.095238094051</c:v>
                </c:pt>
                <c:pt idx="2250">
                  <c:v>42857.142857141669</c:v>
                </c:pt>
                <c:pt idx="2251">
                  <c:v>42876.190476189287</c:v>
                </c:pt>
                <c:pt idx="2252">
                  <c:v>42895.238095236906</c:v>
                </c:pt>
                <c:pt idx="2253">
                  <c:v>42914.285714284524</c:v>
                </c:pt>
                <c:pt idx="2254">
                  <c:v>42933.333333332143</c:v>
                </c:pt>
                <c:pt idx="2255">
                  <c:v>42952.380952379761</c:v>
                </c:pt>
                <c:pt idx="2256">
                  <c:v>42971.428571427379</c:v>
                </c:pt>
                <c:pt idx="2257">
                  <c:v>42990.476190474998</c:v>
                </c:pt>
                <c:pt idx="2258">
                  <c:v>43009.523809522616</c:v>
                </c:pt>
                <c:pt idx="2259">
                  <c:v>43028.571428570234</c:v>
                </c:pt>
                <c:pt idx="2260">
                  <c:v>43047.619047617853</c:v>
                </c:pt>
                <c:pt idx="2261">
                  <c:v>43066.666666665471</c:v>
                </c:pt>
                <c:pt idx="2262">
                  <c:v>43085.714285713089</c:v>
                </c:pt>
                <c:pt idx="2263">
                  <c:v>43104.761904760708</c:v>
                </c:pt>
                <c:pt idx="2264">
                  <c:v>43123.809523808326</c:v>
                </c:pt>
                <c:pt idx="2265">
                  <c:v>43142.857142855944</c:v>
                </c:pt>
                <c:pt idx="2266">
                  <c:v>43161.904761903563</c:v>
                </c:pt>
                <c:pt idx="2267">
                  <c:v>43180.952380951181</c:v>
                </c:pt>
                <c:pt idx="2268">
                  <c:v>43199.999999998799</c:v>
                </c:pt>
                <c:pt idx="2269">
                  <c:v>43219.047619046418</c:v>
                </c:pt>
                <c:pt idx="2270">
                  <c:v>43238.095238094036</c:v>
                </c:pt>
                <c:pt idx="2271">
                  <c:v>43257.142857141655</c:v>
                </c:pt>
                <c:pt idx="2272">
                  <c:v>43276.190476189273</c:v>
                </c:pt>
                <c:pt idx="2273">
                  <c:v>43295.238095236891</c:v>
                </c:pt>
                <c:pt idx="2274">
                  <c:v>43314.28571428451</c:v>
                </c:pt>
                <c:pt idx="2275">
                  <c:v>43333.333333332128</c:v>
                </c:pt>
                <c:pt idx="2276">
                  <c:v>43352.380952379746</c:v>
                </c:pt>
                <c:pt idx="2277">
                  <c:v>43371.428571427365</c:v>
                </c:pt>
                <c:pt idx="2278">
                  <c:v>43390.476190474983</c:v>
                </c:pt>
                <c:pt idx="2279">
                  <c:v>43409.523809522601</c:v>
                </c:pt>
                <c:pt idx="2280">
                  <c:v>43428.57142857022</c:v>
                </c:pt>
                <c:pt idx="2281">
                  <c:v>43447.619047617838</c:v>
                </c:pt>
                <c:pt idx="2282">
                  <c:v>43466.666666665456</c:v>
                </c:pt>
                <c:pt idx="2283">
                  <c:v>43485.714285713075</c:v>
                </c:pt>
                <c:pt idx="2284">
                  <c:v>43504.761904760693</c:v>
                </c:pt>
                <c:pt idx="2285">
                  <c:v>43523.809523808311</c:v>
                </c:pt>
                <c:pt idx="2286">
                  <c:v>43542.85714285593</c:v>
                </c:pt>
                <c:pt idx="2287">
                  <c:v>43561.904761903548</c:v>
                </c:pt>
                <c:pt idx="2288">
                  <c:v>43580.952380951167</c:v>
                </c:pt>
                <c:pt idx="2289">
                  <c:v>43599.999999998785</c:v>
                </c:pt>
                <c:pt idx="2290">
                  <c:v>43619.047619046403</c:v>
                </c:pt>
                <c:pt idx="2291">
                  <c:v>43638.095238094022</c:v>
                </c:pt>
                <c:pt idx="2292">
                  <c:v>43657.14285714164</c:v>
                </c:pt>
                <c:pt idx="2293">
                  <c:v>43676.190476189258</c:v>
                </c:pt>
                <c:pt idx="2294">
                  <c:v>43695.238095236877</c:v>
                </c:pt>
                <c:pt idx="2295">
                  <c:v>43714.285714284495</c:v>
                </c:pt>
                <c:pt idx="2296">
                  <c:v>43733.333333332113</c:v>
                </c:pt>
                <c:pt idx="2297">
                  <c:v>43752.380952379732</c:v>
                </c:pt>
                <c:pt idx="2298">
                  <c:v>43771.42857142735</c:v>
                </c:pt>
                <c:pt idx="2299">
                  <c:v>43790.476190474968</c:v>
                </c:pt>
                <c:pt idx="2300">
                  <c:v>43809.523809522587</c:v>
                </c:pt>
                <c:pt idx="2301">
                  <c:v>43828.571428570205</c:v>
                </c:pt>
                <c:pt idx="2302">
                  <c:v>43847.619047617824</c:v>
                </c:pt>
                <c:pt idx="2303">
                  <c:v>43866.666666665442</c:v>
                </c:pt>
                <c:pt idx="2304">
                  <c:v>43885.71428571306</c:v>
                </c:pt>
                <c:pt idx="2305">
                  <c:v>43904.761904760679</c:v>
                </c:pt>
                <c:pt idx="2306">
                  <c:v>43923.809523808297</c:v>
                </c:pt>
                <c:pt idx="2307">
                  <c:v>43942.857142855915</c:v>
                </c:pt>
                <c:pt idx="2308">
                  <c:v>43961.904761903534</c:v>
                </c:pt>
                <c:pt idx="2309">
                  <c:v>43980.952380951152</c:v>
                </c:pt>
                <c:pt idx="2310">
                  <c:v>43999.99999999877</c:v>
                </c:pt>
                <c:pt idx="2311">
                  <c:v>44019.047619046389</c:v>
                </c:pt>
                <c:pt idx="2312">
                  <c:v>44038.095238094007</c:v>
                </c:pt>
                <c:pt idx="2313">
                  <c:v>44057.142857141625</c:v>
                </c:pt>
                <c:pt idx="2314">
                  <c:v>44076.190476189244</c:v>
                </c:pt>
                <c:pt idx="2315">
                  <c:v>44095.238095236862</c:v>
                </c:pt>
                <c:pt idx="2316">
                  <c:v>44114.28571428448</c:v>
                </c:pt>
                <c:pt idx="2317">
                  <c:v>44133.333333332099</c:v>
                </c:pt>
                <c:pt idx="2318">
                  <c:v>44152.380952379717</c:v>
                </c:pt>
                <c:pt idx="2319">
                  <c:v>44171.428571427336</c:v>
                </c:pt>
                <c:pt idx="2320">
                  <c:v>44190.476190474954</c:v>
                </c:pt>
                <c:pt idx="2321">
                  <c:v>44209.523809522572</c:v>
                </c:pt>
                <c:pt idx="2322">
                  <c:v>44228.571428570191</c:v>
                </c:pt>
                <c:pt idx="2323">
                  <c:v>44247.619047617809</c:v>
                </c:pt>
                <c:pt idx="2324">
                  <c:v>44266.666666665427</c:v>
                </c:pt>
                <c:pt idx="2325">
                  <c:v>44285.714285713046</c:v>
                </c:pt>
                <c:pt idx="2326">
                  <c:v>44304.761904760664</c:v>
                </c:pt>
                <c:pt idx="2327">
                  <c:v>44323.809523808282</c:v>
                </c:pt>
                <c:pt idx="2328">
                  <c:v>44342.857142855901</c:v>
                </c:pt>
                <c:pt idx="2329">
                  <c:v>44361.904761903519</c:v>
                </c:pt>
                <c:pt idx="2330">
                  <c:v>44380.952380951137</c:v>
                </c:pt>
                <c:pt idx="2331">
                  <c:v>44399.999999998756</c:v>
                </c:pt>
                <c:pt idx="2332">
                  <c:v>44419.047619046374</c:v>
                </c:pt>
                <c:pt idx="2333">
                  <c:v>44438.095238093993</c:v>
                </c:pt>
                <c:pt idx="2334">
                  <c:v>44457.142857141611</c:v>
                </c:pt>
                <c:pt idx="2335">
                  <c:v>44476.190476189229</c:v>
                </c:pt>
                <c:pt idx="2336">
                  <c:v>44495.238095236848</c:v>
                </c:pt>
                <c:pt idx="2337">
                  <c:v>44514.285714284466</c:v>
                </c:pt>
                <c:pt idx="2338">
                  <c:v>44533.333333332084</c:v>
                </c:pt>
                <c:pt idx="2339">
                  <c:v>44552.380952379703</c:v>
                </c:pt>
                <c:pt idx="2340">
                  <c:v>44571.428571427321</c:v>
                </c:pt>
                <c:pt idx="2341">
                  <c:v>44590.476190474939</c:v>
                </c:pt>
                <c:pt idx="2342">
                  <c:v>44609.523809522558</c:v>
                </c:pt>
                <c:pt idx="2343">
                  <c:v>44628.571428570176</c:v>
                </c:pt>
                <c:pt idx="2344">
                  <c:v>44647.619047617794</c:v>
                </c:pt>
                <c:pt idx="2345">
                  <c:v>44666.666666665413</c:v>
                </c:pt>
                <c:pt idx="2346">
                  <c:v>44685.714285713031</c:v>
                </c:pt>
                <c:pt idx="2347">
                  <c:v>44704.761904760649</c:v>
                </c:pt>
                <c:pt idx="2348">
                  <c:v>44723.809523808268</c:v>
                </c:pt>
                <c:pt idx="2349">
                  <c:v>44742.857142855886</c:v>
                </c:pt>
                <c:pt idx="2350">
                  <c:v>44761.904761903505</c:v>
                </c:pt>
                <c:pt idx="2351">
                  <c:v>44780.952380951123</c:v>
                </c:pt>
                <c:pt idx="2352">
                  <c:v>44799.999999998741</c:v>
                </c:pt>
                <c:pt idx="2353">
                  <c:v>44819.04761904636</c:v>
                </c:pt>
                <c:pt idx="2354">
                  <c:v>44838.095238093978</c:v>
                </c:pt>
                <c:pt idx="2355">
                  <c:v>44857.142857141596</c:v>
                </c:pt>
                <c:pt idx="2356">
                  <c:v>44876.190476189215</c:v>
                </c:pt>
                <c:pt idx="2357">
                  <c:v>44895.238095236833</c:v>
                </c:pt>
                <c:pt idx="2358">
                  <c:v>44914.285714284451</c:v>
                </c:pt>
                <c:pt idx="2359">
                  <c:v>44933.33333333207</c:v>
                </c:pt>
                <c:pt idx="2360">
                  <c:v>44952.380952379688</c:v>
                </c:pt>
                <c:pt idx="2361">
                  <c:v>44971.428571427306</c:v>
                </c:pt>
                <c:pt idx="2362">
                  <c:v>44990.476190474925</c:v>
                </c:pt>
                <c:pt idx="2363">
                  <c:v>45009.523809522543</c:v>
                </c:pt>
                <c:pt idx="2364">
                  <c:v>45028.571428570162</c:v>
                </c:pt>
                <c:pt idx="2365">
                  <c:v>45047.61904761778</c:v>
                </c:pt>
                <c:pt idx="2366">
                  <c:v>45066.666666665398</c:v>
                </c:pt>
                <c:pt idx="2367">
                  <c:v>45085.714285713017</c:v>
                </c:pt>
                <c:pt idx="2368">
                  <c:v>45104.761904760635</c:v>
                </c:pt>
                <c:pt idx="2369">
                  <c:v>45123.809523808253</c:v>
                </c:pt>
                <c:pt idx="2370">
                  <c:v>45142.857142855872</c:v>
                </c:pt>
                <c:pt idx="2371">
                  <c:v>45161.90476190349</c:v>
                </c:pt>
                <c:pt idx="2372">
                  <c:v>45180.952380951108</c:v>
                </c:pt>
                <c:pt idx="2373">
                  <c:v>45199.999999998727</c:v>
                </c:pt>
                <c:pt idx="2374">
                  <c:v>45219.047619046345</c:v>
                </c:pt>
                <c:pt idx="2375">
                  <c:v>45238.095238093963</c:v>
                </c:pt>
                <c:pt idx="2376">
                  <c:v>45257.142857141582</c:v>
                </c:pt>
                <c:pt idx="2377">
                  <c:v>45276.1904761892</c:v>
                </c:pt>
                <c:pt idx="2378">
                  <c:v>45295.238095236818</c:v>
                </c:pt>
                <c:pt idx="2379">
                  <c:v>45314.285714284437</c:v>
                </c:pt>
                <c:pt idx="2380">
                  <c:v>45333.333333332055</c:v>
                </c:pt>
                <c:pt idx="2381">
                  <c:v>45352.380952379674</c:v>
                </c:pt>
                <c:pt idx="2382">
                  <c:v>45371.428571427292</c:v>
                </c:pt>
                <c:pt idx="2383">
                  <c:v>45390.47619047491</c:v>
                </c:pt>
                <c:pt idx="2384">
                  <c:v>45409.523809522529</c:v>
                </c:pt>
                <c:pt idx="2385">
                  <c:v>45428.571428570147</c:v>
                </c:pt>
                <c:pt idx="2386">
                  <c:v>45447.619047617765</c:v>
                </c:pt>
                <c:pt idx="2387">
                  <c:v>45466.666666665384</c:v>
                </c:pt>
                <c:pt idx="2388">
                  <c:v>45485.714285713002</c:v>
                </c:pt>
                <c:pt idx="2389">
                  <c:v>45504.76190476062</c:v>
                </c:pt>
                <c:pt idx="2390">
                  <c:v>45523.809523808239</c:v>
                </c:pt>
                <c:pt idx="2391">
                  <c:v>45542.857142855857</c:v>
                </c:pt>
                <c:pt idx="2392">
                  <c:v>45561.904761903475</c:v>
                </c:pt>
                <c:pt idx="2393">
                  <c:v>45580.952380951094</c:v>
                </c:pt>
                <c:pt idx="2394">
                  <c:v>45599.999999998712</c:v>
                </c:pt>
                <c:pt idx="2395">
                  <c:v>45619.047619046331</c:v>
                </c:pt>
                <c:pt idx="2396">
                  <c:v>45638.095238093949</c:v>
                </c:pt>
                <c:pt idx="2397">
                  <c:v>45657.142857141567</c:v>
                </c:pt>
                <c:pt idx="2398">
                  <c:v>45676.190476189186</c:v>
                </c:pt>
                <c:pt idx="2399">
                  <c:v>45695.238095236804</c:v>
                </c:pt>
                <c:pt idx="2400">
                  <c:v>45714.285714284422</c:v>
                </c:pt>
                <c:pt idx="2401">
                  <c:v>45733.333333332041</c:v>
                </c:pt>
                <c:pt idx="2402">
                  <c:v>45752.380952379659</c:v>
                </c:pt>
                <c:pt idx="2403">
                  <c:v>45771.428571427277</c:v>
                </c:pt>
                <c:pt idx="2404">
                  <c:v>45790.476190474896</c:v>
                </c:pt>
                <c:pt idx="2405">
                  <c:v>45809.523809522514</c:v>
                </c:pt>
                <c:pt idx="2406">
                  <c:v>45828.571428570132</c:v>
                </c:pt>
                <c:pt idx="2407">
                  <c:v>45847.619047617751</c:v>
                </c:pt>
                <c:pt idx="2408">
                  <c:v>45866.666666665369</c:v>
                </c:pt>
                <c:pt idx="2409">
                  <c:v>45885.714285712987</c:v>
                </c:pt>
                <c:pt idx="2410">
                  <c:v>45904.761904760606</c:v>
                </c:pt>
                <c:pt idx="2411">
                  <c:v>45923.809523808224</c:v>
                </c:pt>
                <c:pt idx="2412">
                  <c:v>45942.857142855843</c:v>
                </c:pt>
                <c:pt idx="2413">
                  <c:v>45961.904761903461</c:v>
                </c:pt>
                <c:pt idx="2414">
                  <c:v>45980.952380951079</c:v>
                </c:pt>
                <c:pt idx="2415">
                  <c:v>45999.999999998698</c:v>
                </c:pt>
                <c:pt idx="2416">
                  <c:v>46019.047619046316</c:v>
                </c:pt>
                <c:pt idx="2417">
                  <c:v>46038.095238093934</c:v>
                </c:pt>
                <c:pt idx="2418">
                  <c:v>46057.142857141553</c:v>
                </c:pt>
                <c:pt idx="2419">
                  <c:v>46076.190476189171</c:v>
                </c:pt>
                <c:pt idx="2420">
                  <c:v>46095.238095236789</c:v>
                </c:pt>
                <c:pt idx="2421">
                  <c:v>46114.285714284408</c:v>
                </c:pt>
                <c:pt idx="2422">
                  <c:v>46133.333333332026</c:v>
                </c:pt>
                <c:pt idx="2423">
                  <c:v>46152.380952379644</c:v>
                </c:pt>
                <c:pt idx="2424">
                  <c:v>46171.428571427263</c:v>
                </c:pt>
                <c:pt idx="2425">
                  <c:v>46190.476190474881</c:v>
                </c:pt>
                <c:pt idx="2426">
                  <c:v>46209.5238095225</c:v>
                </c:pt>
                <c:pt idx="2427">
                  <c:v>46228.571428570118</c:v>
                </c:pt>
                <c:pt idx="2428">
                  <c:v>46247.619047617736</c:v>
                </c:pt>
                <c:pt idx="2429">
                  <c:v>46266.666666665355</c:v>
                </c:pt>
                <c:pt idx="2430">
                  <c:v>46285.714285712973</c:v>
                </c:pt>
                <c:pt idx="2431">
                  <c:v>46304.761904760591</c:v>
                </c:pt>
                <c:pt idx="2432">
                  <c:v>46323.80952380821</c:v>
                </c:pt>
                <c:pt idx="2433">
                  <c:v>46342.857142855828</c:v>
                </c:pt>
                <c:pt idx="2434">
                  <c:v>46361.904761903446</c:v>
                </c:pt>
                <c:pt idx="2435">
                  <c:v>46380.952380951065</c:v>
                </c:pt>
                <c:pt idx="2436">
                  <c:v>46399.999999998683</c:v>
                </c:pt>
                <c:pt idx="2437">
                  <c:v>46419.047619046301</c:v>
                </c:pt>
                <c:pt idx="2438">
                  <c:v>46438.09523809392</c:v>
                </c:pt>
                <c:pt idx="2439">
                  <c:v>46457.142857141538</c:v>
                </c:pt>
                <c:pt idx="2440">
                  <c:v>46476.190476189156</c:v>
                </c:pt>
                <c:pt idx="2441">
                  <c:v>46495.238095236775</c:v>
                </c:pt>
                <c:pt idx="2442">
                  <c:v>46514.285714284393</c:v>
                </c:pt>
                <c:pt idx="2443">
                  <c:v>46533.333333332012</c:v>
                </c:pt>
                <c:pt idx="2444">
                  <c:v>46552.38095237963</c:v>
                </c:pt>
                <c:pt idx="2445">
                  <c:v>46571.428571427248</c:v>
                </c:pt>
                <c:pt idx="2446">
                  <c:v>46590.476190474867</c:v>
                </c:pt>
                <c:pt idx="2447">
                  <c:v>46609.523809522485</c:v>
                </c:pt>
                <c:pt idx="2448">
                  <c:v>46628.571428570103</c:v>
                </c:pt>
                <c:pt idx="2449">
                  <c:v>46647.619047617722</c:v>
                </c:pt>
                <c:pt idx="2450">
                  <c:v>46666.66666666534</c:v>
                </c:pt>
                <c:pt idx="2451">
                  <c:v>46685.714285712958</c:v>
                </c:pt>
                <c:pt idx="2452">
                  <c:v>46704.761904760577</c:v>
                </c:pt>
                <c:pt idx="2453">
                  <c:v>46723.809523808195</c:v>
                </c:pt>
                <c:pt idx="2454">
                  <c:v>46742.857142855813</c:v>
                </c:pt>
                <c:pt idx="2455">
                  <c:v>46761.904761903432</c:v>
                </c:pt>
                <c:pt idx="2456">
                  <c:v>46780.95238095105</c:v>
                </c:pt>
                <c:pt idx="2457">
                  <c:v>46799.999999998668</c:v>
                </c:pt>
                <c:pt idx="2458">
                  <c:v>46819.047619046287</c:v>
                </c:pt>
                <c:pt idx="2459">
                  <c:v>46838.095238093905</c:v>
                </c:pt>
                <c:pt idx="2460">
                  <c:v>46857.142857141524</c:v>
                </c:pt>
                <c:pt idx="2461">
                  <c:v>46876.190476189142</c:v>
                </c:pt>
                <c:pt idx="2462">
                  <c:v>46895.23809523676</c:v>
                </c:pt>
                <c:pt idx="2463">
                  <c:v>46914.285714284379</c:v>
                </c:pt>
                <c:pt idx="2464">
                  <c:v>46933.333333331997</c:v>
                </c:pt>
                <c:pt idx="2465">
                  <c:v>46952.380952379615</c:v>
                </c:pt>
                <c:pt idx="2466">
                  <c:v>46971.428571427234</c:v>
                </c:pt>
                <c:pt idx="2467">
                  <c:v>46990.476190474852</c:v>
                </c:pt>
                <c:pt idx="2468">
                  <c:v>47009.52380952247</c:v>
                </c:pt>
                <c:pt idx="2469">
                  <c:v>47028.571428570089</c:v>
                </c:pt>
                <c:pt idx="2470">
                  <c:v>47047.619047617707</c:v>
                </c:pt>
                <c:pt idx="2471">
                  <c:v>47066.666666665325</c:v>
                </c:pt>
                <c:pt idx="2472">
                  <c:v>47085.714285712944</c:v>
                </c:pt>
                <c:pt idx="2473">
                  <c:v>47104.761904760562</c:v>
                </c:pt>
                <c:pt idx="2474">
                  <c:v>47123.809523808181</c:v>
                </c:pt>
                <c:pt idx="2475">
                  <c:v>47142.857142855799</c:v>
                </c:pt>
                <c:pt idx="2476">
                  <c:v>47161.904761903417</c:v>
                </c:pt>
                <c:pt idx="2477">
                  <c:v>47180.952380951036</c:v>
                </c:pt>
                <c:pt idx="2478">
                  <c:v>47199.999999998654</c:v>
                </c:pt>
                <c:pt idx="2479">
                  <c:v>47219.047619046272</c:v>
                </c:pt>
                <c:pt idx="2480">
                  <c:v>47238.095238093891</c:v>
                </c:pt>
                <c:pt idx="2481">
                  <c:v>47257.142857141509</c:v>
                </c:pt>
                <c:pt idx="2482">
                  <c:v>47276.190476189127</c:v>
                </c:pt>
                <c:pt idx="2483">
                  <c:v>47295.238095236746</c:v>
                </c:pt>
                <c:pt idx="2484">
                  <c:v>47314.285714284364</c:v>
                </c:pt>
                <c:pt idx="2485">
                  <c:v>47333.333333331982</c:v>
                </c:pt>
                <c:pt idx="2486">
                  <c:v>47352.380952379601</c:v>
                </c:pt>
                <c:pt idx="2487">
                  <c:v>47371.428571427219</c:v>
                </c:pt>
                <c:pt idx="2488">
                  <c:v>47390.476190474837</c:v>
                </c:pt>
                <c:pt idx="2489">
                  <c:v>47409.523809522456</c:v>
                </c:pt>
                <c:pt idx="2490">
                  <c:v>47428.571428570074</c:v>
                </c:pt>
                <c:pt idx="2491">
                  <c:v>47447.619047617693</c:v>
                </c:pt>
                <c:pt idx="2492">
                  <c:v>47466.666666665311</c:v>
                </c:pt>
                <c:pt idx="2493">
                  <c:v>47485.714285712929</c:v>
                </c:pt>
                <c:pt idx="2494">
                  <c:v>47504.761904760548</c:v>
                </c:pt>
                <c:pt idx="2495">
                  <c:v>47523.809523808166</c:v>
                </c:pt>
                <c:pt idx="2496">
                  <c:v>47542.857142855784</c:v>
                </c:pt>
                <c:pt idx="2497">
                  <c:v>47561.904761903403</c:v>
                </c:pt>
                <c:pt idx="2498">
                  <c:v>47580.952380951021</c:v>
                </c:pt>
                <c:pt idx="2499">
                  <c:v>47599.999999998639</c:v>
                </c:pt>
                <c:pt idx="2500">
                  <c:v>47619.047619046258</c:v>
                </c:pt>
                <c:pt idx="2501">
                  <c:v>47638.095238093876</c:v>
                </c:pt>
                <c:pt idx="2502">
                  <c:v>47657.142857141494</c:v>
                </c:pt>
                <c:pt idx="2503">
                  <c:v>47676.190476189113</c:v>
                </c:pt>
                <c:pt idx="2504">
                  <c:v>47695.238095236731</c:v>
                </c:pt>
                <c:pt idx="2505">
                  <c:v>47714.28571428435</c:v>
                </c:pt>
                <c:pt idx="2506">
                  <c:v>47733.333333331968</c:v>
                </c:pt>
                <c:pt idx="2507">
                  <c:v>47752.380952379586</c:v>
                </c:pt>
                <c:pt idx="2508">
                  <c:v>47771.428571427205</c:v>
                </c:pt>
                <c:pt idx="2509">
                  <c:v>47790.476190474823</c:v>
                </c:pt>
                <c:pt idx="2510">
                  <c:v>47809.523809522441</c:v>
                </c:pt>
                <c:pt idx="2511">
                  <c:v>47828.57142857006</c:v>
                </c:pt>
                <c:pt idx="2512">
                  <c:v>47847.619047617678</c:v>
                </c:pt>
                <c:pt idx="2513">
                  <c:v>47866.666666665296</c:v>
                </c:pt>
                <c:pt idx="2514">
                  <c:v>47885.714285712915</c:v>
                </c:pt>
                <c:pt idx="2515">
                  <c:v>47904.761904760533</c:v>
                </c:pt>
                <c:pt idx="2516">
                  <c:v>47923.809523808151</c:v>
                </c:pt>
                <c:pt idx="2517">
                  <c:v>47942.85714285577</c:v>
                </c:pt>
                <c:pt idx="2518">
                  <c:v>47961.904761903388</c:v>
                </c:pt>
                <c:pt idx="2519">
                  <c:v>47980.952380951006</c:v>
                </c:pt>
                <c:pt idx="2520">
                  <c:v>47999.999999998625</c:v>
                </c:pt>
                <c:pt idx="2521">
                  <c:v>48019.047619046243</c:v>
                </c:pt>
                <c:pt idx="2522">
                  <c:v>48038.095238093862</c:v>
                </c:pt>
                <c:pt idx="2523">
                  <c:v>48057.14285714148</c:v>
                </c:pt>
                <c:pt idx="2524">
                  <c:v>48076.190476189098</c:v>
                </c:pt>
                <c:pt idx="2525">
                  <c:v>48095.238095236717</c:v>
                </c:pt>
                <c:pt idx="2526">
                  <c:v>48114.285714284335</c:v>
                </c:pt>
                <c:pt idx="2527">
                  <c:v>48133.333333331953</c:v>
                </c:pt>
                <c:pt idx="2528">
                  <c:v>48152.380952379572</c:v>
                </c:pt>
                <c:pt idx="2529">
                  <c:v>48171.42857142719</c:v>
                </c:pt>
                <c:pt idx="2530">
                  <c:v>48190.476190474808</c:v>
                </c:pt>
                <c:pt idx="2531">
                  <c:v>48209.523809522427</c:v>
                </c:pt>
                <c:pt idx="2532">
                  <c:v>48228.571428570045</c:v>
                </c:pt>
                <c:pt idx="2533">
                  <c:v>48247.619047617663</c:v>
                </c:pt>
                <c:pt idx="2534">
                  <c:v>48266.666666665282</c:v>
                </c:pt>
                <c:pt idx="2535">
                  <c:v>48285.7142857129</c:v>
                </c:pt>
                <c:pt idx="2536">
                  <c:v>48304.761904760519</c:v>
                </c:pt>
                <c:pt idx="2537">
                  <c:v>48323.809523808137</c:v>
                </c:pt>
                <c:pt idx="2538">
                  <c:v>48342.857142855755</c:v>
                </c:pt>
                <c:pt idx="2539">
                  <c:v>48361.904761903374</c:v>
                </c:pt>
                <c:pt idx="2540">
                  <c:v>48380.952380950992</c:v>
                </c:pt>
                <c:pt idx="2541">
                  <c:v>48399.99999999861</c:v>
                </c:pt>
                <c:pt idx="2542">
                  <c:v>48419.047619046229</c:v>
                </c:pt>
                <c:pt idx="2543">
                  <c:v>48438.095238093847</c:v>
                </c:pt>
                <c:pt idx="2544">
                  <c:v>48457.142857141465</c:v>
                </c:pt>
                <c:pt idx="2545">
                  <c:v>48476.190476189084</c:v>
                </c:pt>
                <c:pt idx="2546">
                  <c:v>48495.238095236702</c:v>
                </c:pt>
                <c:pt idx="2547">
                  <c:v>48514.28571428432</c:v>
                </c:pt>
                <c:pt idx="2548">
                  <c:v>48533.333333331939</c:v>
                </c:pt>
                <c:pt idx="2549">
                  <c:v>48552.380952379557</c:v>
                </c:pt>
                <c:pt idx="2550">
                  <c:v>48571.428571427175</c:v>
                </c:pt>
                <c:pt idx="2551">
                  <c:v>48590.476190474794</c:v>
                </c:pt>
                <c:pt idx="2552">
                  <c:v>48609.523809522412</c:v>
                </c:pt>
                <c:pt idx="2553">
                  <c:v>48628.571428570031</c:v>
                </c:pt>
                <c:pt idx="2554">
                  <c:v>48647.619047617649</c:v>
                </c:pt>
                <c:pt idx="2555">
                  <c:v>48666.666666665267</c:v>
                </c:pt>
                <c:pt idx="2556">
                  <c:v>48685.714285712886</c:v>
                </c:pt>
                <c:pt idx="2557">
                  <c:v>48704.761904760504</c:v>
                </c:pt>
                <c:pt idx="2558">
                  <c:v>48723.809523808122</c:v>
                </c:pt>
                <c:pt idx="2559">
                  <c:v>48742.857142855741</c:v>
                </c:pt>
                <c:pt idx="2560">
                  <c:v>48761.904761903359</c:v>
                </c:pt>
                <c:pt idx="2561">
                  <c:v>48780.952380950977</c:v>
                </c:pt>
                <c:pt idx="2562">
                  <c:v>48799.999999998596</c:v>
                </c:pt>
                <c:pt idx="2563">
                  <c:v>48819.047619046214</c:v>
                </c:pt>
                <c:pt idx="2564">
                  <c:v>48838.095238093832</c:v>
                </c:pt>
                <c:pt idx="2565">
                  <c:v>48857.142857141451</c:v>
                </c:pt>
                <c:pt idx="2566">
                  <c:v>48876.190476189069</c:v>
                </c:pt>
                <c:pt idx="2567">
                  <c:v>48895.238095236688</c:v>
                </c:pt>
                <c:pt idx="2568">
                  <c:v>48914.285714284306</c:v>
                </c:pt>
                <c:pt idx="2569">
                  <c:v>48933.333333331924</c:v>
                </c:pt>
                <c:pt idx="2570">
                  <c:v>48952.380952379543</c:v>
                </c:pt>
                <c:pt idx="2571">
                  <c:v>48971.428571427161</c:v>
                </c:pt>
                <c:pt idx="2572">
                  <c:v>48990.476190474779</c:v>
                </c:pt>
                <c:pt idx="2573">
                  <c:v>49009.523809522398</c:v>
                </c:pt>
                <c:pt idx="2574">
                  <c:v>49028.571428570016</c:v>
                </c:pt>
                <c:pt idx="2575">
                  <c:v>49047.619047617634</c:v>
                </c:pt>
                <c:pt idx="2576">
                  <c:v>49066.666666665253</c:v>
                </c:pt>
                <c:pt idx="2577">
                  <c:v>49085.714285712871</c:v>
                </c:pt>
                <c:pt idx="2578">
                  <c:v>49104.761904760489</c:v>
                </c:pt>
                <c:pt idx="2579">
                  <c:v>49123.809523808108</c:v>
                </c:pt>
                <c:pt idx="2580">
                  <c:v>49142.857142855726</c:v>
                </c:pt>
                <c:pt idx="2581">
                  <c:v>49161.904761903344</c:v>
                </c:pt>
                <c:pt idx="2582">
                  <c:v>49180.952380950963</c:v>
                </c:pt>
                <c:pt idx="2583">
                  <c:v>49199.999999998581</c:v>
                </c:pt>
                <c:pt idx="2584">
                  <c:v>49219.0476190462</c:v>
                </c:pt>
                <c:pt idx="2585">
                  <c:v>49238.095238093818</c:v>
                </c:pt>
                <c:pt idx="2586">
                  <c:v>49257.142857141436</c:v>
                </c:pt>
                <c:pt idx="2587">
                  <c:v>49276.190476189055</c:v>
                </c:pt>
                <c:pt idx="2588">
                  <c:v>49295.238095236673</c:v>
                </c:pt>
                <c:pt idx="2589">
                  <c:v>49314.285714284291</c:v>
                </c:pt>
                <c:pt idx="2590">
                  <c:v>49333.33333333191</c:v>
                </c:pt>
                <c:pt idx="2591">
                  <c:v>49352.380952379528</c:v>
                </c:pt>
                <c:pt idx="2592">
                  <c:v>49371.428571427146</c:v>
                </c:pt>
                <c:pt idx="2593">
                  <c:v>49390.476190474765</c:v>
                </c:pt>
                <c:pt idx="2594">
                  <c:v>49409.523809522383</c:v>
                </c:pt>
                <c:pt idx="2595">
                  <c:v>49428.571428570001</c:v>
                </c:pt>
                <c:pt idx="2596">
                  <c:v>49447.61904761762</c:v>
                </c:pt>
                <c:pt idx="2597">
                  <c:v>49466.666666665238</c:v>
                </c:pt>
                <c:pt idx="2598">
                  <c:v>49485.714285712857</c:v>
                </c:pt>
                <c:pt idx="2599">
                  <c:v>49504.761904760475</c:v>
                </c:pt>
                <c:pt idx="2600">
                  <c:v>49523.809523808093</c:v>
                </c:pt>
                <c:pt idx="2601">
                  <c:v>49542.857142855712</c:v>
                </c:pt>
                <c:pt idx="2602">
                  <c:v>49561.90476190333</c:v>
                </c:pt>
                <c:pt idx="2603">
                  <c:v>49580.952380950948</c:v>
                </c:pt>
                <c:pt idx="2604">
                  <c:v>49599.999999998567</c:v>
                </c:pt>
                <c:pt idx="2605">
                  <c:v>49619.047619046185</c:v>
                </c:pt>
                <c:pt idx="2606">
                  <c:v>49638.095238093803</c:v>
                </c:pt>
                <c:pt idx="2607">
                  <c:v>49657.142857141422</c:v>
                </c:pt>
                <c:pt idx="2608">
                  <c:v>49676.19047618904</c:v>
                </c:pt>
                <c:pt idx="2609">
                  <c:v>49695.238095236658</c:v>
                </c:pt>
                <c:pt idx="2610">
                  <c:v>49714.285714284277</c:v>
                </c:pt>
                <c:pt idx="2611">
                  <c:v>49733.333333331895</c:v>
                </c:pt>
                <c:pt idx="2612">
                  <c:v>49752.380952379513</c:v>
                </c:pt>
                <c:pt idx="2613">
                  <c:v>49771.428571427132</c:v>
                </c:pt>
                <c:pt idx="2614">
                  <c:v>49790.47619047475</c:v>
                </c:pt>
                <c:pt idx="2615">
                  <c:v>49809.523809522369</c:v>
                </c:pt>
                <c:pt idx="2616">
                  <c:v>49828.571428569987</c:v>
                </c:pt>
                <c:pt idx="2617">
                  <c:v>49847.619047617605</c:v>
                </c:pt>
                <c:pt idx="2618">
                  <c:v>49866.666666665224</c:v>
                </c:pt>
                <c:pt idx="2619">
                  <c:v>49885.714285712842</c:v>
                </c:pt>
                <c:pt idx="2620">
                  <c:v>49904.76190476046</c:v>
                </c:pt>
                <c:pt idx="2621">
                  <c:v>49923.809523808079</c:v>
                </c:pt>
                <c:pt idx="2622">
                  <c:v>49942.857142855697</c:v>
                </c:pt>
                <c:pt idx="2623">
                  <c:v>49961.904761903315</c:v>
                </c:pt>
                <c:pt idx="2624">
                  <c:v>49980.952380950934</c:v>
                </c:pt>
                <c:pt idx="2625">
                  <c:v>49999.999999998552</c:v>
                </c:pt>
                <c:pt idx="2626">
                  <c:v>50019.04761904617</c:v>
                </c:pt>
                <c:pt idx="2627">
                  <c:v>50038.095238093789</c:v>
                </c:pt>
                <c:pt idx="2628">
                  <c:v>50057.142857141407</c:v>
                </c:pt>
                <c:pt idx="2629">
                  <c:v>50076.190476189026</c:v>
                </c:pt>
                <c:pt idx="2630">
                  <c:v>50095.238095236644</c:v>
                </c:pt>
                <c:pt idx="2631">
                  <c:v>50114.285714284262</c:v>
                </c:pt>
                <c:pt idx="2632">
                  <c:v>50133.333333331881</c:v>
                </c:pt>
                <c:pt idx="2633">
                  <c:v>50152.380952379499</c:v>
                </c:pt>
                <c:pt idx="2634">
                  <c:v>50171.428571427117</c:v>
                </c:pt>
                <c:pt idx="2635">
                  <c:v>50190.476190474736</c:v>
                </c:pt>
                <c:pt idx="2636">
                  <c:v>50209.523809522354</c:v>
                </c:pt>
                <c:pt idx="2637">
                  <c:v>50228.571428569972</c:v>
                </c:pt>
                <c:pt idx="2638">
                  <c:v>50247.619047617591</c:v>
                </c:pt>
                <c:pt idx="2639">
                  <c:v>50266.666666665209</c:v>
                </c:pt>
                <c:pt idx="2640">
                  <c:v>50285.714285712827</c:v>
                </c:pt>
                <c:pt idx="2641">
                  <c:v>50304.761904760446</c:v>
                </c:pt>
                <c:pt idx="2642">
                  <c:v>50323.809523808064</c:v>
                </c:pt>
                <c:pt idx="2643">
                  <c:v>50342.857142855682</c:v>
                </c:pt>
                <c:pt idx="2644">
                  <c:v>50361.904761903301</c:v>
                </c:pt>
                <c:pt idx="2645">
                  <c:v>50380.952380950919</c:v>
                </c:pt>
                <c:pt idx="2646">
                  <c:v>50399.999999998538</c:v>
                </c:pt>
                <c:pt idx="2647">
                  <c:v>50419.047619046156</c:v>
                </c:pt>
                <c:pt idx="2648">
                  <c:v>50438.095238093774</c:v>
                </c:pt>
                <c:pt idx="2649">
                  <c:v>50457.142857141393</c:v>
                </c:pt>
                <c:pt idx="2650">
                  <c:v>50476.190476189011</c:v>
                </c:pt>
                <c:pt idx="2651">
                  <c:v>50495.238095236629</c:v>
                </c:pt>
                <c:pt idx="2652">
                  <c:v>50514.285714284248</c:v>
                </c:pt>
                <c:pt idx="2653">
                  <c:v>50533.333333331866</c:v>
                </c:pt>
                <c:pt idx="2654">
                  <c:v>50552.380952379484</c:v>
                </c:pt>
                <c:pt idx="2655">
                  <c:v>50571.428571427103</c:v>
                </c:pt>
                <c:pt idx="2656">
                  <c:v>50590.476190474721</c:v>
                </c:pt>
                <c:pt idx="2657">
                  <c:v>50609.523809522339</c:v>
                </c:pt>
                <c:pt idx="2658">
                  <c:v>50628.571428569958</c:v>
                </c:pt>
                <c:pt idx="2659">
                  <c:v>50647.619047617576</c:v>
                </c:pt>
                <c:pt idx="2660">
                  <c:v>50666.666666665194</c:v>
                </c:pt>
                <c:pt idx="2661">
                  <c:v>50685.714285712813</c:v>
                </c:pt>
                <c:pt idx="2662">
                  <c:v>50704.761904760431</c:v>
                </c:pt>
                <c:pt idx="2663">
                  <c:v>50723.80952380805</c:v>
                </c:pt>
                <c:pt idx="2664">
                  <c:v>50742.857142855668</c:v>
                </c:pt>
                <c:pt idx="2665">
                  <c:v>50761.904761903286</c:v>
                </c:pt>
                <c:pt idx="2666">
                  <c:v>50780.952380950905</c:v>
                </c:pt>
                <c:pt idx="2667">
                  <c:v>50799.999999998523</c:v>
                </c:pt>
                <c:pt idx="2668">
                  <c:v>50819.047619046141</c:v>
                </c:pt>
                <c:pt idx="2669">
                  <c:v>50838.09523809376</c:v>
                </c:pt>
                <c:pt idx="2670">
                  <c:v>50857.142857141378</c:v>
                </c:pt>
                <c:pt idx="2671">
                  <c:v>50876.190476188996</c:v>
                </c:pt>
                <c:pt idx="2672">
                  <c:v>50895.238095236615</c:v>
                </c:pt>
                <c:pt idx="2673">
                  <c:v>50914.285714284233</c:v>
                </c:pt>
                <c:pt idx="2674">
                  <c:v>50933.333333331851</c:v>
                </c:pt>
                <c:pt idx="2675">
                  <c:v>50952.38095237947</c:v>
                </c:pt>
                <c:pt idx="2676">
                  <c:v>50971.428571427088</c:v>
                </c:pt>
                <c:pt idx="2677">
                  <c:v>50990.476190474707</c:v>
                </c:pt>
                <c:pt idx="2678">
                  <c:v>51009.523809522325</c:v>
                </c:pt>
                <c:pt idx="2679">
                  <c:v>51028.571428569943</c:v>
                </c:pt>
                <c:pt idx="2680">
                  <c:v>51047.619047617562</c:v>
                </c:pt>
                <c:pt idx="2681">
                  <c:v>51066.66666666518</c:v>
                </c:pt>
                <c:pt idx="2682">
                  <c:v>51085.714285712798</c:v>
                </c:pt>
                <c:pt idx="2683">
                  <c:v>51104.761904760417</c:v>
                </c:pt>
                <c:pt idx="2684">
                  <c:v>51123.809523808035</c:v>
                </c:pt>
                <c:pt idx="2685">
                  <c:v>51142.857142855653</c:v>
                </c:pt>
                <c:pt idx="2686">
                  <c:v>51161.904761903272</c:v>
                </c:pt>
                <c:pt idx="2687">
                  <c:v>51180.95238095089</c:v>
                </c:pt>
                <c:pt idx="2688">
                  <c:v>51199.999999998508</c:v>
                </c:pt>
                <c:pt idx="2689">
                  <c:v>51219.047619046127</c:v>
                </c:pt>
                <c:pt idx="2690">
                  <c:v>51238.095238093745</c:v>
                </c:pt>
                <c:pt idx="2691">
                  <c:v>51257.142857141363</c:v>
                </c:pt>
                <c:pt idx="2692">
                  <c:v>51276.190476188982</c:v>
                </c:pt>
                <c:pt idx="2693">
                  <c:v>51295.2380952366</c:v>
                </c:pt>
                <c:pt idx="2694">
                  <c:v>51314.285714284219</c:v>
                </c:pt>
                <c:pt idx="2695">
                  <c:v>51333.333333331837</c:v>
                </c:pt>
                <c:pt idx="2696">
                  <c:v>51352.380952379455</c:v>
                </c:pt>
                <c:pt idx="2697">
                  <c:v>51371.428571427074</c:v>
                </c:pt>
                <c:pt idx="2698">
                  <c:v>51390.476190474692</c:v>
                </c:pt>
                <c:pt idx="2699">
                  <c:v>51409.52380952231</c:v>
                </c:pt>
                <c:pt idx="2700">
                  <c:v>51428.571428569929</c:v>
                </c:pt>
                <c:pt idx="2701">
                  <c:v>51447.619047617547</c:v>
                </c:pt>
                <c:pt idx="2702">
                  <c:v>51466.666666665165</c:v>
                </c:pt>
                <c:pt idx="2703">
                  <c:v>51485.714285712784</c:v>
                </c:pt>
                <c:pt idx="2704">
                  <c:v>51504.761904760402</c:v>
                </c:pt>
                <c:pt idx="2705">
                  <c:v>51523.80952380802</c:v>
                </c:pt>
                <c:pt idx="2706">
                  <c:v>51542.857142855639</c:v>
                </c:pt>
                <c:pt idx="2707">
                  <c:v>51561.904761903257</c:v>
                </c:pt>
                <c:pt idx="2708">
                  <c:v>51580.952380950876</c:v>
                </c:pt>
                <c:pt idx="2709">
                  <c:v>51599.999999998494</c:v>
                </c:pt>
                <c:pt idx="2710">
                  <c:v>51619.047619046112</c:v>
                </c:pt>
                <c:pt idx="2711">
                  <c:v>51638.095238093731</c:v>
                </c:pt>
                <c:pt idx="2712">
                  <c:v>51657.142857141349</c:v>
                </c:pt>
                <c:pt idx="2713">
                  <c:v>51676.190476188967</c:v>
                </c:pt>
                <c:pt idx="2714">
                  <c:v>51695.238095236586</c:v>
                </c:pt>
                <c:pt idx="2715">
                  <c:v>51714.285714284204</c:v>
                </c:pt>
                <c:pt idx="2716">
                  <c:v>51733.333333331822</c:v>
                </c:pt>
                <c:pt idx="2717">
                  <c:v>51752.380952379441</c:v>
                </c:pt>
                <c:pt idx="2718">
                  <c:v>51771.428571427059</c:v>
                </c:pt>
                <c:pt idx="2719">
                  <c:v>51790.476190474677</c:v>
                </c:pt>
                <c:pt idx="2720">
                  <c:v>51809.523809522296</c:v>
                </c:pt>
                <c:pt idx="2721">
                  <c:v>51828.571428569914</c:v>
                </c:pt>
                <c:pt idx="2722">
                  <c:v>51847.619047617532</c:v>
                </c:pt>
                <c:pt idx="2723">
                  <c:v>51866.666666665151</c:v>
                </c:pt>
                <c:pt idx="2724">
                  <c:v>51885.714285712769</c:v>
                </c:pt>
                <c:pt idx="2725">
                  <c:v>51904.761904760388</c:v>
                </c:pt>
                <c:pt idx="2726">
                  <c:v>51923.809523808006</c:v>
                </c:pt>
                <c:pt idx="2727">
                  <c:v>51942.857142855624</c:v>
                </c:pt>
                <c:pt idx="2728">
                  <c:v>51961.904761903243</c:v>
                </c:pt>
                <c:pt idx="2729">
                  <c:v>51980.952380950861</c:v>
                </c:pt>
                <c:pt idx="2730">
                  <c:v>51999.999999998479</c:v>
                </c:pt>
                <c:pt idx="2731">
                  <c:v>52019.047619046098</c:v>
                </c:pt>
                <c:pt idx="2732">
                  <c:v>52038.095238093716</c:v>
                </c:pt>
                <c:pt idx="2733">
                  <c:v>52057.142857141334</c:v>
                </c:pt>
                <c:pt idx="2734">
                  <c:v>52076.190476188953</c:v>
                </c:pt>
                <c:pt idx="2735">
                  <c:v>52095.238095236571</c:v>
                </c:pt>
                <c:pt idx="2736">
                  <c:v>52114.285714284189</c:v>
                </c:pt>
                <c:pt idx="2737">
                  <c:v>52133.333333331808</c:v>
                </c:pt>
                <c:pt idx="2738">
                  <c:v>52152.380952379426</c:v>
                </c:pt>
                <c:pt idx="2739">
                  <c:v>52171.428571427045</c:v>
                </c:pt>
                <c:pt idx="2740">
                  <c:v>52190.476190474663</c:v>
                </c:pt>
                <c:pt idx="2741">
                  <c:v>52209.523809522281</c:v>
                </c:pt>
                <c:pt idx="2742">
                  <c:v>52228.5714285699</c:v>
                </c:pt>
                <c:pt idx="2743">
                  <c:v>52247.619047617518</c:v>
                </c:pt>
                <c:pt idx="2744">
                  <c:v>52266.666666665136</c:v>
                </c:pt>
                <c:pt idx="2745">
                  <c:v>52285.714285712755</c:v>
                </c:pt>
                <c:pt idx="2746">
                  <c:v>52304.761904760373</c:v>
                </c:pt>
                <c:pt idx="2747">
                  <c:v>52323.809523807991</c:v>
                </c:pt>
                <c:pt idx="2748">
                  <c:v>52342.85714285561</c:v>
                </c:pt>
                <c:pt idx="2749">
                  <c:v>52361.904761903228</c:v>
                </c:pt>
                <c:pt idx="2750">
                  <c:v>52380.952380950846</c:v>
                </c:pt>
                <c:pt idx="2751">
                  <c:v>52399.999999998465</c:v>
                </c:pt>
                <c:pt idx="2752">
                  <c:v>52419.047619046083</c:v>
                </c:pt>
                <c:pt idx="2753">
                  <c:v>52438.095238093701</c:v>
                </c:pt>
                <c:pt idx="2754">
                  <c:v>52457.14285714132</c:v>
                </c:pt>
                <c:pt idx="2755">
                  <c:v>52476.190476188938</c:v>
                </c:pt>
                <c:pt idx="2756">
                  <c:v>52495.238095236557</c:v>
                </c:pt>
                <c:pt idx="2757">
                  <c:v>52514.285714284175</c:v>
                </c:pt>
                <c:pt idx="2758">
                  <c:v>52533.333333331793</c:v>
                </c:pt>
                <c:pt idx="2759">
                  <c:v>52552.380952379412</c:v>
                </c:pt>
                <c:pt idx="2760">
                  <c:v>52571.42857142703</c:v>
                </c:pt>
                <c:pt idx="2761">
                  <c:v>52590.476190474648</c:v>
                </c:pt>
                <c:pt idx="2762">
                  <c:v>52609.523809522267</c:v>
                </c:pt>
                <c:pt idx="2763">
                  <c:v>52628.571428569885</c:v>
                </c:pt>
                <c:pt idx="2764">
                  <c:v>52647.619047617503</c:v>
                </c:pt>
                <c:pt idx="2765">
                  <c:v>52666.666666665122</c:v>
                </c:pt>
                <c:pt idx="2766">
                  <c:v>52685.71428571274</c:v>
                </c:pt>
                <c:pt idx="2767">
                  <c:v>52704.761904760358</c:v>
                </c:pt>
                <c:pt idx="2768">
                  <c:v>52723.809523807977</c:v>
                </c:pt>
                <c:pt idx="2769">
                  <c:v>52742.857142855595</c:v>
                </c:pt>
                <c:pt idx="2770">
                  <c:v>52761.904761903214</c:v>
                </c:pt>
                <c:pt idx="2771">
                  <c:v>52780.952380950832</c:v>
                </c:pt>
                <c:pt idx="2772">
                  <c:v>52799.99999999845</c:v>
                </c:pt>
                <c:pt idx="2773">
                  <c:v>52819.047619046069</c:v>
                </c:pt>
                <c:pt idx="2774">
                  <c:v>52838.095238093687</c:v>
                </c:pt>
                <c:pt idx="2775">
                  <c:v>52857.142857141305</c:v>
                </c:pt>
                <c:pt idx="2776">
                  <c:v>52876.190476188924</c:v>
                </c:pt>
                <c:pt idx="2777">
                  <c:v>52895.238095236542</c:v>
                </c:pt>
                <c:pt idx="2778">
                  <c:v>52914.28571428416</c:v>
                </c:pt>
                <c:pt idx="2779">
                  <c:v>52933.333333331779</c:v>
                </c:pt>
                <c:pt idx="2780">
                  <c:v>52952.380952379397</c:v>
                </c:pt>
                <c:pt idx="2781">
                  <c:v>52971.428571427015</c:v>
                </c:pt>
                <c:pt idx="2782">
                  <c:v>52990.476190474634</c:v>
                </c:pt>
                <c:pt idx="2783">
                  <c:v>53009.523809522252</c:v>
                </c:pt>
                <c:pt idx="2784">
                  <c:v>53028.57142856987</c:v>
                </c:pt>
                <c:pt idx="2785">
                  <c:v>53047.619047617489</c:v>
                </c:pt>
                <c:pt idx="2786">
                  <c:v>53066.666666665107</c:v>
                </c:pt>
                <c:pt idx="2787">
                  <c:v>53085.714285712726</c:v>
                </c:pt>
                <c:pt idx="2788">
                  <c:v>53104.761904760344</c:v>
                </c:pt>
                <c:pt idx="2789">
                  <c:v>53123.809523807962</c:v>
                </c:pt>
                <c:pt idx="2790">
                  <c:v>53142.857142855581</c:v>
                </c:pt>
                <c:pt idx="2791">
                  <c:v>53161.904761903199</c:v>
                </c:pt>
                <c:pt idx="2792">
                  <c:v>53180.952380950817</c:v>
                </c:pt>
                <c:pt idx="2793">
                  <c:v>53199.999999998436</c:v>
                </c:pt>
                <c:pt idx="2794">
                  <c:v>53219.047619046054</c:v>
                </c:pt>
                <c:pt idx="2795">
                  <c:v>53238.095238093672</c:v>
                </c:pt>
                <c:pt idx="2796">
                  <c:v>53257.142857141291</c:v>
                </c:pt>
                <c:pt idx="2797">
                  <c:v>53276.190476188909</c:v>
                </c:pt>
                <c:pt idx="2798">
                  <c:v>53295.238095236527</c:v>
                </c:pt>
                <c:pt idx="2799">
                  <c:v>53314.285714284146</c:v>
                </c:pt>
                <c:pt idx="2800">
                  <c:v>53333.333333331764</c:v>
                </c:pt>
                <c:pt idx="2801">
                  <c:v>53352.380952379383</c:v>
                </c:pt>
                <c:pt idx="2802">
                  <c:v>53371.428571427001</c:v>
                </c:pt>
                <c:pt idx="2803">
                  <c:v>53390.476190474619</c:v>
                </c:pt>
                <c:pt idx="2804">
                  <c:v>53409.523809522238</c:v>
                </c:pt>
                <c:pt idx="2805">
                  <c:v>53428.571428569856</c:v>
                </c:pt>
                <c:pt idx="2806">
                  <c:v>53447.619047617474</c:v>
                </c:pt>
                <c:pt idx="2807">
                  <c:v>53466.666666665093</c:v>
                </c:pt>
                <c:pt idx="2808">
                  <c:v>53485.714285712711</c:v>
                </c:pt>
                <c:pt idx="2809">
                  <c:v>53504.761904760329</c:v>
                </c:pt>
                <c:pt idx="2810">
                  <c:v>53523.809523807948</c:v>
                </c:pt>
                <c:pt idx="2811">
                  <c:v>53542.857142855566</c:v>
                </c:pt>
                <c:pt idx="2812">
                  <c:v>53561.904761903184</c:v>
                </c:pt>
                <c:pt idx="2813">
                  <c:v>53580.952380950803</c:v>
                </c:pt>
                <c:pt idx="2814">
                  <c:v>53599.999999998421</c:v>
                </c:pt>
                <c:pt idx="2815">
                  <c:v>53619.047619046039</c:v>
                </c:pt>
                <c:pt idx="2816">
                  <c:v>53638.095238093658</c:v>
                </c:pt>
                <c:pt idx="2817">
                  <c:v>53657.142857141276</c:v>
                </c:pt>
                <c:pt idx="2818">
                  <c:v>53676.190476188895</c:v>
                </c:pt>
                <c:pt idx="2819">
                  <c:v>53695.238095236513</c:v>
                </c:pt>
                <c:pt idx="2820">
                  <c:v>53714.285714284131</c:v>
                </c:pt>
                <c:pt idx="2821">
                  <c:v>53733.33333333175</c:v>
                </c:pt>
                <c:pt idx="2822">
                  <c:v>53752.380952379368</c:v>
                </c:pt>
                <c:pt idx="2823">
                  <c:v>53771.428571426986</c:v>
                </c:pt>
                <c:pt idx="2824">
                  <c:v>53790.476190474605</c:v>
                </c:pt>
                <c:pt idx="2825">
                  <c:v>53809.523809522223</c:v>
                </c:pt>
                <c:pt idx="2826">
                  <c:v>53828.571428569841</c:v>
                </c:pt>
                <c:pt idx="2827">
                  <c:v>53847.61904761746</c:v>
                </c:pt>
                <c:pt idx="2828">
                  <c:v>53866.666666665078</c:v>
                </c:pt>
                <c:pt idx="2829">
                  <c:v>53885.714285712696</c:v>
                </c:pt>
                <c:pt idx="2830">
                  <c:v>53904.761904760315</c:v>
                </c:pt>
                <c:pt idx="2831">
                  <c:v>53923.809523807933</c:v>
                </c:pt>
                <c:pt idx="2832">
                  <c:v>53942.857142855552</c:v>
                </c:pt>
                <c:pt idx="2833">
                  <c:v>53961.90476190317</c:v>
                </c:pt>
                <c:pt idx="2834">
                  <c:v>53980.952380950788</c:v>
                </c:pt>
                <c:pt idx="2835">
                  <c:v>53999.999999998407</c:v>
                </c:pt>
                <c:pt idx="2836">
                  <c:v>54019.047619046025</c:v>
                </c:pt>
                <c:pt idx="2837">
                  <c:v>54038.095238093643</c:v>
                </c:pt>
                <c:pt idx="2838">
                  <c:v>54057.142857141262</c:v>
                </c:pt>
                <c:pt idx="2839">
                  <c:v>54076.19047618888</c:v>
                </c:pt>
                <c:pt idx="2840">
                  <c:v>54095.238095236498</c:v>
                </c:pt>
                <c:pt idx="2841">
                  <c:v>54114.285714284117</c:v>
                </c:pt>
                <c:pt idx="2842">
                  <c:v>54133.333333331735</c:v>
                </c:pt>
                <c:pt idx="2843">
                  <c:v>54152.380952379353</c:v>
                </c:pt>
                <c:pt idx="2844">
                  <c:v>54171.428571426972</c:v>
                </c:pt>
                <c:pt idx="2845">
                  <c:v>54190.47619047459</c:v>
                </c:pt>
                <c:pt idx="2846">
                  <c:v>54209.523809522208</c:v>
                </c:pt>
                <c:pt idx="2847">
                  <c:v>54228.571428569827</c:v>
                </c:pt>
                <c:pt idx="2848">
                  <c:v>54247.619047617445</c:v>
                </c:pt>
                <c:pt idx="2849">
                  <c:v>54266.666666665064</c:v>
                </c:pt>
                <c:pt idx="2850">
                  <c:v>54285.714285712682</c:v>
                </c:pt>
                <c:pt idx="2851">
                  <c:v>54304.7619047603</c:v>
                </c:pt>
                <c:pt idx="2852">
                  <c:v>54323.809523807919</c:v>
                </c:pt>
                <c:pt idx="2853">
                  <c:v>54342.857142855537</c:v>
                </c:pt>
                <c:pt idx="2854">
                  <c:v>54361.904761903155</c:v>
                </c:pt>
                <c:pt idx="2855">
                  <c:v>54380.952380950774</c:v>
                </c:pt>
                <c:pt idx="2856">
                  <c:v>54399.999999998392</c:v>
                </c:pt>
                <c:pt idx="2857">
                  <c:v>54419.04761904601</c:v>
                </c:pt>
                <c:pt idx="2858">
                  <c:v>54438.095238093629</c:v>
                </c:pt>
                <c:pt idx="2859">
                  <c:v>54457.142857141247</c:v>
                </c:pt>
                <c:pt idx="2860">
                  <c:v>54476.190476188865</c:v>
                </c:pt>
                <c:pt idx="2861">
                  <c:v>54495.238095236484</c:v>
                </c:pt>
                <c:pt idx="2862">
                  <c:v>54514.285714284102</c:v>
                </c:pt>
                <c:pt idx="2863">
                  <c:v>54533.33333333172</c:v>
                </c:pt>
                <c:pt idx="2864">
                  <c:v>54552.380952379339</c:v>
                </c:pt>
                <c:pt idx="2865">
                  <c:v>54571.428571426957</c:v>
                </c:pt>
                <c:pt idx="2866">
                  <c:v>54590.476190474576</c:v>
                </c:pt>
                <c:pt idx="2867">
                  <c:v>54609.523809522194</c:v>
                </c:pt>
                <c:pt idx="2868">
                  <c:v>54628.571428569812</c:v>
                </c:pt>
                <c:pt idx="2869">
                  <c:v>54647.619047617431</c:v>
                </c:pt>
                <c:pt idx="2870">
                  <c:v>54666.666666665049</c:v>
                </c:pt>
                <c:pt idx="2871">
                  <c:v>54685.714285712667</c:v>
                </c:pt>
                <c:pt idx="2872">
                  <c:v>54704.761904760286</c:v>
                </c:pt>
                <c:pt idx="2873">
                  <c:v>54723.809523807904</c:v>
                </c:pt>
                <c:pt idx="2874">
                  <c:v>54742.857142855522</c:v>
                </c:pt>
                <c:pt idx="2875">
                  <c:v>54761.904761903141</c:v>
                </c:pt>
                <c:pt idx="2876">
                  <c:v>54780.952380950759</c:v>
                </c:pt>
                <c:pt idx="2877">
                  <c:v>54799.999999998377</c:v>
                </c:pt>
                <c:pt idx="2878">
                  <c:v>54819.047619045996</c:v>
                </c:pt>
                <c:pt idx="2879">
                  <c:v>54838.095238093614</c:v>
                </c:pt>
                <c:pt idx="2880">
                  <c:v>54857.142857141233</c:v>
                </c:pt>
                <c:pt idx="2881">
                  <c:v>54876.190476188851</c:v>
                </c:pt>
                <c:pt idx="2882">
                  <c:v>54895.238095236469</c:v>
                </c:pt>
                <c:pt idx="2883">
                  <c:v>54914.285714284088</c:v>
                </c:pt>
                <c:pt idx="2884">
                  <c:v>54933.333333331706</c:v>
                </c:pt>
                <c:pt idx="2885">
                  <c:v>54952.380952379324</c:v>
                </c:pt>
                <c:pt idx="2886">
                  <c:v>54971.428571426943</c:v>
                </c:pt>
                <c:pt idx="2887">
                  <c:v>54990.476190474561</c:v>
                </c:pt>
                <c:pt idx="2888">
                  <c:v>55009.523809522179</c:v>
                </c:pt>
                <c:pt idx="2889">
                  <c:v>55028.571428569798</c:v>
                </c:pt>
                <c:pt idx="2890">
                  <c:v>55047.619047617416</c:v>
                </c:pt>
                <c:pt idx="2891">
                  <c:v>55066.666666665034</c:v>
                </c:pt>
                <c:pt idx="2892">
                  <c:v>55085.714285712653</c:v>
                </c:pt>
                <c:pt idx="2893">
                  <c:v>55104.761904760271</c:v>
                </c:pt>
                <c:pt idx="2894">
                  <c:v>55123.809523807889</c:v>
                </c:pt>
                <c:pt idx="2895">
                  <c:v>55142.857142855508</c:v>
                </c:pt>
                <c:pt idx="2896">
                  <c:v>55161.904761903126</c:v>
                </c:pt>
                <c:pt idx="2897">
                  <c:v>55180.952380950745</c:v>
                </c:pt>
                <c:pt idx="2898">
                  <c:v>55199.999999998363</c:v>
                </c:pt>
                <c:pt idx="2899">
                  <c:v>55219.047619045981</c:v>
                </c:pt>
                <c:pt idx="2900">
                  <c:v>55238.0952380936</c:v>
                </c:pt>
                <c:pt idx="2901">
                  <c:v>55257.142857141218</c:v>
                </c:pt>
                <c:pt idx="2902">
                  <c:v>55276.190476188836</c:v>
                </c:pt>
                <c:pt idx="2903">
                  <c:v>55295.238095236455</c:v>
                </c:pt>
                <c:pt idx="2904">
                  <c:v>55314.285714284073</c:v>
                </c:pt>
                <c:pt idx="2905">
                  <c:v>55333.333333331691</c:v>
                </c:pt>
                <c:pt idx="2906">
                  <c:v>55352.38095237931</c:v>
                </c:pt>
                <c:pt idx="2907">
                  <c:v>55371.428571426928</c:v>
                </c:pt>
                <c:pt idx="2908">
                  <c:v>55390.476190474546</c:v>
                </c:pt>
                <c:pt idx="2909">
                  <c:v>55409.523809522165</c:v>
                </c:pt>
                <c:pt idx="2910">
                  <c:v>55428.571428569783</c:v>
                </c:pt>
                <c:pt idx="2911">
                  <c:v>55447.619047617402</c:v>
                </c:pt>
                <c:pt idx="2912">
                  <c:v>55466.66666666502</c:v>
                </c:pt>
                <c:pt idx="2913">
                  <c:v>55485.714285712638</c:v>
                </c:pt>
                <c:pt idx="2914">
                  <c:v>55504.761904760257</c:v>
                </c:pt>
                <c:pt idx="2915">
                  <c:v>55523.809523807875</c:v>
                </c:pt>
                <c:pt idx="2916">
                  <c:v>55542.857142855493</c:v>
                </c:pt>
                <c:pt idx="2917">
                  <c:v>55561.904761903112</c:v>
                </c:pt>
                <c:pt idx="2918">
                  <c:v>55580.95238095073</c:v>
                </c:pt>
                <c:pt idx="2919">
                  <c:v>55599.999999998348</c:v>
                </c:pt>
                <c:pt idx="2920">
                  <c:v>55619.047619045967</c:v>
                </c:pt>
                <c:pt idx="2921">
                  <c:v>55638.095238093585</c:v>
                </c:pt>
                <c:pt idx="2922">
                  <c:v>55657.142857141203</c:v>
                </c:pt>
                <c:pt idx="2923">
                  <c:v>55676.190476188822</c:v>
                </c:pt>
                <c:pt idx="2924">
                  <c:v>55695.23809523644</c:v>
                </c:pt>
                <c:pt idx="2925">
                  <c:v>55714.285714284058</c:v>
                </c:pt>
                <c:pt idx="2926">
                  <c:v>55733.333333331677</c:v>
                </c:pt>
                <c:pt idx="2927">
                  <c:v>55752.380952379295</c:v>
                </c:pt>
                <c:pt idx="2928">
                  <c:v>55771.428571426914</c:v>
                </c:pt>
                <c:pt idx="2929">
                  <c:v>55790.476190474532</c:v>
                </c:pt>
                <c:pt idx="2930">
                  <c:v>55809.52380952215</c:v>
                </c:pt>
                <c:pt idx="2931">
                  <c:v>55828.571428569769</c:v>
                </c:pt>
                <c:pt idx="2932">
                  <c:v>55847.619047617387</c:v>
                </c:pt>
                <c:pt idx="2933">
                  <c:v>55866.666666665005</c:v>
                </c:pt>
                <c:pt idx="2934">
                  <c:v>55885.714285712624</c:v>
                </c:pt>
                <c:pt idx="2935">
                  <c:v>55904.761904760242</c:v>
                </c:pt>
                <c:pt idx="2936">
                  <c:v>55923.80952380786</c:v>
                </c:pt>
                <c:pt idx="2937">
                  <c:v>55942.857142855479</c:v>
                </c:pt>
                <c:pt idx="2938">
                  <c:v>55961.904761903097</c:v>
                </c:pt>
                <c:pt idx="2939">
                  <c:v>55980.952380950715</c:v>
                </c:pt>
                <c:pt idx="2940">
                  <c:v>55999.999999998334</c:v>
                </c:pt>
                <c:pt idx="2941">
                  <c:v>56019.047619045952</c:v>
                </c:pt>
                <c:pt idx="2942">
                  <c:v>56038.095238093571</c:v>
                </c:pt>
                <c:pt idx="2943">
                  <c:v>56057.142857141189</c:v>
                </c:pt>
                <c:pt idx="2944">
                  <c:v>56076.190476188807</c:v>
                </c:pt>
                <c:pt idx="2945">
                  <c:v>56095.238095236426</c:v>
                </c:pt>
                <c:pt idx="2946">
                  <c:v>56114.285714284044</c:v>
                </c:pt>
                <c:pt idx="2947">
                  <c:v>56133.333333331662</c:v>
                </c:pt>
                <c:pt idx="2948">
                  <c:v>56152.380952379281</c:v>
                </c:pt>
                <c:pt idx="2949">
                  <c:v>56171.428571426899</c:v>
                </c:pt>
                <c:pt idx="2950">
                  <c:v>56190.476190474517</c:v>
                </c:pt>
                <c:pt idx="2951">
                  <c:v>56209.523809522136</c:v>
                </c:pt>
                <c:pt idx="2952">
                  <c:v>56228.571428569754</c:v>
                </c:pt>
                <c:pt idx="2953">
                  <c:v>56247.619047617372</c:v>
                </c:pt>
                <c:pt idx="2954">
                  <c:v>56266.666666664991</c:v>
                </c:pt>
                <c:pt idx="2955">
                  <c:v>56285.714285712609</c:v>
                </c:pt>
                <c:pt idx="2956">
                  <c:v>56304.761904760227</c:v>
                </c:pt>
                <c:pt idx="2957">
                  <c:v>56323.809523807846</c:v>
                </c:pt>
                <c:pt idx="2958">
                  <c:v>56342.857142855464</c:v>
                </c:pt>
                <c:pt idx="2959">
                  <c:v>56361.904761903083</c:v>
                </c:pt>
                <c:pt idx="2960">
                  <c:v>56380.952380950701</c:v>
                </c:pt>
                <c:pt idx="2961">
                  <c:v>56399.999999998319</c:v>
                </c:pt>
                <c:pt idx="2962">
                  <c:v>56419.047619045938</c:v>
                </c:pt>
                <c:pt idx="2963">
                  <c:v>56438.095238093556</c:v>
                </c:pt>
                <c:pt idx="2964">
                  <c:v>56457.142857141174</c:v>
                </c:pt>
                <c:pt idx="2965">
                  <c:v>56476.190476188793</c:v>
                </c:pt>
                <c:pt idx="2966">
                  <c:v>56495.238095236411</c:v>
                </c:pt>
                <c:pt idx="2967">
                  <c:v>56514.285714284029</c:v>
                </c:pt>
                <c:pt idx="2968">
                  <c:v>56533.333333331648</c:v>
                </c:pt>
                <c:pt idx="2969">
                  <c:v>56552.380952379266</c:v>
                </c:pt>
                <c:pt idx="2970">
                  <c:v>56571.428571426884</c:v>
                </c:pt>
                <c:pt idx="2971">
                  <c:v>56590.476190474503</c:v>
                </c:pt>
                <c:pt idx="2972">
                  <c:v>56609.523809522121</c:v>
                </c:pt>
                <c:pt idx="2973">
                  <c:v>56628.57142856974</c:v>
                </c:pt>
                <c:pt idx="2974">
                  <c:v>56647.619047617358</c:v>
                </c:pt>
                <c:pt idx="2975">
                  <c:v>56666.666666664976</c:v>
                </c:pt>
                <c:pt idx="2976">
                  <c:v>56685.714285712595</c:v>
                </c:pt>
                <c:pt idx="2977">
                  <c:v>56704.761904760213</c:v>
                </c:pt>
                <c:pt idx="2978">
                  <c:v>56723.809523807831</c:v>
                </c:pt>
                <c:pt idx="2979">
                  <c:v>56742.85714285545</c:v>
                </c:pt>
                <c:pt idx="2980">
                  <c:v>56761.904761903068</c:v>
                </c:pt>
                <c:pt idx="2981">
                  <c:v>56780.952380950686</c:v>
                </c:pt>
                <c:pt idx="2982">
                  <c:v>56799.999999998305</c:v>
                </c:pt>
                <c:pt idx="2983">
                  <c:v>56819.047619045923</c:v>
                </c:pt>
                <c:pt idx="2984">
                  <c:v>56838.095238093541</c:v>
                </c:pt>
                <c:pt idx="2985">
                  <c:v>56857.14285714116</c:v>
                </c:pt>
                <c:pt idx="2986">
                  <c:v>56876.190476188778</c:v>
                </c:pt>
                <c:pt idx="2987">
                  <c:v>56895.238095236396</c:v>
                </c:pt>
                <c:pt idx="2988">
                  <c:v>56914.285714284015</c:v>
                </c:pt>
                <c:pt idx="2989">
                  <c:v>56933.333333331633</c:v>
                </c:pt>
                <c:pt idx="2990">
                  <c:v>56952.380952379252</c:v>
                </c:pt>
                <c:pt idx="2991">
                  <c:v>56971.42857142687</c:v>
                </c:pt>
                <c:pt idx="2992">
                  <c:v>56990.476190474488</c:v>
                </c:pt>
                <c:pt idx="2993">
                  <c:v>57009.523809522107</c:v>
                </c:pt>
                <c:pt idx="2994">
                  <c:v>57028.571428569725</c:v>
                </c:pt>
                <c:pt idx="2995">
                  <c:v>57047.619047617343</c:v>
                </c:pt>
                <c:pt idx="2996">
                  <c:v>57066.666666664962</c:v>
                </c:pt>
                <c:pt idx="2997">
                  <c:v>57085.71428571258</c:v>
                </c:pt>
                <c:pt idx="2998">
                  <c:v>57104.761904760198</c:v>
                </c:pt>
                <c:pt idx="2999">
                  <c:v>57123.809523807817</c:v>
                </c:pt>
                <c:pt idx="3000">
                  <c:v>57142.857142855435</c:v>
                </c:pt>
                <c:pt idx="3001">
                  <c:v>57161.904761903053</c:v>
                </c:pt>
                <c:pt idx="3002">
                  <c:v>57180.952380950672</c:v>
                </c:pt>
                <c:pt idx="3003">
                  <c:v>57199.99999999829</c:v>
                </c:pt>
                <c:pt idx="3004">
                  <c:v>57219.047619045909</c:v>
                </c:pt>
                <c:pt idx="3005">
                  <c:v>57238.095238093527</c:v>
                </c:pt>
                <c:pt idx="3006">
                  <c:v>57257.142857141145</c:v>
                </c:pt>
                <c:pt idx="3007">
                  <c:v>57276.190476188764</c:v>
                </c:pt>
                <c:pt idx="3008">
                  <c:v>57295.238095236382</c:v>
                </c:pt>
                <c:pt idx="3009">
                  <c:v>57314.285714284</c:v>
                </c:pt>
                <c:pt idx="3010">
                  <c:v>57333.333333331619</c:v>
                </c:pt>
                <c:pt idx="3011">
                  <c:v>57352.380952379237</c:v>
                </c:pt>
                <c:pt idx="3012">
                  <c:v>57371.428571426855</c:v>
                </c:pt>
                <c:pt idx="3013">
                  <c:v>57390.476190474474</c:v>
                </c:pt>
                <c:pt idx="3014">
                  <c:v>57409.523809522092</c:v>
                </c:pt>
                <c:pt idx="3015">
                  <c:v>57428.57142856971</c:v>
                </c:pt>
                <c:pt idx="3016">
                  <c:v>57447.619047617329</c:v>
                </c:pt>
                <c:pt idx="3017">
                  <c:v>57466.666666664947</c:v>
                </c:pt>
                <c:pt idx="3018">
                  <c:v>57485.714285712565</c:v>
                </c:pt>
                <c:pt idx="3019">
                  <c:v>57504.761904760184</c:v>
                </c:pt>
                <c:pt idx="3020">
                  <c:v>57523.809523807802</c:v>
                </c:pt>
                <c:pt idx="3021">
                  <c:v>57542.857142855421</c:v>
                </c:pt>
                <c:pt idx="3022">
                  <c:v>57561.904761903039</c:v>
                </c:pt>
                <c:pt idx="3023">
                  <c:v>57580.952380950657</c:v>
                </c:pt>
                <c:pt idx="3024">
                  <c:v>57599.999999998276</c:v>
                </c:pt>
                <c:pt idx="3025">
                  <c:v>57619.047619045894</c:v>
                </c:pt>
                <c:pt idx="3026">
                  <c:v>57638.095238093512</c:v>
                </c:pt>
                <c:pt idx="3027">
                  <c:v>57657.142857141131</c:v>
                </c:pt>
                <c:pt idx="3028">
                  <c:v>57676.190476188749</c:v>
                </c:pt>
                <c:pt idx="3029">
                  <c:v>57695.238095236367</c:v>
                </c:pt>
                <c:pt idx="3030">
                  <c:v>57714.285714283986</c:v>
                </c:pt>
                <c:pt idx="3031">
                  <c:v>57733.333333331604</c:v>
                </c:pt>
                <c:pt idx="3032">
                  <c:v>57752.380952379222</c:v>
                </c:pt>
                <c:pt idx="3033">
                  <c:v>57771.428571426841</c:v>
                </c:pt>
                <c:pt idx="3034">
                  <c:v>57790.476190474459</c:v>
                </c:pt>
                <c:pt idx="3035">
                  <c:v>57809.523809522077</c:v>
                </c:pt>
                <c:pt idx="3036">
                  <c:v>57828.571428569696</c:v>
                </c:pt>
                <c:pt idx="3037">
                  <c:v>57847.619047617314</c:v>
                </c:pt>
                <c:pt idx="3038">
                  <c:v>57866.666666664933</c:v>
                </c:pt>
                <c:pt idx="3039">
                  <c:v>57885.714285712551</c:v>
                </c:pt>
                <c:pt idx="3040">
                  <c:v>57904.761904760169</c:v>
                </c:pt>
                <c:pt idx="3041">
                  <c:v>57923.809523807788</c:v>
                </c:pt>
                <c:pt idx="3042">
                  <c:v>57942.857142855406</c:v>
                </c:pt>
                <c:pt idx="3043">
                  <c:v>57961.904761903024</c:v>
                </c:pt>
                <c:pt idx="3044">
                  <c:v>57980.952380950643</c:v>
                </c:pt>
                <c:pt idx="3045">
                  <c:v>57999.999999998261</c:v>
                </c:pt>
                <c:pt idx="3046">
                  <c:v>58019.047619045879</c:v>
                </c:pt>
                <c:pt idx="3047">
                  <c:v>58038.095238093498</c:v>
                </c:pt>
                <c:pt idx="3048">
                  <c:v>58057.142857141116</c:v>
                </c:pt>
                <c:pt idx="3049">
                  <c:v>58076.190476188734</c:v>
                </c:pt>
                <c:pt idx="3050">
                  <c:v>58095.238095236353</c:v>
                </c:pt>
                <c:pt idx="3051">
                  <c:v>58114.285714283971</c:v>
                </c:pt>
                <c:pt idx="3052">
                  <c:v>58133.33333333159</c:v>
                </c:pt>
                <c:pt idx="3053">
                  <c:v>58152.380952379208</c:v>
                </c:pt>
                <c:pt idx="3054">
                  <c:v>58171.428571426826</c:v>
                </c:pt>
                <c:pt idx="3055">
                  <c:v>58190.476190474445</c:v>
                </c:pt>
                <c:pt idx="3056">
                  <c:v>58209.523809522063</c:v>
                </c:pt>
                <c:pt idx="3057">
                  <c:v>58228.571428569681</c:v>
                </c:pt>
                <c:pt idx="3058">
                  <c:v>58247.6190476173</c:v>
                </c:pt>
                <c:pt idx="3059">
                  <c:v>58266.666666664918</c:v>
                </c:pt>
                <c:pt idx="3060">
                  <c:v>58285.714285712536</c:v>
                </c:pt>
                <c:pt idx="3061">
                  <c:v>58304.761904760155</c:v>
                </c:pt>
                <c:pt idx="3062">
                  <c:v>58323.809523807773</c:v>
                </c:pt>
                <c:pt idx="3063">
                  <c:v>58342.857142855391</c:v>
                </c:pt>
                <c:pt idx="3064">
                  <c:v>58361.90476190301</c:v>
                </c:pt>
                <c:pt idx="3065">
                  <c:v>58380.952380950628</c:v>
                </c:pt>
                <c:pt idx="3066">
                  <c:v>58399.999999998246</c:v>
                </c:pt>
                <c:pt idx="3067">
                  <c:v>58419.047619045865</c:v>
                </c:pt>
                <c:pt idx="3068">
                  <c:v>58438.095238093483</c:v>
                </c:pt>
                <c:pt idx="3069">
                  <c:v>58457.142857141102</c:v>
                </c:pt>
                <c:pt idx="3070">
                  <c:v>58476.19047618872</c:v>
                </c:pt>
                <c:pt idx="3071">
                  <c:v>58495.238095236338</c:v>
                </c:pt>
                <c:pt idx="3072">
                  <c:v>58514.285714283957</c:v>
                </c:pt>
                <c:pt idx="3073">
                  <c:v>58533.333333331575</c:v>
                </c:pt>
                <c:pt idx="3074">
                  <c:v>58552.380952379193</c:v>
                </c:pt>
                <c:pt idx="3075">
                  <c:v>58571.428571426812</c:v>
                </c:pt>
                <c:pt idx="3076">
                  <c:v>58590.47619047443</c:v>
                </c:pt>
                <c:pt idx="3077">
                  <c:v>58609.523809522048</c:v>
                </c:pt>
                <c:pt idx="3078">
                  <c:v>58628.571428569667</c:v>
                </c:pt>
                <c:pt idx="3079">
                  <c:v>58647.619047617285</c:v>
                </c:pt>
                <c:pt idx="3080">
                  <c:v>58666.666666664903</c:v>
                </c:pt>
                <c:pt idx="3081">
                  <c:v>58685.714285712522</c:v>
                </c:pt>
                <c:pt idx="3082">
                  <c:v>58704.76190476014</c:v>
                </c:pt>
                <c:pt idx="3083">
                  <c:v>58723.809523807759</c:v>
                </c:pt>
                <c:pt idx="3084">
                  <c:v>58742.857142855377</c:v>
                </c:pt>
                <c:pt idx="3085">
                  <c:v>58761.904761902995</c:v>
                </c:pt>
                <c:pt idx="3086">
                  <c:v>58780.952380950614</c:v>
                </c:pt>
                <c:pt idx="3087">
                  <c:v>58799.999999998232</c:v>
                </c:pt>
                <c:pt idx="3088">
                  <c:v>58819.04761904585</c:v>
                </c:pt>
                <c:pt idx="3089">
                  <c:v>58838.095238093469</c:v>
                </c:pt>
                <c:pt idx="3090">
                  <c:v>58857.142857141087</c:v>
                </c:pt>
                <c:pt idx="3091">
                  <c:v>58876.190476188705</c:v>
                </c:pt>
                <c:pt idx="3092">
                  <c:v>58895.238095236324</c:v>
                </c:pt>
                <c:pt idx="3093">
                  <c:v>58914.285714283942</c:v>
                </c:pt>
                <c:pt idx="3094">
                  <c:v>58933.33333333156</c:v>
                </c:pt>
                <c:pt idx="3095">
                  <c:v>58952.380952379179</c:v>
                </c:pt>
                <c:pt idx="3096">
                  <c:v>58971.428571426797</c:v>
                </c:pt>
                <c:pt idx="3097">
                  <c:v>58990.476190474415</c:v>
                </c:pt>
                <c:pt idx="3098">
                  <c:v>59009.523809522034</c:v>
                </c:pt>
                <c:pt idx="3099">
                  <c:v>59028.571428569652</c:v>
                </c:pt>
                <c:pt idx="3100">
                  <c:v>59047.619047617271</c:v>
                </c:pt>
                <c:pt idx="3101">
                  <c:v>59066.666666664889</c:v>
                </c:pt>
                <c:pt idx="3102">
                  <c:v>59085.714285712507</c:v>
                </c:pt>
                <c:pt idx="3103">
                  <c:v>59104.761904760126</c:v>
                </c:pt>
                <c:pt idx="3104">
                  <c:v>59123.809523807744</c:v>
                </c:pt>
                <c:pt idx="3105">
                  <c:v>59142.857142855362</c:v>
                </c:pt>
                <c:pt idx="3106">
                  <c:v>59161.904761902981</c:v>
                </c:pt>
                <c:pt idx="3107">
                  <c:v>59180.952380950599</c:v>
                </c:pt>
                <c:pt idx="3108">
                  <c:v>59199.999999998217</c:v>
                </c:pt>
                <c:pt idx="3109">
                  <c:v>59219.047619045836</c:v>
                </c:pt>
                <c:pt idx="3110">
                  <c:v>59238.095238093454</c:v>
                </c:pt>
                <c:pt idx="3111">
                  <c:v>59257.142857141072</c:v>
                </c:pt>
                <c:pt idx="3112">
                  <c:v>59276.190476188691</c:v>
                </c:pt>
                <c:pt idx="3113">
                  <c:v>59295.238095236309</c:v>
                </c:pt>
                <c:pt idx="3114">
                  <c:v>59314.285714283928</c:v>
                </c:pt>
                <c:pt idx="3115">
                  <c:v>59333.333333331546</c:v>
                </c:pt>
                <c:pt idx="3116">
                  <c:v>59352.380952379164</c:v>
                </c:pt>
                <c:pt idx="3117">
                  <c:v>59371.428571426783</c:v>
                </c:pt>
                <c:pt idx="3118">
                  <c:v>59390.476190474401</c:v>
                </c:pt>
                <c:pt idx="3119">
                  <c:v>59409.523809522019</c:v>
                </c:pt>
                <c:pt idx="3120">
                  <c:v>59428.571428569638</c:v>
                </c:pt>
                <c:pt idx="3121">
                  <c:v>59447.619047617256</c:v>
                </c:pt>
                <c:pt idx="3122">
                  <c:v>59466.666666664874</c:v>
                </c:pt>
                <c:pt idx="3123">
                  <c:v>59485.714285712493</c:v>
                </c:pt>
                <c:pt idx="3124">
                  <c:v>59504.761904760111</c:v>
                </c:pt>
                <c:pt idx="3125">
                  <c:v>59523.809523807729</c:v>
                </c:pt>
                <c:pt idx="3126">
                  <c:v>59542.857142855348</c:v>
                </c:pt>
                <c:pt idx="3127">
                  <c:v>59561.904761902966</c:v>
                </c:pt>
                <c:pt idx="3128">
                  <c:v>59580.952380950584</c:v>
                </c:pt>
                <c:pt idx="3129">
                  <c:v>59599.999999998203</c:v>
                </c:pt>
                <c:pt idx="3130">
                  <c:v>59619.047619045821</c:v>
                </c:pt>
                <c:pt idx="3131">
                  <c:v>59638.09523809344</c:v>
                </c:pt>
                <c:pt idx="3132">
                  <c:v>59657.142857141058</c:v>
                </c:pt>
                <c:pt idx="3133">
                  <c:v>59676.190476188676</c:v>
                </c:pt>
                <c:pt idx="3134">
                  <c:v>59695.238095236295</c:v>
                </c:pt>
                <c:pt idx="3135">
                  <c:v>59714.285714283913</c:v>
                </c:pt>
                <c:pt idx="3136">
                  <c:v>59733.333333331531</c:v>
                </c:pt>
                <c:pt idx="3137">
                  <c:v>59752.38095237915</c:v>
                </c:pt>
                <c:pt idx="3138">
                  <c:v>59771.428571426768</c:v>
                </c:pt>
                <c:pt idx="3139">
                  <c:v>59790.476190474386</c:v>
                </c:pt>
                <c:pt idx="3140">
                  <c:v>59809.523809522005</c:v>
                </c:pt>
                <c:pt idx="3141">
                  <c:v>59828.571428569623</c:v>
                </c:pt>
                <c:pt idx="3142">
                  <c:v>59847.619047617241</c:v>
                </c:pt>
                <c:pt idx="3143">
                  <c:v>59866.66666666486</c:v>
                </c:pt>
                <c:pt idx="3144">
                  <c:v>59885.714285712478</c:v>
                </c:pt>
                <c:pt idx="3145">
                  <c:v>59904.761904760097</c:v>
                </c:pt>
                <c:pt idx="3146">
                  <c:v>59923.809523807715</c:v>
                </c:pt>
                <c:pt idx="3147">
                  <c:v>59942.857142855333</c:v>
                </c:pt>
                <c:pt idx="3148">
                  <c:v>59961.904761902952</c:v>
                </c:pt>
                <c:pt idx="3149">
                  <c:v>59980.95238095057</c:v>
                </c:pt>
                <c:pt idx="3150">
                  <c:v>59999.999999998188</c:v>
                </c:pt>
                <c:pt idx="3151">
                  <c:v>60019.047619045807</c:v>
                </c:pt>
                <c:pt idx="3152">
                  <c:v>60038.095238093425</c:v>
                </c:pt>
                <c:pt idx="3153">
                  <c:v>60057.142857141043</c:v>
                </c:pt>
                <c:pt idx="3154">
                  <c:v>60076.190476188662</c:v>
                </c:pt>
                <c:pt idx="3155">
                  <c:v>60095.23809523628</c:v>
                </c:pt>
                <c:pt idx="3156">
                  <c:v>60114.285714283898</c:v>
                </c:pt>
                <c:pt idx="3157">
                  <c:v>60133.333333331517</c:v>
                </c:pt>
                <c:pt idx="3158">
                  <c:v>60152.380952379135</c:v>
                </c:pt>
                <c:pt idx="3159">
                  <c:v>60171.428571426753</c:v>
                </c:pt>
                <c:pt idx="3160">
                  <c:v>60190.476190474372</c:v>
                </c:pt>
                <c:pt idx="3161">
                  <c:v>60209.52380952199</c:v>
                </c:pt>
                <c:pt idx="3162">
                  <c:v>60228.571428569609</c:v>
                </c:pt>
                <c:pt idx="3163">
                  <c:v>60247.619047617227</c:v>
                </c:pt>
                <c:pt idx="3164">
                  <c:v>60266.666666664845</c:v>
                </c:pt>
                <c:pt idx="3165">
                  <c:v>60285.714285712464</c:v>
                </c:pt>
                <c:pt idx="3166">
                  <c:v>60304.761904760082</c:v>
                </c:pt>
                <c:pt idx="3167">
                  <c:v>60323.8095238077</c:v>
                </c:pt>
                <c:pt idx="3168">
                  <c:v>60342.857142855319</c:v>
                </c:pt>
                <c:pt idx="3169">
                  <c:v>60361.904761902937</c:v>
                </c:pt>
                <c:pt idx="3170">
                  <c:v>60380.952380950555</c:v>
                </c:pt>
                <c:pt idx="3171">
                  <c:v>60399.999999998174</c:v>
                </c:pt>
                <c:pt idx="3172">
                  <c:v>60419.047619045792</c:v>
                </c:pt>
                <c:pt idx="3173">
                  <c:v>60438.09523809341</c:v>
                </c:pt>
                <c:pt idx="3174">
                  <c:v>60457.142857141029</c:v>
                </c:pt>
                <c:pt idx="3175">
                  <c:v>60476.190476188647</c:v>
                </c:pt>
                <c:pt idx="3176">
                  <c:v>60495.238095236266</c:v>
                </c:pt>
                <c:pt idx="3177">
                  <c:v>60514.285714283884</c:v>
                </c:pt>
                <c:pt idx="3178">
                  <c:v>60533.333333331502</c:v>
                </c:pt>
                <c:pt idx="3179">
                  <c:v>60552.380952379121</c:v>
                </c:pt>
                <c:pt idx="3180">
                  <c:v>60571.428571426739</c:v>
                </c:pt>
                <c:pt idx="3181">
                  <c:v>60590.476190474357</c:v>
                </c:pt>
                <c:pt idx="3182">
                  <c:v>60609.523809521976</c:v>
                </c:pt>
                <c:pt idx="3183">
                  <c:v>60628.571428569594</c:v>
                </c:pt>
                <c:pt idx="3184">
                  <c:v>60647.619047617212</c:v>
                </c:pt>
                <c:pt idx="3185">
                  <c:v>60666.666666664831</c:v>
                </c:pt>
                <c:pt idx="3186">
                  <c:v>60685.714285712449</c:v>
                </c:pt>
                <c:pt idx="3187">
                  <c:v>60704.761904760067</c:v>
                </c:pt>
                <c:pt idx="3188">
                  <c:v>60723.809523807686</c:v>
                </c:pt>
                <c:pt idx="3189">
                  <c:v>60742.857142855304</c:v>
                </c:pt>
                <c:pt idx="3190">
                  <c:v>60761.904761902922</c:v>
                </c:pt>
                <c:pt idx="3191">
                  <c:v>60780.952380950541</c:v>
                </c:pt>
                <c:pt idx="3192">
                  <c:v>60799.999999998159</c:v>
                </c:pt>
                <c:pt idx="3193">
                  <c:v>60819.047619045778</c:v>
                </c:pt>
                <c:pt idx="3194">
                  <c:v>60838.095238093396</c:v>
                </c:pt>
                <c:pt idx="3195">
                  <c:v>60857.142857141014</c:v>
                </c:pt>
                <c:pt idx="3196">
                  <c:v>60876.190476188633</c:v>
                </c:pt>
                <c:pt idx="3197">
                  <c:v>60895.238095236251</c:v>
                </c:pt>
                <c:pt idx="3198">
                  <c:v>60914.285714283869</c:v>
                </c:pt>
                <c:pt idx="3199">
                  <c:v>60933.333333331488</c:v>
                </c:pt>
                <c:pt idx="3200">
                  <c:v>60952.380952379106</c:v>
                </c:pt>
                <c:pt idx="3201">
                  <c:v>60971.428571426724</c:v>
                </c:pt>
                <c:pt idx="3202">
                  <c:v>60990.476190474343</c:v>
                </c:pt>
                <c:pt idx="3203">
                  <c:v>61009.523809521961</c:v>
                </c:pt>
                <c:pt idx="3204">
                  <c:v>61028.571428569579</c:v>
                </c:pt>
                <c:pt idx="3205">
                  <c:v>61047.619047617198</c:v>
                </c:pt>
                <c:pt idx="3206">
                  <c:v>61066.666666664816</c:v>
                </c:pt>
                <c:pt idx="3207">
                  <c:v>61085.714285712435</c:v>
                </c:pt>
                <c:pt idx="3208">
                  <c:v>61104.761904760053</c:v>
                </c:pt>
                <c:pt idx="3209">
                  <c:v>61123.809523807671</c:v>
                </c:pt>
                <c:pt idx="3210">
                  <c:v>61142.85714285529</c:v>
                </c:pt>
                <c:pt idx="3211">
                  <c:v>61161.904761902908</c:v>
                </c:pt>
                <c:pt idx="3212">
                  <c:v>61180.952380950526</c:v>
                </c:pt>
                <c:pt idx="3213">
                  <c:v>61199.999999998145</c:v>
                </c:pt>
                <c:pt idx="3214">
                  <c:v>61219.047619045763</c:v>
                </c:pt>
                <c:pt idx="3215">
                  <c:v>61238.095238093381</c:v>
                </c:pt>
                <c:pt idx="3216">
                  <c:v>61257.142857141</c:v>
                </c:pt>
                <c:pt idx="3217">
                  <c:v>61276.190476188618</c:v>
                </c:pt>
                <c:pt idx="3218">
                  <c:v>61295.238095236236</c:v>
                </c:pt>
                <c:pt idx="3219">
                  <c:v>61314.285714283855</c:v>
                </c:pt>
                <c:pt idx="3220">
                  <c:v>61333.333333331473</c:v>
                </c:pt>
                <c:pt idx="3221">
                  <c:v>61352.380952379091</c:v>
                </c:pt>
                <c:pt idx="3222">
                  <c:v>61371.42857142671</c:v>
                </c:pt>
                <c:pt idx="3223">
                  <c:v>61390.476190474328</c:v>
                </c:pt>
                <c:pt idx="3224">
                  <c:v>61409.523809521947</c:v>
                </c:pt>
                <c:pt idx="3225">
                  <c:v>61428.571428569565</c:v>
                </c:pt>
                <c:pt idx="3226">
                  <c:v>61447.619047617183</c:v>
                </c:pt>
                <c:pt idx="3227">
                  <c:v>61466.666666664802</c:v>
                </c:pt>
                <c:pt idx="3228">
                  <c:v>61485.71428571242</c:v>
                </c:pt>
                <c:pt idx="3229">
                  <c:v>61504.761904760038</c:v>
                </c:pt>
                <c:pt idx="3230">
                  <c:v>61523.809523807657</c:v>
                </c:pt>
                <c:pt idx="3231">
                  <c:v>61542.857142855275</c:v>
                </c:pt>
                <c:pt idx="3232">
                  <c:v>61561.904761902893</c:v>
                </c:pt>
                <c:pt idx="3233">
                  <c:v>61580.952380950512</c:v>
                </c:pt>
                <c:pt idx="3234">
                  <c:v>61599.99999999813</c:v>
                </c:pt>
                <c:pt idx="3235">
                  <c:v>61619.047619045748</c:v>
                </c:pt>
                <c:pt idx="3236">
                  <c:v>61638.095238093367</c:v>
                </c:pt>
                <c:pt idx="3237">
                  <c:v>61657.142857140985</c:v>
                </c:pt>
                <c:pt idx="3238">
                  <c:v>61676.190476188603</c:v>
                </c:pt>
                <c:pt idx="3239">
                  <c:v>61695.238095236222</c:v>
                </c:pt>
                <c:pt idx="3240">
                  <c:v>61714.28571428384</c:v>
                </c:pt>
                <c:pt idx="3241">
                  <c:v>61733.333333331459</c:v>
                </c:pt>
                <c:pt idx="3242">
                  <c:v>61752.380952379077</c:v>
                </c:pt>
                <c:pt idx="3243">
                  <c:v>61771.428571426695</c:v>
                </c:pt>
                <c:pt idx="3244">
                  <c:v>61790.476190474314</c:v>
                </c:pt>
                <c:pt idx="3245">
                  <c:v>61809.523809521932</c:v>
                </c:pt>
                <c:pt idx="3246">
                  <c:v>61828.57142856955</c:v>
                </c:pt>
                <c:pt idx="3247">
                  <c:v>61847.619047617169</c:v>
                </c:pt>
                <c:pt idx="3248">
                  <c:v>61866.666666664787</c:v>
                </c:pt>
                <c:pt idx="3249">
                  <c:v>61885.714285712405</c:v>
                </c:pt>
                <c:pt idx="3250">
                  <c:v>61904.761904760024</c:v>
                </c:pt>
                <c:pt idx="3251">
                  <c:v>61923.809523807642</c:v>
                </c:pt>
                <c:pt idx="3252">
                  <c:v>61942.85714285526</c:v>
                </c:pt>
                <c:pt idx="3253">
                  <c:v>61961.904761902879</c:v>
                </c:pt>
                <c:pt idx="3254">
                  <c:v>61980.952380950497</c:v>
                </c:pt>
                <c:pt idx="3255">
                  <c:v>61999.999999998116</c:v>
                </c:pt>
                <c:pt idx="3256">
                  <c:v>62019.047619045734</c:v>
                </c:pt>
                <c:pt idx="3257">
                  <c:v>62038.095238093352</c:v>
                </c:pt>
                <c:pt idx="3258">
                  <c:v>62057.142857140971</c:v>
                </c:pt>
                <c:pt idx="3259">
                  <c:v>62076.190476188589</c:v>
                </c:pt>
                <c:pt idx="3260">
                  <c:v>62095.238095236207</c:v>
                </c:pt>
                <c:pt idx="3261">
                  <c:v>62114.285714283826</c:v>
                </c:pt>
                <c:pt idx="3262">
                  <c:v>62133.333333331444</c:v>
                </c:pt>
                <c:pt idx="3263">
                  <c:v>62152.380952379062</c:v>
                </c:pt>
                <c:pt idx="3264">
                  <c:v>62171.428571426681</c:v>
                </c:pt>
                <c:pt idx="3265">
                  <c:v>62190.476190474299</c:v>
                </c:pt>
                <c:pt idx="3266">
                  <c:v>62209.523809521917</c:v>
                </c:pt>
                <c:pt idx="3267">
                  <c:v>62228.571428569536</c:v>
                </c:pt>
                <c:pt idx="3268">
                  <c:v>62247.619047617154</c:v>
                </c:pt>
                <c:pt idx="3269">
                  <c:v>62266.666666664772</c:v>
                </c:pt>
                <c:pt idx="3270">
                  <c:v>62285.714285712391</c:v>
                </c:pt>
                <c:pt idx="3271">
                  <c:v>62304.761904760009</c:v>
                </c:pt>
                <c:pt idx="3272">
                  <c:v>62323.809523807628</c:v>
                </c:pt>
                <c:pt idx="3273">
                  <c:v>62342.857142855246</c:v>
                </c:pt>
                <c:pt idx="3274">
                  <c:v>62361.904761902864</c:v>
                </c:pt>
                <c:pt idx="3275">
                  <c:v>62380.952380950483</c:v>
                </c:pt>
                <c:pt idx="3276">
                  <c:v>62399.999999998101</c:v>
                </c:pt>
                <c:pt idx="3277">
                  <c:v>62419.047619045719</c:v>
                </c:pt>
                <c:pt idx="3278">
                  <c:v>62438.095238093338</c:v>
                </c:pt>
                <c:pt idx="3279">
                  <c:v>62457.142857140956</c:v>
                </c:pt>
                <c:pt idx="3280">
                  <c:v>62476.190476188574</c:v>
                </c:pt>
                <c:pt idx="3281">
                  <c:v>62495.238095236193</c:v>
                </c:pt>
                <c:pt idx="3282">
                  <c:v>62514.285714283811</c:v>
                </c:pt>
                <c:pt idx="3283">
                  <c:v>62533.333333331429</c:v>
                </c:pt>
                <c:pt idx="3284">
                  <c:v>62552.380952379048</c:v>
                </c:pt>
                <c:pt idx="3285">
                  <c:v>62571.428571426666</c:v>
                </c:pt>
                <c:pt idx="3286">
                  <c:v>62590.476190474285</c:v>
                </c:pt>
                <c:pt idx="3287">
                  <c:v>62609.523809521903</c:v>
                </c:pt>
                <c:pt idx="3288">
                  <c:v>62628.571428569521</c:v>
                </c:pt>
                <c:pt idx="3289">
                  <c:v>62647.61904761714</c:v>
                </c:pt>
                <c:pt idx="3290">
                  <c:v>62666.666666664758</c:v>
                </c:pt>
                <c:pt idx="3291">
                  <c:v>62685.714285712376</c:v>
                </c:pt>
                <c:pt idx="3292">
                  <c:v>62704.761904759995</c:v>
                </c:pt>
                <c:pt idx="3293">
                  <c:v>62723.809523807613</c:v>
                </c:pt>
                <c:pt idx="3294">
                  <c:v>62742.857142855231</c:v>
                </c:pt>
                <c:pt idx="3295">
                  <c:v>62761.90476190285</c:v>
                </c:pt>
                <c:pt idx="3296">
                  <c:v>62780.952380950468</c:v>
                </c:pt>
                <c:pt idx="3297">
                  <c:v>62799.999999998086</c:v>
                </c:pt>
                <c:pt idx="3298">
                  <c:v>62819.047619045705</c:v>
                </c:pt>
                <c:pt idx="3299">
                  <c:v>62838.095238093323</c:v>
                </c:pt>
                <c:pt idx="3300">
                  <c:v>62857.142857140941</c:v>
                </c:pt>
                <c:pt idx="3301">
                  <c:v>62876.19047618856</c:v>
                </c:pt>
                <c:pt idx="3302">
                  <c:v>62895.238095236178</c:v>
                </c:pt>
                <c:pt idx="3303">
                  <c:v>62914.285714283797</c:v>
                </c:pt>
                <c:pt idx="3304">
                  <c:v>62933.333333331415</c:v>
                </c:pt>
                <c:pt idx="3305">
                  <c:v>62952.380952379033</c:v>
                </c:pt>
                <c:pt idx="3306">
                  <c:v>62971.428571426652</c:v>
                </c:pt>
                <c:pt idx="3307">
                  <c:v>62990.47619047427</c:v>
                </c:pt>
                <c:pt idx="3308">
                  <c:v>63009.523809521888</c:v>
                </c:pt>
                <c:pt idx="3309">
                  <c:v>63028.571428569507</c:v>
                </c:pt>
                <c:pt idx="3310">
                  <c:v>63047.619047617125</c:v>
                </c:pt>
                <c:pt idx="3311">
                  <c:v>63066.666666664743</c:v>
                </c:pt>
                <c:pt idx="3312">
                  <c:v>63085.714285712362</c:v>
                </c:pt>
                <c:pt idx="3313">
                  <c:v>63104.76190475998</c:v>
                </c:pt>
                <c:pt idx="3314">
                  <c:v>63123.809523807598</c:v>
                </c:pt>
                <c:pt idx="3315">
                  <c:v>63142.857142855217</c:v>
                </c:pt>
                <c:pt idx="3316">
                  <c:v>63161.904761902835</c:v>
                </c:pt>
                <c:pt idx="3317">
                  <c:v>63180.952380950454</c:v>
                </c:pt>
                <c:pt idx="3318">
                  <c:v>63199.999999998072</c:v>
                </c:pt>
                <c:pt idx="3319">
                  <c:v>63219.04761904569</c:v>
                </c:pt>
                <c:pt idx="3320">
                  <c:v>63238.095238093309</c:v>
                </c:pt>
                <c:pt idx="3321">
                  <c:v>63257.142857140927</c:v>
                </c:pt>
                <c:pt idx="3322">
                  <c:v>63276.190476188545</c:v>
                </c:pt>
                <c:pt idx="3323">
                  <c:v>63295.238095236164</c:v>
                </c:pt>
                <c:pt idx="3324">
                  <c:v>63314.285714283782</c:v>
                </c:pt>
                <c:pt idx="3325">
                  <c:v>63333.3333333314</c:v>
                </c:pt>
                <c:pt idx="3326">
                  <c:v>63352.380952379019</c:v>
                </c:pt>
                <c:pt idx="3327">
                  <c:v>63371.428571426637</c:v>
                </c:pt>
                <c:pt idx="3328">
                  <c:v>63390.476190474255</c:v>
                </c:pt>
                <c:pt idx="3329">
                  <c:v>63409.523809521874</c:v>
                </c:pt>
                <c:pt idx="3330">
                  <c:v>63428.571428569492</c:v>
                </c:pt>
                <c:pt idx="3331">
                  <c:v>63447.61904761711</c:v>
                </c:pt>
                <c:pt idx="3332">
                  <c:v>63466.666666664729</c:v>
                </c:pt>
                <c:pt idx="3333">
                  <c:v>63485.714285712347</c:v>
                </c:pt>
                <c:pt idx="3334">
                  <c:v>63504.761904759966</c:v>
                </c:pt>
                <c:pt idx="3335">
                  <c:v>63523.809523807584</c:v>
                </c:pt>
                <c:pt idx="3336">
                  <c:v>63542.857142855202</c:v>
                </c:pt>
                <c:pt idx="3337">
                  <c:v>63561.904761902821</c:v>
                </c:pt>
                <c:pt idx="3338">
                  <c:v>63580.952380950439</c:v>
                </c:pt>
                <c:pt idx="3339">
                  <c:v>63599.999999998057</c:v>
                </c:pt>
                <c:pt idx="3340">
                  <c:v>63619.047619045676</c:v>
                </c:pt>
                <c:pt idx="3341">
                  <c:v>63638.095238093294</c:v>
                </c:pt>
                <c:pt idx="3342">
                  <c:v>63657.142857140912</c:v>
                </c:pt>
                <c:pt idx="3343">
                  <c:v>63676.190476188531</c:v>
                </c:pt>
                <c:pt idx="3344">
                  <c:v>63695.238095236149</c:v>
                </c:pt>
                <c:pt idx="3345">
                  <c:v>63714.285714283767</c:v>
                </c:pt>
                <c:pt idx="3346">
                  <c:v>63733.333333331386</c:v>
                </c:pt>
                <c:pt idx="3347">
                  <c:v>63752.380952379004</c:v>
                </c:pt>
                <c:pt idx="3348">
                  <c:v>63771.428571426623</c:v>
                </c:pt>
                <c:pt idx="3349">
                  <c:v>63790.476190474241</c:v>
                </c:pt>
                <c:pt idx="3350">
                  <c:v>63809.523809521859</c:v>
                </c:pt>
                <c:pt idx="3351">
                  <c:v>63828.571428569478</c:v>
                </c:pt>
                <c:pt idx="3352">
                  <c:v>63847.619047617096</c:v>
                </c:pt>
                <c:pt idx="3353">
                  <c:v>63866.666666664714</c:v>
                </c:pt>
                <c:pt idx="3354">
                  <c:v>63885.714285712333</c:v>
                </c:pt>
                <c:pt idx="3355">
                  <c:v>63904.761904759951</c:v>
                </c:pt>
                <c:pt idx="3356">
                  <c:v>63923.809523807569</c:v>
                </c:pt>
                <c:pt idx="3357">
                  <c:v>63942.857142855188</c:v>
                </c:pt>
                <c:pt idx="3358">
                  <c:v>63961.904761902806</c:v>
                </c:pt>
                <c:pt idx="3359">
                  <c:v>63980.952380950424</c:v>
                </c:pt>
                <c:pt idx="3360">
                  <c:v>63999.999999998043</c:v>
                </c:pt>
                <c:pt idx="3361">
                  <c:v>64019.047619045661</c:v>
                </c:pt>
                <c:pt idx="3362">
                  <c:v>64038.095238093279</c:v>
                </c:pt>
                <c:pt idx="3363">
                  <c:v>64057.142857140898</c:v>
                </c:pt>
                <c:pt idx="3364">
                  <c:v>64076.190476188516</c:v>
                </c:pt>
                <c:pt idx="3365">
                  <c:v>64095.238095236135</c:v>
                </c:pt>
                <c:pt idx="3366">
                  <c:v>64114.285714283753</c:v>
                </c:pt>
                <c:pt idx="3367">
                  <c:v>64133.333333331371</c:v>
                </c:pt>
                <c:pt idx="3368">
                  <c:v>64152.38095237899</c:v>
                </c:pt>
                <c:pt idx="3369">
                  <c:v>64171.428571426608</c:v>
                </c:pt>
                <c:pt idx="3370">
                  <c:v>64190.476190474226</c:v>
                </c:pt>
                <c:pt idx="3371">
                  <c:v>64209.523809521845</c:v>
                </c:pt>
                <c:pt idx="3372">
                  <c:v>64228.571428569463</c:v>
                </c:pt>
                <c:pt idx="3373">
                  <c:v>64247.619047617081</c:v>
                </c:pt>
                <c:pt idx="3374">
                  <c:v>64266.6666666647</c:v>
                </c:pt>
                <c:pt idx="3375">
                  <c:v>64285.714285712318</c:v>
                </c:pt>
                <c:pt idx="3376">
                  <c:v>64304.761904759936</c:v>
                </c:pt>
                <c:pt idx="3377">
                  <c:v>64323.809523807555</c:v>
                </c:pt>
                <c:pt idx="3378">
                  <c:v>64342.857142855173</c:v>
                </c:pt>
                <c:pt idx="3379">
                  <c:v>64361.904761902792</c:v>
                </c:pt>
                <c:pt idx="3380">
                  <c:v>64380.95238095041</c:v>
                </c:pt>
                <c:pt idx="3381">
                  <c:v>64399.999999998028</c:v>
                </c:pt>
                <c:pt idx="3382">
                  <c:v>64419.047619045647</c:v>
                </c:pt>
                <c:pt idx="3383">
                  <c:v>64438.095238093265</c:v>
                </c:pt>
                <c:pt idx="3384">
                  <c:v>64457.142857140883</c:v>
                </c:pt>
                <c:pt idx="3385">
                  <c:v>64476.190476188502</c:v>
                </c:pt>
                <c:pt idx="3386">
                  <c:v>64495.23809523612</c:v>
                </c:pt>
                <c:pt idx="3387">
                  <c:v>64514.285714283738</c:v>
                </c:pt>
                <c:pt idx="3388">
                  <c:v>64533.333333331357</c:v>
                </c:pt>
                <c:pt idx="3389">
                  <c:v>64552.380952378975</c:v>
                </c:pt>
                <c:pt idx="3390">
                  <c:v>64571.428571426593</c:v>
                </c:pt>
                <c:pt idx="3391">
                  <c:v>64590.476190474212</c:v>
                </c:pt>
                <c:pt idx="3392">
                  <c:v>64609.52380952183</c:v>
                </c:pt>
                <c:pt idx="3393">
                  <c:v>64628.571428569448</c:v>
                </c:pt>
                <c:pt idx="3394">
                  <c:v>64647.619047617067</c:v>
                </c:pt>
                <c:pt idx="3395">
                  <c:v>64666.666666664685</c:v>
                </c:pt>
                <c:pt idx="3396">
                  <c:v>64685.714285712304</c:v>
                </c:pt>
                <c:pt idx="3397">
                  <c:v>64704.761904759922</c:v>
                </c:pt>
                <c:pt idx="3398">
                  <c:v>64723.80952380754</c:v>
                </c:pt>
                <c:pt idx="3399">
                  <c:v>64742.857142855159</c:v>
                </c:pt>
                <c:pt idx="3400">
                  <c:v>64761.904761902777</c:v>
                </c:pt>
                <c:pt idx="3401">
                  <c:v>64780.952380950395</c:v>
                </c:pt>
                <c:pt idx="3402">
                  <c:v>64799.999999998014</c:v>
                </c:pt>
                <c:pt idx="3403">
                  <c:v>64819.047619045632</c:v>
                </c:pt>
                <c:pt idx="3404">
                  <c:v>64838.09523809325</c:v>
                </c:pt>
                <c:pt idx="3405">
                  <c:v>64857.142857140869</c:v>
                </c:pt>
                <c:pt idx="3406">
                  <c:v>64876.190476188487</c:v>
                </c:pt>
                <c:pt idx="3407">
                  <c:v>64895.238095236105</c:v>
                </c:pt>
                <c:pt idx="3408">
                  <c:v>64914.285714283724</c:v>
                </c:pt>
                <c:pt idx="3409">
                  <c:v>64933.333333331342</c:v>
                </c:pt>
                <c:pt idx="3410">
                  <c:v>64952.380952378961</c:v>
                </c:pt>
                <c:pt idx="3411">
                  <c:v>64971.428571426579</c:v>
                </c:pt>
                <c:pt idx="3412">
                  <c:v>64990.476190474197</c:v>
                </c:pt>
                <c:pt idx="3413">
                  <c:v>65009.523809521816</c:v>
                </c:pt>
                <c:pt idx="3414">
                  <c:v>65028.571428569434</c:v>
                </c:pt>
                <c:pt idx="3415">
                  <c:v>65047.619047617052</c:v>
                </c:pt>
                <c:pt idx="3416">
                  <c:v>65066.666666664671</c:v>
                </c:pt>
                <c:pt idx="3417">
                  <c:v>65085.714285712289</c:v>
                </c:pt>
                <c:pt idx="3418">
                  <c:v>65104.761904759907</c:v>
                </c:pt>
                <c:pt idx="3419">
                  <c:v>65123.809523807526</c:v>
                </c:pt>
                <c:pt idx="3420">
                  <c:v>65142.857142855144</c:v>
                </c:pt>
                <c:pt idx="3421">
                  <c:v>65161.904761902762</c:v>
                </c:pt>
                <c:pt idx="3422">
                  <c:v>65180.952380950381</c:v>
                </c:pt>
                <c:pt idx="3423">
                  <c:v>65199.999999997999</c:v>
                </c:pt>
                <c:pt idx="3424">
                  <c:v>65219.047619045617</c:v>
                </c:pt>
                <c:pt idx="3425">
                  <c:v>65238.095238093236</c:v>
                </c:pt>
                <c:pt idx="3426">
                  <c:v>65257.142857140854</c:v>
                </c:pt>
                <c:pt idx="3427">
                  <c:v>65276.190476188473</c:v>
                </c:pt>
                <c:pt idx="3428">
                  <c:v>65295.238095236091</c:v>
                </c:pt>
                <c:pt idx="3429">
                  <c:v>65314.285714283709</c:v>
                </c:pt>
                <c:pt idx="3430">
                  <c:v>65333.333333331328</c:v>
                </c:pt>
                <c:pt idx="3431">
                  <c:v>65352.380952378946</c:v>
                </c:pt>
                <c:pt idx="3432">
                  <c:v>65371.428571426564</c:v>
                </c:pt>
                <c:pt idx="3433">
                  <c:v>65390.476190474183</c:v>
                </c:pt>
                <c:pt idx="3434">
                  <c:v>65409.523809521801</c:v>
                </c:pt>
                <c:pt idx="3435">
                  <c:v>65428.571428569419</c:v>
                </c:pt>
                <c:pt idx="3436">
                  <c:v>65447.619047617038</c:v>
                </c:pt>
                <c:pt idx="3437">
                  <c:v>65466.666666664656</c:v>
                </c:pt>
                <c:pt idx="3438">
                  <c:v>65485.714285712274</c:v>
                </c:pt>
                <c:pt idx="3439">
                  <c:v>65504.761904759893</c:v>
                </c:pt>
                <c:pt idx="3440">
                  <c:v>65523.809523807511</c:v>
                </c:pt>
                <c:pt idx="3441">
                  <c:v>65542.857142855137</c:v>
                </c:pt>
                <c:pt idx="3442">
                  <c:v>65561.904761902755</c:v>
                </c:pt>
                <c:pt idx="3443">
                  <c:v>65580.952380950373</c:v>
                </c:pt>
                <c:pt idx="3444">
                  <c:v>65599.999999997992</c:v>
                </c:pt>
                <c:pt idx="3445">
                  <c:v>65619.04761904561</c:v>
                </c:pt>
                <c:pt idx="3446">
                  <c:v>65638.095238093229</c:v>
                </c:pt>
                <c:pt idx="3447">
                  <c:v>65657.142857140847</c:v>
                </c:pt>
                <c:pt idx="3448">
                  <c:v>65676.190476188465</c:v>
                </c:pt>
                <c:pt idx="3449">
                  <c:v>65695.238095236084</c:v>
                </c:pt>
                <c:pt idx="3450">
                  <c:v>65714.285714283702</c:v>
                </c:pt>
                <c:pt idx="3451">
                  <c:v>65733.33333333132</c:v>
                </c:pt>
                <c:pt idx="3452">
                  <c:v>65752.380952378939</c:v>
                </c:pt>
                <c:pt idx="3453">
                  <c:v>65771.428571426557</c:v>
                </c:pt>
                <c:pt idx="3454">
                  <c:v>65790.476190474175</c:v>
                </c:pt>
                <c:pt idx="3455">
                  <c:v>65809.523809521794</c:v>
                </c:pt>
                <c:pt idx="3456">
                  <c:v>65828.571428569412</c:v>
                </c:pt>
                <c:pt idx="3457">
                  <c:v>65847.61904761703</c:v>
                </c:pt>
                <c:pt idx="3458">
                  <c:v>65866.666666664649</c:v>
                </c:pt>
                <c:pt idx="3459">
                  <c:v>65885.714285712267</c:v>
                </c:pt>
                <c:pt idx="3460">
                  <c:v>65904.761904759886</c:v>
                </c:pt>
                <c:pt idx="3461">
                  <c:v>65923.809523807504</c:v>
                </c:pt>
                <c:pt idx="3462">
                  <c:v>65942.857142855122</c:v>
                </c:pt>
                <c:pt idx="3463">
                  <c:v>65961.904761902741</c:v>
                </c:pt>
                <c:pt idx="3464">
                  <c:v>65980.952380950359</c:v>
                </c:pt>
                <c:pt idx="3465">
                  <c:v>65999.999999997977</c:v>
                </c:pt>
                <c:pt idx="3466">
                  <c:v>66019.047619045596</c:v>
                </c:pt>
                <c:pt idx="3467">
                  <c:v>66038.095238093214</c:v>
                </c:pt>
                <c:pt idx="3468">
                  <c:v>66057.142857140832</c:v>
                </c:pt>
                <c:pt idx="3469">
                  <c:v>66076.190476188451</c:v>
                </c:pt>
                <c:pt idx="3470">
                  <c:v>66095.238095236069</c:v>
                </c:pt>
                <c:pt idx="3471">
                  <c:v>66114.285714283687</c:v>
                </c:pt>
                <c:pt idx="3472">
                  <c:v>66133.333333331306</c:v>
                </c:pt>
                <c:pt idx="3473">
                  <c:v>66152.380952378924</c:v>
                </c:pt>
                <c:pt idx="3474">
                  <c:v>66171.428571426542</c:v>
                </c:pt>
                <c:pt idx="3475">
                  <c:v>66190.476190474161</c:v>
                </c:pt>
                <c:pt idx="3476">
                  <c:v>66209.523809521779</c:v>
                </c:pt>
                <c:pt idx="3477">
                  <c:v>66228.571428569398</c:v>
                </c:pt>
                <c:pt idx="3478">
                  <c:v>66247.619047617016</c:v>
                </c:pt>
                <c:pt idx="3479">
                  <c:v>66266.666666664634</c:v>
                </c:pt>
                <c:pt idx="3480">
                  <c:v>66285.714285712253</c:v>
                </c:pt>
                <c:pt idx="3481">
                  <c:v>66304.761904759871</c:v>
                </c:pt>
                <c:pt idx="3482">
                  <c:v>66323.809523807489</c:v>
                </c:pt>
                <c:pt idx="3483">
                  <c:v>66342.857142855108</c:v>
                </c:pt>
                <c:pt idx="3484">
                  <c:v>66361.904761902726</c:v>
                </c:pt>
                <c:pt idx="3485">
                  <c:v>66380.952380950344</c:v>
                </c:pt>
                <c:pt idx="3486">
                  <c:v>66399.999999997963</c:v>
                </c:pt>
                <c:pt idx="3487">
                  <c:v>66419.047619045581</c:v>
                </c:pt>
                <c:pt idx="3488">
                  <c:v>66438.095238093199</c:v>
                </c:pt>
                <c:pt idx="3489">
                  <c:v>66457.142857140818</c:v>
                </c:pt>
                <c:pt idx="3490">
                  <c:v>66476.190476188436</c:v>
                </c:pt>
                <c:pt idx="3491">
                  <c:v>66495.238095236055</c:v>
                </c:pt>
                <c:pt idx="3492">
                  <c:v>66514.285714283673</c:v>
                </c:pt>
                <c:pt idx="3493">
                  <c:v>66533.333333331291</c:v>
                </c:pt>
                <c:pt idx="3494">
                  <c:v>66552.38095237891</c:v>
                </c:pt>
                <c:pt idx="3495">
                  <c:v>66571.428571426528</c:v>
                </c:pt>
                <c:pt idx="3496">
                  <c:v>66590.476190474146</c:v>
                </c:pt>
                <c:pt idx="3497">
                  <c:v>66609.523809521765</c:v>
                </c:pt>
                <c:pt idx="3498">
                  <c:v>66628.571428569383</c:v>
                </c:pt>
                <c:pt idx="3499">
                  <c:v>66647.619047617001</c:v>
                </c:pt>
                <c:pt idx="3500">
                  <c:v>66666.66666666462</c:v>
                </c:pt>
                <c:pt idx="3501">
                  <c:v>66685.714285712238</c:v>
                </c:pt>
                <c:pt idx="3502">
                  <c:v>66704.761904759856</c:v>
                </c:pt>
                <c:pt idx="3503">
                  <c:v>66723.809523807475</c:v>
                </c:pt>
                <c:pt idx="3504">
                  <c:v>66742.857142855093</c:v>
                </c:pt>
                <c:pt idx="3505">
                  <c:v>66761.904761902711</c:v>
                </c:pt>
                <c:pt idx="3506">
                  <c:v>66780.95238095033</c:v>
                </c:pt>
                <c:pt idx="3507">
                  <c:v>66799.999999997948</c:v>
                </c:pt>
                <c:pt idx="3508">
                  <c:v>66819.047619045567</c:v>
                </c:pt>
                <c:pt idx="3509">
                  <c:v>66838.095238093185</c:v>
                </c:pt>
                <c:pt idx="3510">
                  <c:v>66857.142857140803</c:v>
                </c:pt>
                <c:pt idx="3511">
                  <c:v>66876.190476188422</c:v>
                </c:pt>
                <c:pt idx="3512">
                  <c:v>66895.23809523604</c:v>
                </c:pt>
                <c:pt idx="3513">
                  <c:v>66914.285714283658</c:v>
                </c:pt>
                <c:pt idx="3514">
                  <c:v>66933.333333331277</c:v>
                </c:pt>
                <c:pt idx="3515">
                  <c:v>66952.380952378895</c:v>
                </c:pt>
                <c:pt idx="3516">
                  <c:v>66971.428571426513</c:v>
                </c:pt>
                <c:pt idx="3517">
                  <c:v>66990.476190474132</c:v>
                </c:pt>
                <c:pt idx="3518">
                  <c:v>67009.52380952175</c:v>
                </c:pt>
                <c:pt idx="3519">
                  <c:v>67028.571428569368</c:v>
                </c:pt>
                <c:pt idx="3520">
                  <c:v>67047.619047616987</c:v>
                </c:pt>
                <c:pt idx="3521">
                  <c:v>67066.666666664605</c:v>
                </c:pt>
                <c:pt idx="3522">
                  <c:v>67085.714285712224</c:v>
                </c:pt>
                <c:pt idx="3523">
                  <c:v>67104.761904759842</c:v>
                </c:pt>
                <c:pt idx="3524">
                  <c:v>67123.80952380746</c:v>
                </c:pt>
                <c:pt idx="3525">
                  <c:v>67142.857142855079</c:v>
                </c:pt>
                <c:pt idx="3526">
                  <c:v>67161.904761902697</c:v>
                </c:pt>
                <c:pt idx="3527">
                  <c:v>67180.952380950315</c:v>
                </c:pt>
                <c:pt idx="3528">
                  <c:v>67199.999999997934</c:v>
                </c:pt>
                <c:pt idx="3529">
                  <c:v>67219.047619045552</c:v>
                </c:pt>
                <c:pt idx="3530">
                  <c:v>67238.09523809317</c:v>
                </c:pt>
                <c:pt idx="3531">
                  <c:v>67257.142857140789</c:v>
                </c:pt>
                <c:pt idx="3532">
                  <c:v>67276.190476188407</c:v>
                </c:pt>
                <c:pt idx="3533">
                  <c:v>67295.238095236025</c:v>
                </c:pt>
                <c:pt idx="3534">
                  <c:v>67314.285714283644</c:v>
                </c:pt>
                <c:pt idx="3535">
                  <c:v>67333.333333331262</c:v>
                </c:pt>
                <c:pt idx="3536">
                  <c:v>67352.38095237888</c:v>
                </c:pt>
                <c:pt idx="3537">
                  <c:v>67371.428571426499</c:v>
                </c:pt>
                <c:pt idx="3538">
                  <c:v>67390.476190474117</c:v>
                </c:pt>
                <c:pt idx="3539">
                  <c:v>67409.523809521736</c:v>
                </c:pt>
                <c:pt idx="3540">
                  <c:v>67428.571428569354</c:v>
                </c:pt>
                <c:pt idx="3541">
                  <c:v>67447.619047616972</c:v>
                </c:pt>
                <c:pt idx="3542">
                  <c:v>67466.666666664591</c:v>
                </c:pt>
                <c:pt idx="3543">
                  <c:v>67485.714285712209</c:v>
                </c:pt>
                <c:pt idx="3544">
                  <c:v>67504.761904759827</c:v>
                </c:pt>
                <c:pt idx="3545">
                  <c:v>67523.809523807446</c:v>
                </c:pt>
                <c:pt idx="3546">
                  <c:v>67542.857142855064</c:v>
                </c:pt>
                <c:pt idx="3547">
                  <c:v>67561.904761902682</c:v>
                </c:pt>
                <c:pt idx="3548">
                  <c:v>67580.952380950301</c:v>
                </c:pt>
                <c:pt idx="3549">
                  <c:v>67599.999999997919</c:v>
                </c:pt>
                <c:pt idx="3550">
                  <c:v>67619.047619045537</c:v>
                </c:pt>
                <c:pt idx="3551">
                  <c:v>67638.095238093156</c:v>
                </c:pt>
                <c:pt idx="3552">
                  <c:v>67657.142857140774</c:v>
                </c:pt>
                <c:pt idx="3553">
                  <c:v>67676.190476188392</c:v>
                </c:pt>
                <c:pt idx="3554">
                  <c:v>67695.238095236011</c:v>
                </c:pt>
                <c:pt idx="3555">
                  <c:v>67714.285714283629</c:v>
                </c:pt>
                <c:pt idx="3556">
                  <c:v>67733.333333331248</c:v>
                </c:pt>
                <c:pt idx="3557">
                  <c:v>67752.380952378866</c:v>
                </c:pt>
                <c:pt idx="3558">
                  <c:v>67771.428571426484</c:v>
                </c:pt>
                <c:pt idx="3559">
                  <c:v>67790.476190474103</c:v>
                </c:pt>
                <c:pt idx="3560">
                  <c:v>67809.523809521721</c:v>
                </c:pt>
                <c:pt idx="3561">
                  <c:v>67828.571428569339</c:v>
                </c:pt>
                <c:pt idx="3562">
                  <c:v>67847.619047616958</c:v>
                </c:pt>
                <c:pt idx="3563">
                  <c:v>67866.666666664576</c:v>
                </c:pt>
                <c:pt idx="3564">
                  <c:v>67885.714285712194</c:v>
                </c:pt>
                <c:pt idx="3565">
                  <c:v>67904.761904759813</c:v>
                </c:pt>
                <c:pt idx="3566">
                  <c:v>67923.809523807431</c:v>
                </c:pt>
                <c:pt idx="3567">
                  <c:v>67942.857142855049</c:v>
                </c:pt>
                <c:pt idx="3568">
                  <c:v>67961.904761902668</c:v>
                </c:pt>
                <c:pt idx="3569">
                  <c:v>67980.952380950286</c:v>
                </c:pt>
                <c:pt idx="3570">
                  <c:v>67999.999999997905</c:v>
                </c:pt>
                <c:pt idx="3571">
                  <c:v>68019.047619045523</c:v>
                </c:pt>
                <c:pt idx="3572">
                  <c:v>68038.095238093141</c:v>
                </c:pt>
                <c:pt idx="3573">
                  <c:v>68057.14285714076</c:v>
                </c:pt>
                <c:pt idx="3574">
                  <c:v>68076.190476188378</c:v>
                </c:pt>
                <c:pt idx="3575">
                  <c:v>68095.238095235996</c:v>
                </c:pt>
                <c:pt idx="3576">
                  <c:v>68114.285714283615</c:v>
                </c:pt>
                <c:pt idx="3577">
                  <c:v>68133.333333331233</c:v>
                </c:pt>
                <c:pt idx="3578">
                  <c:v>68152.380952378851</c:v>
                </c:pt>
                <c:pt idx="3579">
                  <c:v>68171.42857142647</c:v>
                </c:pt>
                <c:pt idx="3580">
                  <c:v>68190.476190474088</c:v>
                </c:pt>
                <c:pt idx="3581">
                  <c:v>68209.523809521706</c:v>
                </c:pt>
                <c:pt idx="3582">
                  <c:v>68228.571428569325</c:v>
                </c:pt>
                <c:pt idx="3583">
                  <c:v>68247.619047616943</c:v>
                </c:pt>
                <c:pt idx="3584">
                  <c:v>68266.666666664561</c:v>
                </c:pt>
                <c:pt idx="3585">
                  <c:v>68285.71428571218</c:v>
                </c:pt>
                <c:pt idx="3586">
                  <c:v>68304.761904759798</c:v>
                </c:pt>
                <c:pt idx="3587">
                  <c:v>68323.809523807417</c:v>
                </c:pt>
                <c:pt idx="3588">
                  <c:v>68342.857142855035</c:v>
                </c:pt>
                <c:pt idx="3589">
                  <c:v>68361.904761902653</c:v>
                </c:pt>
                <c:pt idx="3590">
                  <c:v>68380.952380950272</c:v>
                </c:pt>
                <c:pt idx="3591">
                  <c:v>68399.99999999789</c:v>
                </c:pt>
                <c:pt idx="3592">
                  <c:v>68419.047619045508</c:v>
                </c:pt>
                <c:pt idx="3593">
                  <c:v>68438.095238093127</c:v>
                </c:pt>
                <c:pt idx="3594">
                  <c:v>68457.142857140745</c:v>
                </c:pt>
                <c:pt idx="3595">
                  <c:v>68476.190476188363</c:v>
                </c:pt>
                <c:pt idx="3596">
                  <c:v>68495.238095235982</c:v>
                </c:pt>
                <c:pt idx="3597">
                  <c:v>68514.2857142836</c:v>
                </c:pt>
                <c:pt idx="3598">
                  <c:v>68533.333333331218</c:v>
                </c:pt>
                <c:pt idx="3599">
                  <c:v>68552.380952378837</c:v>
                </c:pt>
                <c:pt idx="3600">
                  <c:v>68571.428571426455</c:v>
                </c:pt>
                <c:pt idx="3601">
                  <c:v>68590.476190474074</c:v>
                </c:pt>
                <c:pt idx="3602">
                  <c:v>68609.523809521692</c:v>
                </c:pt>
                <c:pt idx="3603">
                  <c:v>68628.57142856931</c:v>
                </c:pt>
                <c:pt idx="3604">
                  <c:v>68647.619047616929</c:v>
                </c:pt>
                <c:pt idx="3605">
                  <c:v>68666.666666664547</c:v>
                </c:pt>
                <c:pt idx="3606">
                  <c:v>68685.714285712165</c:v>
                </c:pt>
                <c:pt idx="3607">
                  <c:v>68704.761904759784</c:v>
                </c:pt>
                <c:pt idx="3608">
                  <c:v>68723.809523807402</c:v>
                </c:pt>
                <c:pt idx="3609">
                  <c:v>68742.85714285502</c:v>
                </c:pt>
                <c:pt idx="3610">
                  <c:v>68761.904761902639</c:v>
                </c:pt>
                <c:pt idx="3611">
                  <c:v>68780.952380950257</c:v>
                </c:pt>
                <c:pt idx="3612">
                  <c:v>68799.999999997875</c:v>
                </c:pt>
                <c:pt idx="3613">
                  <c:v>68819.047619045494</c:v>
                </c:pt>
                <c:pt idx="3614">
                  <c:v>68838.095238093112</c:v>
                </c:pt>
                <c:pt idx="3615">
                  <c:v>68857.14285714073</c:v>
                </c:pt>
                <c:pt idx="3616">
                  <c:v>68876.190476188349</c:v>
                </c:pt>
                <c:pt idx="3617">
                  <c:v>68895.238095235967</c:v>
                </c:pt>
                <c:pt idx="3618">
                  <c:v>68914.285714283586</c:v>
                </c:pt>
                <c:pt idx="3619">
                  <c:v>68933.333333331204</c:v>
                </c:pt>
                <c:pt idx="3620">
                  <c:v>68952.380952378822</c:v>
                </c:pt>
                <c:pt idx="3621">
                  <c:v>68971.428571426441</c:v>
                </c:pt>
                <c:pt idx="3622">
                  <c:v>68990.476190474059</c:v>
                </c:pt>
                <c:pt idx="3623">
                  <c:v>69009.523809521677</c:v>
                </c:pt>
                <c:pt idx="3624">
                  <c:v>69028.571428569296</c:v>
                </c:pt>
                <c:pt idx="3625">
                  <c:v>69047.619047616914</c:v>
                </c:pt>
                <c:pt idx="3626">
                  <c:v>69066.666666664532</c:v>
                </c:pt>
                <c:pt idx="3627">
                  <c:v>69085.714285712151</c:v>
                </c:pt>
                <c:pt idx="3628">
                  <c:v>69104.761904759769</c:v>
                </c:pt>
                <c:pt idx="3629">
                  <c:v>69123.809523807387</c:v>
                </c:pt>
                <c:pt idx="3630">
                  <c:v>69142.857142855006</c:v>
                </c:pt>
                <c:pt idx="3631">
                  <c:v>69161.904761902624</c:v>
                </c:pt>
                <c:pt idx="3632">
                  <c:v>69180.952380950243</c:v>
                </c:pt>
                <c:pt idx="3633">
                  <c:v>69199.999999997861</c:v>
                </c:pt>
                <c:pt idx="3634">
                  <c:v>69219.047619045479</c:v>
                </c:pt>
                <c:pt idx="3635">
                  <c:v>69238.095238093098</c:v>
                </c:pt>
                <c:pt idx="3636">
                  <c:v>69257.142857140716</c:v>
                </c:pt>
                <c:pt idx="3637">
                  <c:v>69276.190476188334</c:v>
                </c:pt>
                <c:pt idx="3638">
                  <c:v>69295.238095235953</c:v>
                </c:pt>
                <c:pt idx="3639">
                  <c:v>69314.285714283571</c:v>
                </c:pt>
                <c:pt idx="3640">
                  <c:v>69333.333333331189</c:v>
                </c:pt>
                <c:pt idx="3641">
                  <c:v>69352.380952378808</c:v>
                </c:pt>
                <c:pt idx="3642">
                  <c:v>69371.428571426426</c:v>
                </c:pt>
                <c:pt idx="3643">
                  <c:v>69390.476190474044</c:v>
                </c:pt>
                <c:pt idx="3644">
                  <c:v>69409.523809521663</c:v>
                </c:pt>
                <c:pt idx="3645">
                  <c:v>69428.571428569281</c:v>
                </c:pt>
                <c:pt idx="3646">
                  <c:v>69447.619047616899</c:v>
                </c:pt>
                <c:pt idx="3647">
                  <c:v>69466.666666664518</c:v>
                </c:pt>
                <c:pt idx="3648">
                  <c:v>69485.714285712136</c:v>
                </c:pt>
                <c:pt idx="3649">
                  <c:v>69504.761904759755</c:v>
                </c:pt>
                <c:pt idx="3650">
                  <c:v>69523.809523807373</c:v>
                </c:pt>
                <c:pt idx="3651">
                  <c:v>69542.857142854991</c:v>
                </c:pt>
                <c:pt idx="3652">
                  <c:v>69561.90476190261</c:v>
                </c:pt>
                <c:pt idx="3653">
                  <c:v>69580.952380950228</c:v>
                </c:pt>
                <c:pt idx="3654">
                  <c:v>69599.999999997846</c:v>
                </c:pt>
                <c:pt idx="3655">
                  <c:v>69619.047619045465</c:v>
                </c:pt>
                <c:pt idx="3656">
                  <c:v>69638.095238093083</c:v>
                </c:pt>
                <c:pt idx="3657">
                  <c:v>69657.142857140701</c:v>
                </c:pt>
                <c:pt idx="3658">
                  <c:v>69676.19047618832</c:v>
                </c:pt>
                <c:pt idx="3659">
                  <c:v>69695.238095235938</c:v>
                </c:pt>
                <c:pt idx="3660">
                  <c:v>69714.285714283556</c:v>
                </c:pt>
                <c:pt idx="3661">
                  <c:v>69733.333333331175</c:v>
                </c:pt>
                <c:pt idx="3662">
                  <c:v>69752.380952378793</c:v>
                </c:pt>
                <c:pt idx="3663">
                  <c:v>69771.428571426412</c:v>
                </c:pt>
                <c:pt idx="3664">
                  <c:v>69790.47619047403</c:v>
                </c:pt>
                <c:pt idx="3665">
                  <c:v>69809.523809521648</c:v>
                </c:pt>
                <c:pt idx="3666">
                  <c:v>69828.571428569267</c:v>
                </c:pt>
                <c:pt idx="3667">
                  <c:v>69847.619047616885</c:v>
                </c:pt>
                <c:pt idx="3668">
                  <c:v>69866.666666664503</c:v>
                </c:pt>
                <c:pt idx="3669">
                  <c:v>69885.714285712122</c:v>
                </c:pt>
                <c:pt idx="3670">
                  <c:v>69904.76190475974</c:v>
                </c:pt>
                <c:pt idx="3671">
                  <c:v>69923.809523807358</c:v>
                </c:pt>
                <c:pt idx="3672">
                  <c:v>69942.857142854977</c:v>
                </c:pt>
                <c:pt idx="3673">
                  <c:v>69961.904761902595</c:v>
                </c:pt>
                <c:pt idx="3674">
                  <c:v>69980.952380950213</c:v>
                </c:pt>
                <c:pt idx="3675">
                  <c:v>69999.999999997832</c:v>
                </c:pt>
                <c:pt idx="3676">
                  <c:v>70019.04761904545</c:v>
                </c:pt>
                <c:pt idx="3677">
                  <c:v>70038.095238093068</c:v>
                </c:pt>
                <c:pt idx="3678">
                  <c:v>70057.142857140687</c:v>
                </c:pt>
                <c:pt idx="3679">
                  <c:v>70076.190476188305</c:v>
                </c:pt>
                <c:pt idx="3680">
                  <c:v>70095.238095235924</c:v>
                </c:pt>
                <c:pt idx="3681">
                  <c:v>70114.285714283542</c:v>
                </c:pt>
                <c:pt idx="3682">
                  <c:v>70133.33333333116</c:v>
                </c:pt>
                <c:pt idx="3683">
                  <c:v>70152.380952378779</c:v>
                </c:pt>
                <c:pt idx="3684">
                  <c:v>70171.428571426397</c:v>
                </c:pt>
                <c:pt idx="3685">
                  <c:v>70190.476190474015</c:v>
                </c:pt>
                <c:pt idx="3686">
                  <c:v>70209.523809521634</c:v>
                </c:pt>
                <c:pt idx="3687">
                  <c:v>70228.571428569252</c:v>
                </c:pt>
                <c:pt idx="3688">
                  <c:v>70247.61904761687</c:v>
                </c:pt>
                <c:pt idx="3689">
                  <c:v>70266.666666664489</c:v>
                </c:pt>
                <c:pt idx="3690">
                  <c:v>70285.714285712107</c:v>
                </c:pt>
                <c:pt idx="3691">
                  <c:v>70304.761904759725</c:v>
                </c:pt>
                <c:pt idx="3692">
                  <c:v>70323.809523807344</c:v>
                </c:pt>
                <c:pt idx="3693">
                  <c:v>70342.857142854962</c:v>
                </c:pt>
                <c:pt idx="3694">
                  <c:v>70361.904761902581</c:v>
                </c:pt>
                <c:pt idx="3695">
                  <c:v>70380.952380950199</c:v>
                </c:pt>
                <c:pt idx="3696">
                  <c:v>70399.999999997817</c:v>
                </c:pt>
                <c:pt idx="3697">
                  <c:v>70419.047619045436</c:v>
                </c:pt>
                <c:pt idx="3698">
                  <c:v>70438.095238093054</c:v>
                </c:pt>
                <c:pt idx="3699">
                  <c:v>70457.142857140672</c:v>
                </c:pt>
                <c:pt idx="3700">
                  <c:v>70476.190476188291</c:v>
                </c:pt>
                <c:pt idx="3701">
                  <c:v>70495.238095235909</c:v>
                </c:pt>
                <c:pt idx="3702">
                  <c:v>70514.285714283527</c:v>
                </c:pt>
                <c:pt idx="3703">
                  <c:v>70533.333333331146</c:v>
                </c:pt>
                <c:pt idx="3704">
                  <c:v>70552.380952378764</c:v>
                </c:pt>
                <c:pt idx="3705">
                  <c:v>70571.428571426382</c:v>
                </c:pt>
                <c:pt idx="3706">
                  <c:v>70590.476190474001</c:v>
                </c:pt>
                <c:pt idx="3707">
                  <c:v>70609.523809521619</c:v>
                </c:pt>
                <c:pt idx="3708">
                  <c:v>70628.571428569237</c:v>
                </c:pt>
                <c:pt idx="3709">
                  <c:v>70647.619047616856</c:v>
                </c:pt>
                <c:pt idx="3710">
                  <c:v>70666.666666664474</c:v>
                </c:pt>
                <c:pt idx="3711">
                  <c:v>70685.714285712093</c:v>
                </c:pt>
                <c:pt idx="3712">
                  <c:v>70704.761904759711</c:v>
                </c:pt>
                <c:pt idx="3713">
                  <c:v>70723.809523807329</c:v>
                </c:pt>
                <c:pt idx="3714">
                  <c:v>70742.857142854948</c:v>
                </c:pt>
                <c:pt idx="3715">
                  <c:v>70761.904761902566</c:v>
                </c:pt>
                <c:pt idx="3716">
                  <c:v>70780.952380950184</c:v>
                </c:pt>
                <c:pt idx="3717">
                  <c:v>70799.999999997803</c:v>
                </c:pt>
                <c:pt idx="3718">
                  <c:v>70819.047619045421</c:v>
                </c:pt>
                <c:pt idx="3719">
                  <c:v>70838.095238093039</c:v>
                </c:pt>
                <c:pt idx="3720">
                  <c:v>70857.142857140658</c:v>
                </c:pt>
                <c:pt idx="3721">
                  <c:v>70876.190476188276</c:v>
                </c:pt>
                <c:pt idx="3722">
                  <c:v>70895.238095235894</c:v>
                </c:pt>
                <c:pt idx="3723">
                  <c:v>70914.285714283513</c:v>
                </c:pt>
                <c:pt idx="3724">
                  <c:v>70933.333333331131</c:v>
                </c:pt>
                <c:pt idx="3725">
                  <c:v>70952.380952378749</c:v>
                </c:pt>
                <c:pt idx="3726">
                  <c:v>70971.428571426368</c:v>
                </c:pt>
                <c:pt idx="3727">
                  <c:v>70990.476190473986</c:v>
                </c:pt>
                <c:pt idx="3728">
                  <c:v>71009.523809521605</c:v>
                </c:pt>
                <c:pt idx="3729">
                  <c:v>71028.571428569223</c:v>
                </c:pt>
                <c:pt idx="3730">
                  <c:v>71047.619047616841</c:v>
                </c:pt>
                <c:pt idx="3731">
                  <c:v>71066.66666666446</c:v>
                </c:pt>
                <c:pt idx="3732">
                  <c:v>71085.714285712078</c:v>
                </c:pt>
                <c:pt idx="3733">
                  <c:v>71104.761904759696</c:v>
                </c:pt>
                <c:pt idx="3734">
                  <c:v>71123.809523807315</c:v>
                </c:pt>
                <c:pt idx="3735">
                  <c:v>71142.857142854933</c:v>
                </c:pt>
                <c:pt idx="3736">
                  <c:v>71161.904761902551</c:v>
                </c:pt>
                <c:pt idx="3737">
                  <c:v>71180.95238095017</c:v>
                </c:pt>
                <c:pt idx="3738">
                  <c:v>71199.999999997788</c:v>
                </c:pt>
                <c:pt idx="3739">
                  <c:v>71219.047619045406</c:v>
                </c:pt>
                <c:pt idx="3740">
                  <c:v>71238.095238093025</c:v>
                </c:pt>
                <c:pt idx="3741">
                  <c:v>71257.142857140643</c:v>
                </c:pt>
                <c:pt idx="3742">
                  <c:v>71276.190476188262</c:v>
                </c:pt>
                <c:pt idx="3743">
                  <c:v>71295.23809523588</c:v>
                </c:pt>
                <c:pt idx="3744">
                  <c:v>71314.285714283498</c:v>
                </c:pt>
                <c:pt idx="3745">
                  <c:v>71333.333333331117</c:v>
                </c:pt>
                <c:pt idx="3746">
                  <c:v>71352.380952378735</c:v>
                </c:pt>
                <c:pt idx="3747">
                  <c:v>71371.428571426353</c:v>
                </c:pt>
                <c:pt idx="3748">
                  <c:v>71390.476190473972</c:v>
                </c:pt>
                <c:pt idx="3749">
                  <c:v>71409.52380952159</c:v>
                </c:pt>
                <c:pt idx="3750">
                  <c:v>71428.571428569208</c:v>
                </c:pt>
                <c:pt idx="3751">
                  <c:v>71447.619047616827</c:v>
                </c:pt>
                <c:pt idx="3752">
                  <c:v>71466.666666664445</c:v>
                </c:pt>
                <c:pt idx="3753">
                  <c:v>71485.714285712063</c:v>
                </c:pt>
                <c:pt idx="3754">
                  <c:v>71504.761904759682</c:v>
                </c:pt>
                <c:pt idx="3755">
                  <c:v>71523.8095238073</c:v>
                </c:pt>
                <c:pt idx="3756">
                  <c:v>71542.857142854918</c:v>
                </c:pt>
                <c:pt idx="3757">
                  <c:v>71561.904761902537</c:v>
                </c:pt>
                <c:pt idx="3758">
                  <c:v>71580.952380950155</c:v>
                </c:pt>
                <c:pt idx="3759">
                  <c:v>71599.999999997774</c:v>
                </c:pt>
                <c:pt idx="3760">
                  <c:v>71619.047619045392</c:v>
                </c:pt>
                <c:pt idx="3761">
                  <c:v>71638.09523809301</c:v>
                </c:pt>
                <c:pt idx="3762">
                  <c:v>71657.142857140629</c:v>
                </c:pt>
                <c:pt idx="3763">
                  <c:v>71676.190476188247</c:v>
                </c:pt>
                <c:pt idx="3764">
                  <c:v>71695.238095235865</c:v>
                </c:pt>
                <c:pt idx="3765">
                  <c:v>71714.285714283484</c:v>
                </c:pt>
                <c:pt idx="3766">
                  <c:v>71733.333333331102</c:v>
                </c:pt>
                <c:pt idx="3767">
                  <c:v>71752.38095237872</c:v>
                </c:pt>
                <c:pt idx="3768">
                  <c:v>71771.428571426339</c:v>
                </c:pt>
                <c:pt idx="3769">
                  <c:v>71790.476190473957</c:v>
                </c:pt>
                <c:pt idx="3770">
                  <c:v>71809.523809521575</c:v>
                </c:pt>
                <c:pt idx="3771">
                  <c:v>71828.571428569194</c:v>
                </c:pt>
                <c:pt idx="3772">
                  <c:v>71847.619047616812</c:v>
                </c:pt>
                <c:pt idx="3773">
                  <c:v>71866.666666664431</c:v>
                </c:pt>
                <c:pt idx="3774">
                  <c:v>71885.714285712049</c:v>
                </c:pt>
                <c:pt idx="3775">
                  <c:v>71904.761904759667</c:v>
                </c:pt>
                <c:pt idx="3776">
                  <c:v>71923.809523807286</c:v>
                </c:pt>
                <c:pt idx="3777">
                  <c:v>71942.857142854904</c:v>
                </c:pt>
                <c:pt idx="3778">
                  <c:v>71961.904761902522</c:v>
                </c:pt>
                <c:pt idx="3779">
                  <c:v>71980.952380950141</c:v>
                </c:pt>
                <c:pt idx="3780">
                  <c:v>71999.999999997759</c:v>
                </c:pt>
                <c:pt idx="3781">
                  <c:v>72019.047619045377</c:v>
                </c:pt>
                <c:pt idx="3782">
                  <c:v>72038.095238092996</c:v>
                </c:pt>
                <c:pt idx="3783">
                  <c:v>72057.142857140614</c:v>
                </c:pt>
                <c:pt idx="3784">
                  <c:v>72076.190476188232</c:v>
                </c:pt>
                <c:pt idx="3785">
                  <c:v>72095.238095235851</c:v>
                </c:pt>
                <c:pt idx="3786">
                  <c:v>72114.285714283469</c:v>
                </c:pt>
                <c:pt idx="3787">
                  <c:v>72133.333333331087</c:v>
                </c:pt>
                <c:pt idx="3788">
                  <c:v>72152.380952378706</c:v>
                </c:pt>
                <c:pt idx="3789">
                  <c:v>72171.428571426324</c:v>
                </c:pt>
                <c:pt idx="3790">
                  <c:v>72190.476190473943</c:v>
                </c:pt>
                <c:pt idx="3791">
                  <c:v>72209.523809521561</c:v>
                </c:pt>
                <c:pt idx="3792">
                  <c:v>72228.571428569179</c:v>
                </c:pt>
                <c:pt idx="3793">
                  <c:v>72247.619047616798</c:v>
                </c:pt>
                <c:pt idx="3794">
                  <c:v>72266.666666664416</c:v>
                </c:pt>
                <c:pt idx="3795">
                  <c:v>72285.714285712034</c:v>
                </c:pt>
                <c:pt idx="3796">
                  <c:v>72304.761904759653</c:v>
                </c:pt>
                <c:pt idx="3797">
                  <c:v>72323.809523807271</c:v>
                </c:pt>
                <c:pt idx="3798">
                  <c:v>72342.857142854889</c:v>
                </c:pt>
                <c:pt idx="3799">
                  <c:v>72361.904761902508</c:v>
                </c:pt>
                <c:pt idx="3800">
                  <c:v>72380.952380950126</c:v>
                </c:pt>
                <c:pt idx="3801">
                  <c:v>72399.999999997744</c:v>
                </c:pt>
                <c:pt idx="3802">
                  <c:v>72419.047619045363</c:v>
                </c:pt>
                <c:pt idx="3803">
                  <c:v>72438.095238092981</c:v>
                </c:pt>
                <c:pt idx="3804">
                  <c:v>72457.1428571406</c:v>
                </c:pt>
                <c:pt idx="3805">
                  <c:v>72476.190476188218</c:v>
                </c:pt>
                <c:pt idx="3806">
                  <c:v>72495.238095235836</c:v>
                </c:pt>
                <c:pt idx="3807">
                  <c:v>72514.285714283455</c:v>
                </c:pt>
                <c:pt idx="3808">
                  <c:v>72533.333333331073</c:v>
                </c:pt>
                <c:pt idx="3809">
                  <c:v>72552.380952378691</c:v>
                </c:pt>
                <c:pt idx="3810">
                  <c:v>72571.42857142631</c:v>
                </c:pt>
                <c:pt idx="3811">
                  <c:v>72590.476190473928</c:v>
                </c:pt>
                <c:pt idx="3812">
                  <c:v>72609.523809521546</c:v>
                </c:pt>
                <c:pt idx="3813">
                  <c:v>72628.571428569165</c:v>
                </c:pt>
                <c:pt idx="3814">
                  <c:v>72647.619047616783</c:v>
                </c:pt>
                <c:pt idx="3815">
                  <c:v>72666.666666664401</c:v>
                </c:pt>
                <c:pt idx="3816">
                  <c:v>72685.71428571202</c:v>
                </c:pt>
                <c:pt idx="3817">
                  <c:v>72704.761904759638</c:v>
                </c:pt>
                <c:pt idx="3818">
                  <c:v>72723.809523807256</c:v>
                </c:pt>
                <c:pt idx="3819">
                  <c:v>72742.857142854875</c:v>
                </c:pt>
                <c:pt idx="3820">
                  <c:v>72761.904761902493</c:v>
                </c:pt>
                <c:pt idx="3821">
                  <c:v>72780.952380950112</c:v>
                </c:pt>
                <c:pt idx="3822">
                  <c:v>72799.99999999773</c:v>
                </c:pt>
                <c:pt idx="3823">
                  <c:v>72819.047619045348</c:v>
                </c:pt>
                <c:pt idx="3824">
                  <c:v>72838.095238092967</c:v>
                </c:pt>
                <c:pt idx="3825">
                  <c:v>72857.142857140585</c:v>
                </c:pt>
                <c:pt idx="3826">
                  <c:v>72876.190476188203</c:v>
                </c:pt>
                <c:pt idx="3827">
                  <c:v>72895.238095235822</c:v>
                </c:pt>
                <c:pt idx="3828">
                  <c:v>72914.28571428344</c:v>
                </c:pt>
                <c:pt idx="3829">
                  <c:v>72933.333333331058</c:v>
                </c:pt>
                <c:pt idx="3830">
                  <c:v>72952.380952378677</c:v>
                </c:pt>
                <c:pt idx="3831">
                  <c:v>72971.428571426295</c:v>
                </c:pt>
                <c:pt idx="3832">
                  <c:v>72990.476190473913</c:v>
                </c:pt>
                <c:pt idx="3833">
                  <c:v>73009.523809521532</c:v>
                </c:pt>
                <c:pt idx="3834">
                  <c:v>73028.57142856915</c:v>
                </c:pt>
                <c:pt idx="3835">
                  <c:v>73047.619047616769</c:v>
                </c:pt>
                <c:pt idx="3836">
                  <c:v>73066.666666664387</c:v>
                </c:pt>
                <c:pt idx="3837">
                  <c:v>73085.714285712005</c:v>
                </c:pt>
                <c:pt idx="3838">
                  <c:v>73104.761904759624</c:v>
                </c:pt>
                <c:pt idx="3839">
                  <c:v>73123.809523807242</c:v>
                </c:pt>
                <c:pt idx="3840">
                  <c:v>73142.85714285486</c:v>
                </c:pt>
                <c:pt idx="3841">
                  <c:v>73161.904761902479</c:v>
                </c:pt>
                <c:pt idx="3842">
                  <c:v>73180.952380950097</c:v>
                </c:pt>
                <c:pt idx="3843">
                  <c:v>73199.999999997715</c:v>
                </c:pt>
                <c:pt idx="3844">
                  <c:v>73219.047619045334</c:v>
                </c:pt>
                <c:pt idx="3845">
                  <c:v>73238.095238092952</c:v>
                </c:pt>
                <c:pt idx="3846">
                  <c:v>73257.14285714057</c:v>
                </c:pt>
                <c:pt idx="3847">
                  <c:v>73276.190476188189</c:v>
                </c:pt>
                <c:pt idx="3848">
                  <c:v>73295.238095235807</c:v>
                </c:pt>
                <c:pt idx="3849">
                  <c:v>73314.285714283425</c:v>
                </c:pt>
                <c:pt idx="3850">
                  <c:v>73333.333333331044</c:v>
                </c:pt>
                <c:pt idx="3851">
                  <c:v>73352.380952378662</c:v>
                </c:pt>
                <c:pt idx="3852">
                  <c:v>73371.428571426281</c:v>
                </c:pt>
                <c:pt idx="3853">
                  <c:v>73390.476190473899</c:v>
                </c:pt>
                <c:pt idx="3854">
                  <c:v>73409.523809521517</c:v>
                </c:pt>
                <c:pt idx="3855">
                  <c:v>73428.571428569136</c:v>
                </c:pt>
                <c:pt idx="3856">
                  <c:v>73447.619047616754</c:v>
                </c:pt>
                <c:pt idx="3857">
                  <c:v>73466.666666664372</c:v>
                </c:pt>
                <c:pt idx="3858">
                  <c:v>73485.714285711991</c:v>
                </c:pt>
                <c:pt idx="3859">
                  <c:v>73504.761904759609</c:v>
                </c:pt>
                <c:pt idx="3860">
                  <c:v>73523.809523807227</c:v>
                </c:pt>
                <c:pt idx="3861">
                  <c:v>73542.857142854846</c:v>
                </c:pt>
                <c:pt idx="3862">
                  <c:v>73561.904761902464</c:v>
                </c:pt>
                <c:pt idx="3863">
                  <c:v>73580.952380950082</c:v>
                </c:pt>
                <c:pt idx="3864">
                  <c:v>73599.999999997701</c:v>
                </c:pt>
                <c:pt idx="3865">
                  <c:v>73619.047619045319</c:v>
                </c:pt>
                <c:pt idx="3866">
                  <c:v>73638.095238092938</c:v>
                </c:pt>
                <c:pt idx="3867">
                  <c:v>73657.142857140556</c:v>
                </c:pt>
                <c:pt idx="3868">
                  <c:v>73676.190476188174</c:v>
                </c:pt>
                <c:pt idx="3869">
                  <c:v>73695.238095235793</c:v>
                </c:pt>
                <c:pt idx="3870">
                  <c:v>73714.285714283411</c:v>
                </c:pt>
                <c:pt idx="3871">
                  <c:v>73733.333333331029</c:v>
                </c:pt>
                <c:pt idx="3872">
                  <c:v>73752.380952378648</c:v>
                </c:pt>
                <c:pt idx="3873">
                  <c:v>73771.428571426266</c:v>
                </c:pt>
                <c:pt idx="3874">
                  <c:v>73790.476190473884</c:v>
                </c:pt>
                <c:pt idx="3875">
                  <c:v>73809.523809521503</c:v>
                </c:pt>
                <c:pt idx="3876">
                  <c:v>73828.571428569121</c:v>
                </c:pt>
                <c:pt idx="3877">
                  <c:v>73847.619047616739</c:v>
                </c:pt>
                <c:pt idx="3878">
                  <c:v>73866.666666664358</c:v>
                </c:pt>
                <c:pt idx="3879">
                  <c:v>73885.714285711976</c:v>
                </c:pt>
                <c:pt idx="3880">
                  <c:v>73904.761904759594</c:v>
                </c:pt>
                <c:pt idx="3881">
                  <c:v>73923.809523807213</c:v>
                </c:pt>
                <c:pt idx="3882">
                  <c:v>73942.857142854831</c:v>
                </c:pt>
                <c:pt idx="3883">
                  <c:v>73961.90476190245</c:v>
                </c:pt>
                <c:pt idx="3884">
                  <c:v>73980.952380950068</c:v>
                </c:pt>
                <c:pt idx="3885">
                  <c:v>73999.999999997686</c:v>
                </c:pt>
                <c:pt idx="3886">
                  <c:v>74019.047619045305</c:v>
                </c:pt>
                <c:pt idx="3887">
                  <c:v>74038.095238092923</c:v>
                </c:pt>
                <c:pt idx="3888">
                  <c:v>74057.142857140541</c:v>
                </c:pt>
                <c:pt idx="3889">
                  <c:v>74076.19047618816</c:v>
                </c:pt>
                <c:pt idx="3890">
                  <c:v>74095.238095235778</c:v>
                </c:pt>
                <c:pt idx="3891">
                  <c:v>74114.285714283396</c:v>
                </c:pt>
                <c:pt idx="3892">
                  <c:v>74133.333333331015</c:v>
                </c:pt>
                <c:pt idx="3893">
                  <c:v>74152.380952378633</c:v>
                </c:pt>
                <c:pt idx="3894">
                  <c:v>74171.428571426251</c:v>
                </c:pt>
                <c:pt idx="3895">
                  <c:v>74190.47619047387</c:v>
                </c:pt>
                <c:pt idx="3896">
                  <c:v>74209.523809521488</c:v>
                </c:pt>
                <c:pt idx="3897">
                  <c:v>74228.571428569107</c:v>
                </c:pt>
                <c:pt idx="3898">
                  <c:v>74247.619047616725</c:v>
                </c:pt>
                <c:pt idx="3899">
                  <c:v>74266.666666664343</c:v>
                </c:pt>
                <c:pt idx="3900">
                  <c:v>74285.714285711962</c:v>
                </c:pt>
                <c:pt idx="3901">
                  <c:v>74304.76190475958</c:v>
                </c:pt>
                <c:pt idx="3902">
                  <c:v>74323.809523807198</c:v>
                </c:pt>
                <c:pt idx="3903">
                  <c:v>74342.857142854817</c:v>
                </c:pt>
                <c:pt idx="3904">
                  <c:v>74361.904761902435</c:v>
                </c:pt>
                <c:pt idx="3905">
                  <c:v>74380.952380950053</c:v>
                </c:pt>
                <c:pt idx="3906">
                  <c:v>74399.999999997672</c:v>
                </c:pt>
                <c:pt idx="3907">
                  <c:v>74419.04761904529</c:v>
                </c:pt>
                <c:pt idx="3908">
                  <c:v>74438.095238092908</c:v>
                </c:pt>
                <c:pt idx="3909">
                  <c:v>74457.142857140527</c:v>
                </c:pt>
                <c:pt idx="3910">
                  <c:v>74476.190476188145</c:v>
                </c:pt>
                <c:pt idx="3911">
                  <c:v>74495.238095235763</c:v>
                </c:pt>
                <c:pt idx="3912">
                  <c:v>74514.285714283382</c:v>
                </c:pt>
                <c:pt idx="3913">
                  <c:v>74533.333333331</c:v>
                </c:pt>
                <c:pt idx="3914">
                  <c:v>74552.380952378619</c:v>
                </c:pt>
                <c:pt idx="3915">
                  <c:v>74571.428571426237</c:v>
                </c:pt>
                <c:pt idx="3916">
                  <c:v>74590.476190473855</c:v>
                </c:pt>
                <c:pt idx="3917">
                  <c:v>74609.523809521474</c:v>
                </c:pt>
                <c:pt idx="3918">
                  <c:v>74628.571428569092</c:v>
                </c:pt>
                <c:pt idx="3919">
                  <c:v>74647.61904761671</c:v>
                </c:pt>
                <c:pt idx="3920">
                  <c:v>74666.666666664329</c:v>
                </c:pt>
                <c:pt idx="3921">
                  <c:v>74685.714285711947</c:v>
                </c:pt>
                <c:pt idx="3922">
                  <c:v>74704.761904759565</c:v>
                </c:pt>
                <c:pt idx="3923">
                  <c:v>74723.809523807184</c:v>
                </c:pt>
                <c:pt idx="3924">
                  <c:v>74742.857142854802</c:v>
                </c:pt>
                <c:pt idx="3925">
                  <c:v>74761.90476190242</c:v>
                </c:pt>
                <c:pt idx="3926">
                  <c:v>74780.952380950039</c:v>
                </c:pt>
                <c:pt idx="3927">
                  <c:v>74799.999999997657</c:v>
                </c:pt>
                <c:pt idx="3928">
                  <c:v>74819.047619045275</c:v>
                </c:pt>
                <c:pt idx="3929">
                  <c:v>74838.095238092894</c:v>
                </c:pt>
                <c:pt idx="3930">
                  <c:v>74857.142857140512</c:v>
                </c:pt>
                <c:pt idx="3931">
                  <c:v>74876.190476188131</c:v>
                </c:pt>
                <c:pt idx="3932">
                  <c:v>74895.238095235749</c:v>
                </c:pt>
                <c:pt idx="3933">
                  <c:v>74914.285714283367</c:v>
                </c:pt>
                <c:pt idx="3934">
                  <c:v>74933.333333330986</c:v>
                </c:pt>
                <c:pt idx="3935">
                  <c:v>74952.380952378604</c:v>
                </c:pt>
                <c:pt idx="3936">
                  <c:v>74971.428571426222</c:v>
                </c:pt>
                <c:pt idx="3937">
                  <c:v>74990.476190473841</c:v>
                </c:pt>
                <c:pt idx="3938">
                  <c:v>75009.523809521459</c:v>
                </c:pt>
                <c:pt idx="3939">
                  <c:v>75028.571428569077</c:v>
                </c:pt>
                <c:pt idx="3940">
                  <c:v>75047.619047616696</c:v>
                </c:pt>
                <c:pt idx="3941">
                  <c:v>75066.666666664314</c:v>
                </c:pt>
                <c:pt idx="3942">
                  <c:v>75085.714285711932</c:v>
                </c:pt>
                <c:pt idx="3943">
                  <c:v>75104.761904759551</c:v>
                </c:pt>
                <c:pt idx="3944">
                  <c:v>75123.809523807169</c:v>
                </c:pt>
                <c:pt idx="3945">
                  <c:v>75142.857142854788</c:v>
                </c:pt>
                <c:pt idx="3946">
                  <c:v>75161.904761902406</c:v>
                </c:pt>
                <c:pt idx="3947">
                  <c:v>75180.952380950024</c:v>
                </c:pt>
                <c:pt idx="3948">
                  <c:v>75199.999999997643</c:v>
                </c:pt>
                <c:pt idx="3949">
                  <c:v>75219.047619045261</c:v>
                </c:pt>
                <c:pt idx="3950">
                  <c:v>75238.095238092879</c:v>
                </c:pt>
                <c:pt idx="3951">
                  <c:v>75257.142857140498</c:v>
                </c:pt>
                <c:pt idx="3952">
                  <c:v>75276.190476188116</c:v>
                </c:pt>
                <c:pt idx="3953">
                  <c:v>75295.238095235734</c:v>
                </c:pt>
                <c:pt idx="3954">
                  <c:v>75314.285714283353</c:v>
                </c:pt>
                <c:pt idx="3955">
                  <c:v>75333.333333330971</c:v>
                </c:pt>
                <c:pt idx="3956">
                  <c:v>75352.380952378589</c:v>
                </c:pt>
                <c:pt idx="3957">
                  <c:v>75371.428571426208</c:v>
                </c:pt>
                <c:pt idx="3958">
                  <c:v>75390.476190473826</c:v>
                </c:pt>
                <c:pt idx="3959">
                  <c:v>75409.523809521444</c:v>
                </c:pt>
                <c:pt idx="3960">
                  <c:v>75428.571428569063</c:v>
                </c:pt>
                <c:pt idx="3961">
                  <c:v>75447.619047616681</c:v>
                </c:pt>
                <c:pt idx="3962">
                  <c:v>75466.6666666643</c:v>
                </c:pt>
                <c:pt idx="3963">
                  <c:v>75485.714285711918</c:v>
                </c:pt>
                <c:pt idx="3964">
                  <c:v>75504.761904759536</c:v>
                </c:pt>
                <c:pt idx="3965">
                  <c:v>75523.809523807155</c:v>
                </c:pt>
                <c:pt idx="3966">
                  <c:v>75542.857142854773</c:v>
                </c:pt>
                <c:pt idx="3967">
                  <c:v>75561.904761902391</c:v>
                </c:pt>
                <c:pt idx="3968">
                  <c:v>75580.95238095001</c:v>
                </c:pt>
                <c:pt idx="3969">
                  <c:v>75599.999999997628</c:v>
                </c:pt>
                <c:pt idx="3970">
                  <c:v>75619.047619045246</c:v>
                </c:pt>
                <c:pt idx="3971">
                  <c:v>75638.095238092865</c:v>
                </c:pt>
                <c:pt idx="3972">
                  <c:v>75657.142857140483</c:v>
                </c:pt>
                <c:pt idx="3973">
                  <c:v>75676.190476188101</c:v>
                </c:pt>
                <c:pt idx="3974">
                  <c:v>75695.23809523572</c:v>
                </c:pt>
                <c:pt idx="3975">
                  <c:v>75714.285714283338</c:v>
                </c:pt>
                <c:pt idx="3976">
                  <c:v>75733.333333330957</c:v>
                </c:pt>
                <c:pt idx="3977">
                  <c:v>75752.380952378575</c:v>
                </c:pt>
                <c:pt idx="3978">
                  <c:v>75771.428571426193</c:v>
                </c:pt>
                <c:pt idx="3979">
                  <c:v>75790.476190473812</c:v>
                </c:pt>
                <c:pt idx="3980">
                  <c:v>75809.52380952143</c:v>
                </c:pt>
                <c:pt idx="3981">
                  <c:v>75828.571428569048</c:v>
                </c:pt>
                <c:pt idx="3982">
                  <c:v>75847.619047616667</c:v>
                </c:pt>
                <c:pt idx="3983">
                  <c:v>75866.666666664285</c:v>
                </c:pt>
                <c:pt idx="3984">
                  <c:v>75885.714285711903</c:v>
                </c:pt>
                <c:pt idx="3985">
                  <c:v>75904.761904759522</c:v>
                </c:pt>
                <c:pt idx="3986">
                  <c:v>75923.80952380714</c:v>
                </c:pt>
                <c:pt idx="3987">
                  <c:v>75942.857142854758</c:v>
                </c:pt>
                <c:pt idx="3988">
                  <c:v>75961.904761902377</c:v>
                </c:pt>
                <c:pt idx="3989">
                  <c:v>75980.952380949995</c:v>
                </c:pt>
                <c:pt idx="3990">
                  <c:v>75999.999999997613</c:v>
                </c:pt>
                <c:pt idx="3991">
                  <c:v>76019.047619045232</c:v>
                </c:pt>
                <c:pt idx="3992">
                  <c:v>76038.09523809285</c:v>
                </c:pt>
                <c:pt idx="3993">
                  <c:v>76057.142857140469</c:v>
                </c:pt>
                <c:pt idx="3994">
                  <c:v>76076.190476188087</c:v>
                </c:pt>
                <c:pt idx="3995">
                  <c:v>76095.238095235705</c:v>
                </c:pt>
                <c:pt idx="3996">
                  <c:v>76114.285714283324</c:v>
                </c:pt>
                <c:pt idx="3997">
                  <c:v>76133.333333330942</c:v>
                </c:pt>
                <c:pt idx="3998">
                  <c:v>76152.38095237856</c:v>
                </c:pt>
                <c:pt idx="3999">
                  <c:v>76171.428571426179</c:v>
                </c:pt>
                <c:pt idx="4000">
                  <c:v>76190.476190473797</c:v>
                </c:pt>
                <c:pt idx="4001">
                  <c:v>76209.523809521415</c:v>
                </c:pt>
                <c:pt idx="4002">
                  <c:v>76228.571428569034</c:v>
                </c:pt>
                <c:pt idx="4003">
                  <c:v>76247.619047616652</c:v>
                </c:pt>
                <c:pt idx="4004">
                  <c:v>76266.66666666427</c:v>
                </c:pt>
                <c:pt idx="4005">
                  <c:v>76285.714285711889</c:v>
                </c:pt>
                <c:pt idx="4006">
                  <c:v>76304.761904759507</c:v>
                </c:pt>
                <c:pt idx="4007">
                  <c:v>76323.809523807126</c:v>
                </c:pt>
                <c:pt idx="4008">
                  <c:v>76342.857142854744</c:v>
                </c:pt>
                <c:pt idx="4009">
                  <c:v>76361.904761902362</c:v>
                </c:pt>
                <c:pt idx="4010">
                  <c:v>76380.952380949981</c:v>
                </c:pt>
                <c:pt idx="4011">
                  <c:v>76399.999999997599</c:v>
                </c:pt>
                <c:pt idx="4012">
                  <c:v>76419.047619045217</c:v>
                </c:pt>
                <c:pt idx="4013">
                  <c:v>76438.095238092836</c:v>
                </c:pt>
                <c:pt idx="4014">
                  <c:v>76457.142857140454</c:v>
                </c:pt>
                <c:pt idx="4015">
                  <c:v>76476.190476188072</c:v>
                </c:pt>
                <c:pt idx="4016">
                  <c:v>76495.238095235691</c:v>
                </c:pt>
                <c:pt idx="4017">
                  <c:v>76514.285714283309</c:v>
                </c:pt>
                <c:pt idx="4018">
                  <c:v>76533.333333330927</c:v>
                </c:pt>
                <c:pt idx="4019">
                  <c:v>76552.380952378546</c:v>
                </c:pt>
                <c:pt idx="4020">
                  <c:v>76571.428571426164</c:v>
                </c:pt>
                <c:pt idx="4021">
                  <c:v>76590.476190473782</c:v>
                </c:pt>
                <c:pt idx="4022">
                  <c:v>76609.523809521401</c:v>
                </c:pt>
                <c:pt idx="4023">
                  <c:v>76628.571428569019</c:v>
                </c:pt>
                <c:pt idx="4024">
                  <c:v>76647.619047616638</c:v>
                </c:pt>
                <c:pt idx="4025">
                  <c:v>76666.666666664256</c:v>
                </c:pt>
                <c:pt idx="4026">
                  <c:v>76685.714285711874</c:v>
                </c:pt>
                <c:pt idx="4027">
                  <c:v>76704.761904759493</c:v>
                </c:pt>
                <c:pt idx="4028">
                  <c:v>76723.809523807111</c:v>
                </c:pt>
                <c:pt idx="4029">
                  <c:v>76742.857142854729</c:v>
                </c:pt>
                <c:pt idx="4030">
                  <c:v>76761.904761902348</c:v>
                </c:pt>
                <c:pt idx="4031">
                  <c:v>76780.952380949966</c:v>
                </c:pt>
                <c:pt idx="4032">
                  <c:v>76799.999999997584</c:v>
                </c:pt>
                <c:pt idx="4033">
                  <c:v>76819.047619045203</c:v>
                </c:pt>
                <c:pt idx="4034">
                  <c:v>76838.095238092821</c:v>
                </c:pt>
                <c:pt idx="4035">
                  <c:v>76857.142857140439</c:v>
                </c:pt>
                <c:pt idx="4036">
                  <c:v>76876.190476188058</c:v>
                </c:pt>
                <c:pt idx="4037">
                  <c:v>76895.238095235676</c:v>
                </c:pt>
                <c:pt idx="4038">
                  <c:v>76914.285714283295</c:v>
                </c:pt>
                <c:pt idx="4039">
                  <c:v>76933.333333330913</c:v>
                </c:pt>
                <c:pt idx="4040">
                  <c:v>76952.380952378531</c:v>
                </c:pt>
                <c:pt idx="4041">
                  <c:v>76971.42857142615</c:v>
                </c:pt>
                <c:pt idx="4042">
                  <c:v>76990.476190473768</c:v>
                </c:pt>
                <c:pt idx="4043">
                  <c:v>77009.523809521386</c:v>
                </c:pt>
                <c:pt idx="4044">
                  <c:v>77028.571428569005</c:v>
                </c:pt>
                <c:pt idx="4045">
                  <c:v>77047.619047616623</c:v>
                </c:pt>
                <c:pt idx="4046">
                  <c:v>77066.666666664241</c:v>
                </c:pt>
                <c:pt idx="4047">
                  <c:v>77085.71428571186</c:v>
                </c:pt>
                <c:pt idx="4048">
                  <c:v>77104.761904759478</c:v>
                </c:pt>
                <c:pt idx="4049">
                  <c:v>77123.809523807096</c:v>
                </c:pt>
                <c:pt idx="4050">
                  <c:v>77142.857142854715</c:v>
                </c:pt>
                <c:pt idx="4051">
                  <c:v>77161.904761902333</c:v>
                </c:pt>
                <c:pt idx="4052">
                  <c:v>77180.952380949951</c:v>
                </c:pt>
                <c:pt idx="4053">
                  <c:v>77199.99999999757</c:v>
                </c:pt>
                <c:pt idx="4054">
                  <c:v>77219.047619045188</c:v>
                </c:pt>
                <c:pt idx="4055">
                  <c:v>77238.095238092807</c:v>
                </c:pt>
                <c:pt idx="4056">
                  <c:v>77257.142857140425</c:v>
                </c:pt>
                <c:pt idx="4057">
                  <c:v>77276.190476188043</c:v>
                </c:pt>
                <c:pt idx="4058">
                  <c:v>77295.238095235662</c:v>
                </c:pt>
                <c:pt idx="4059">
                  <c:v>77314.28571428328</c:v>
                </c:pt>
                <c:pt idx="4060">
                  <c:v>77333.333333330898</c:v>
                </c:pt>
                <c:pt idx="4061">
                  <c:v>77352.380952378517</c:v>
                </c:pt>
                <c:pt idx="4062">
                  <c:v>77371.428571426135</c:v>
                </c:pt>
                <c:pt idx="4063">
                  <c:v>77390.476190473753</c:v>
                </c:pt>
                <c:pt idx="4064">
                  <c:v>77409.523809521372</c:v>
                </c:pt>
                <c:pt idx="4065">
                  <c:v>77428.57142856899</c:v>
                </c:pt>
                <c:pt idx="4066">
                  <c:v>77447.619047616608</c:v>
                </c:pt>
                <c:pt idx="4067">
                  <c:v>77466.666666664227</c:v>
                </c:pt>
                <c:pt idx="4068">
                  <c:v>77485.714285711845</c:v>
                </c:pt>
                <c:pt idx="4069">
                  <c:v>77504.761904759464</c:v>
                </c:pt>
                <c:pt idx="4070">
                  <c:v>77523.809523807082</c:v>
                </c:pt>
                <c:pt idx="4071">
                  <c:v>77542.8571428547</c:v>
                </c:pt>
                <c:pt idx="4072">
                  <c:v>77561.904761902319</c:v>
                </c:pt>
                <c:pt idx="4073">
                  <c:v>77580.952380949937</c:v>
                </c:pt>
                <c:pt idx="4074">
                  <c:v>77599.999999997555</c:v>
                </c:pt>
                <c:pt idx="4075">
                  <c:v>77619.047619045174</c:v>
                </c:pt>
                <c:pt idx="4076">
                  <c:v>77638.095238092792</c:v>
                </c:pt>
                <c:pt idx="4077">
                  <c:v>77657.14285714041</c:v>
                </c:pt>
                <c:pt idx="4078">
                  <c:v>77676.190476188029</c:v>
                </c:pt>
                <c:pt idx="4079">
                  <c:v>77695.238095235647</c:v>
                </c:pt>
                <c:pt idx="4080">
                  <c:v>77714.285714283265</c:v>
                </c:pt>
                <c:pt idx="4081">
                  <c:v>77733.333333330884</c:v>
                </c:pt>
                <c:pt idx="4082">
                  <c:v>77752.380952378502</c:v>
                </c:pt>
                <c:pt idx="4083">
                  <c:v>77771.42857142612</c:v>
                </c:pt>
                <c:pt idx="4084">
                  <c:v>77790.476190473739</c:v>
                </c:pt>
                <c:pt idx="4085">
                  <c:v>77809.523809521357</c:v>
                </c:pt>
                <c:pt idx="4086">
                  <c:v>77828.571428568976</c:v>
                </c:pt>
                <c:pt idx="4087">
                  <c:v>77847.619047616594</c:v>
                </c:pt>
                <c:pt idx="4088">
                  <c:v>77866.666666664212</c:v>
                </c:pt>
                <c:pt idx="4089">
                  <c:v>77885.714285711831</c:v>
                </c:pt>
                <c:pt idx="4090">
                  <c:v>77904.761904759449</c:v>
                </c:pt>
                <c:pt idx="4091">
                  <c:v>77923.809523807067</c:v>
                </c:pt>
                <c:pt idx="4092">
                  <c:v>77942.857142854686</c:v>
                </c:pt>
                <c:pt idx="4093">
                  <c:v>77961.904761902304</c:v>
                </c:pt>
                <c:pt idx="4094">
                  <c:v>77980.952380949922</c:v>
                </c:pt>
                <c:pt idx="4095">
                  <c:v>77999.999999997541</c:v>
                </c:pt>
                <c:pt idx="4096">
                  <c:v>78019.047619045159</c:v>
                </c:pt>
                <c:pt idx="4097">
                  <c:v>78038.095238092777</c:v>
                </c:pt>
                <c:pt idx="4098">
                  <c:v>78057.142857140396</c:v>
                </c:pt>
                <c:pt idx="4099">
                  <c:v>78076.190476188014</c:v>
                </c:pt>
                <c:pt idx="4100">
                  <c:v>78095.238095235632</c:v>
                </c:pt>
                <c:pt idx="4101">
                  <c:v>78114.285714283251</c:v>
                </c:pt>
                <c:pt idx="4102">
                  <c:v>78133.333333330869</c:v>
                </c:pt>
                <c:pt idx="4103">
                  <c:v>78152.380952378488</c:v>
                </c:pt>
                <c:pt idx="4104">
                  <c:v>78171.428571426106</c:v>
                </c:pt>
                <c:pt idx="4105">
                  <c:v>78190.476190473724</c:v>
                </c:pt>
                <c:pt idx="4106">
                  <c:v>78209.523809521343</c:v>
                </c:pt>
                <c:pt idx="4107">
                  <c:v>78228.571428568961</c:v>
                </c:pt>
                <c:pt idx="4108">
                  <c:v>78247.619047616579</c:v>
                </c:pt>
                <c:pt idx="4109">
                  <c:v>78266.666666664198</c:v>
                </c:pt>
                <c:pt idx="4110">
                  <c:v>78285.714285711816</c:v>
                </c:pt>
                <c:pt idx="4111">
                  <c:v>78304.761904759434</c:v>
                </c:pt>
                <c:pt idx="4112">
                  <c:v>78323.809523807053</c:v>
                </c:pt>
                <c:pt idx="4113">
                  <c:v>78342.857142854671</c:v>
                </c:pt>
                <c:pt idx="4114">
                  <c:v>78361.904761902289</c:v>
                </c:pt>
                <c:pt idx="4115">
                  <c:v>78380.952380949908</c:v>
                </c:pt>
                <c:pt idx="4116">
                  <c:v>78399.999999997526</c:v>
                </c:pt>
                <c:pt idx="4117">
                  <c:v>78419.047619045145</c:v>
                </c:pt>
                <c:pt idx="4118">
                  <c:v>78438.095238092763</c:v>
                </c:pt>
                <c:pt idx="4119">
                  <c:v>78457.142857140381</c:v>
                </c:pt>
                <c:pt idx="4120">
                  <c:v>78476.190476188</c:v>
                </c:pt>
                <c:pt idx="4121">
                  <c:v>78495.238095235618</c:v>
                </c:pt>
                <c:pt idx="4122">
                  <c:v>78514.285714283236</c:v>
                </c:pt>
                <c:pt idx="4123">
                  <c:v>78533.333333330855</c:v>
                </c:pt>
                <c:pt idx="4124">
                  <c:v>78552.380952378473</c:v>
                </c:pt>
                <c:pt idx="4125">
                  <c:v>78571.428571426091</c:v>
                </c:pt>
                <c:pt idx="4126">
                  <c:v>78590.47619047371</c:v>
                </c:pt>
                <c:pt idx="4127">
                  <c:v>78609.523809521328</c:v>
                </c:pt>
                <c:pt idx="4128">
                  <c:v>78628.571428568946</c:v>
                </c:pt>
                <c:pt idx="4129">
                  <c:v>78647.619047616565</c:v>
                </c:pt>
                <c:pt idx="4130">
                  <c:v>78666.666666664183</c:v>
                </c:pt>
                <c:pt idx="4131">
                  <c:v>78685.714285711801</c:v>
                </c:pt>
                <c:pt idx="4132">
                  <c:v>78704.76190475942</c:v>
                </c:pt>
                <c:pt idx="4133">
                  <c:v>78723.809523807038</c:v>
                </c:pt>
                <c:pt idx="4134">
                  <c:v>78742.857142854657</c:v>
                </c:pt>
                <c:pt idx="4135">
                  <c:v>78761.904761902275</c:v>
                </c:pt>
                <c:pt idx="4136">
                  <c:v>78780.952380949893</c:v>
                </c:pt>
                <c:pt idx="4137">
                  <c:v>78799.999999997512</c:v>
                </c:pt>
                <c:pt idx="4138">
                  <c:v>78819.04761904513</c:v>
                </c:pt>
                <c:pt idx="4139">
                  <c:v>78838.095238092748</c:v>
                </c:pt>
                <c:pt idx="4140">
                  <c:v>78857.142857140367</c:v>
                </c:pt>
                <c:pt idx="4141">
                  <c:v>78876.190476187985</c:v>
                </c:pt>
                <c:pt idx="4142">
                  <c:v>78895.238095235603</c:v>
                </c:pt>
                <c:pt idx="4143">
                  <c:v>78914.285714283222</c:v>
                </c:pt>
                <c:pt idx="4144">
                  <c:v>78933.33333333084</c:v>
                </c:pt>
                <c:pt idx="4145">
                  <c:v>78952.380952378458</c:v>
                </c:pt>
                <c:pt idx="4146">
                  <c:v>78971.428571426077</c:v>
                </c:pt>
                <c:pt idx="4147">
                  <c:v>78990.476190473695</c:v>
                </c:pt>
                <c:pt idx="4148">
                  <c:v>79009.523809521314</c:v>
                </c:pt>
                <c:pt idx="4149">
                  <c:v>79028.571428568932</c:v>
                </c:pt>
                <c:pt idx="4150">
                  <c:v>79047.61904761655</c:v>
                </c:pt>
                <c:pt idx="4151">
                  <c:v>79066.666666664169</c:v>
                </c:pt>
                <c:pt idx="4152">
                  <c:v>79085.714285711787</c:v>
                </c:pt>
                <c:pt idx="4153">
                  <c:v>79104.761904759405</c:v>
                </c:pt>
                <c:pt idx="4154">
                  <c:v>79123.809523807024</c:v>
                </c:pt>
                <c:pt idx="4155">
                  <c:v>79142.857142854642</c:v>
                </c:pt>
                <c:pt idx="4156">
                  <c:v>79161.90476190226</c:v>
                </c:pt>
                <c:pt idx="4157">
                  <c:v>79180.952380949879</c:v>
                </c:pt>
                <c:pt idx="4158">
                  <c:v>79199.999999997497</c:v>
                </c:pt>
                <c:pt idx="4159">
                  <c:v>79219.047619045115</c:v>
                </c:pt>
                <c:pt idx="4160">
                  <c:v>79238.095238092734</c:v>
                </c:pt>
                <c:pt idx="4161">
                  <c:v>79257.142857140352</c:v>
                </c:pt>
                <c:pt idx="4162">
                  <c:v>79276.19047618797</c:v>
                </c:pt>
                <c:pt idx="4163">
                  <c:v>79295.238095235589</c:v>
                </c:pt>
                <c:pt idx="4164">
                  <c:v>79314.285714283207</c:v>
                </c:pt>
                <c:pt idx="4165">
                  <c:v>79333.333333330826</c:v>
                </c:pt>
                <c:pt idx="4166">
                  <c:v>79352.380952378444</c:v>
                </c:pt>
                <c:pt idx="4167">
                  <c:v>79371.428571426062</c:v>
                </c:pt>
                <c:pt idx="4168">
                  <c:v>79390.476190473681</c:v>
                </c:pt>
                <c:pt idx="4169">
                  <c:v>79409.523809521299</c:v>
                </c:pt>
                <c:pt idx="4170">
                  <c:v>79428.571428568917</c:v>
                </c:pt>
                <c:pt idx="4171">
                  <c:v>79447.619047616536</c:v>
                </c:pt>
                <c:pt idx="4172">
                  <c:v>79466.666666664154</c:v>
                </c:pt>
                <c:pt idx="4173">
                  <c:v>79485.714285711772</c:v>
                </c:pt>
                <c:pt idx="4174">
                  <c:v>79504.761904759391</c:v>
                </c:pt>
                <c:pt idx="4175">
                  <c:v>79523.809523807009</c:v>
                </c:pt>
                <c:pt idx="4176">
                  <c:v>79542.857142854627</c:v>
                </c:pt>
                <c:pt idx="4177">
                  <c:v>79561.904761902246</c:v>
                </c:pt>
                <c:pt idx="4178">
                  <c:v>79580.952380949864</c:v>
                </c:pt>
                <c:pt idx="4179">
                  <c:v>79599.999999997483</c:v>
                </c:pt>
                <c:pt idx="4180">
                  <c:v>79619.047619045101</c:v>
                </c:pt>
                <c:pt idx="4181">
                  <c:v>79638.095238092719</c:v>
                </c:pt>
                <c:pt idx="4182">
                  <c:v>79657.142857140338</c:v>
                </c:pt>
                <c:pt idx="4183">
                  <c:v>79676.190476187956</c:v>
                </c:pt>
                <c:pt idx="4184">
                  <c:v>79695.238095235574</c:v>
                </c:pt>
                <c:pt idx="4185">
                  <c:v>79714.285714283193</c:v>
                </c:pt>
                <c:pt idx="4186">
                  <c:v>79733.333333330811</c:v>
                </c:pt>
                <c:pt idx="4187">
                  <c:v>79752.380952378429</c:v>
                </c:pt>
                <c:pt idx="4188">
                  <c:v>79771.428571426048</c:v>
                </c:pt>
                <c:pt idx="4189">
                  <c:v>79790.476190473666</c:v>
                </c:pt>
                <c:pt idx="4190">
                  <c:v>79809.523809521284</c:v>
                </c:pt>
                <c:pt idx="4191">
                  <c:v>79828.571428568903</c:v>
                </c:pt>
                <c:pt idx="4192">
                  <c:v>79847.619047616521</c:v>
                </c:pt>
                <c:pt idx="4193">
                  <c:v>79866.666666664139</c:v>
                </c:pt>
                <c:pt idx="4194">
                  <c:v>79885.714285711758</c:v>
                </c:pt>
                <c:pt idx="4195">
                  <c:v>79904.761904759376</c:v>
                </c:pt>
                <c:pt idx="4196">
                  <c:v>79923.809523806995</c:v>
                </c:pt>
                <c:pt idx="4197">
                  <c:v>79942.857142854613</c:v>
                </c:pt>
                <c:pt idx="4198">
                  <c:v>79961.904761902231</c:v>
                </c:pt>
                <c:pt idx="4199">
                  <c:v>79980.95238094985</c:v>
                </c:pt>
                <c:pt idx="4200">
                  <c:v>79999.999999997468</c:v>
                </c:pt>
                <c:pt idx="4201">
                  <c:v>80019.047619045086</c:v>
                </c:pt>
                <c:pt idx="4202">
                  <c:v>80038.095238092705</c:v>
                </c:pt>
                <c:pt idx="4203">
                  <c:v>80057.142857140323</c:v>
                </c:pt>
                <c:pt idx="4204">
                  <c:v>80076.190476187941</c:v>
                </c:pt>
                <c:pt idx="4205">
                  <c:v>80095.23809523556</c:v>
                </c:pt>
                <c:pt idx="4206">
                  <c:v>80114.285714283178</c:v>
                </c:pt>
                <c:pt idx="4207">
                  <c:v>80133.333333330796</c:v>
                </c:pt>
                <c:pt idx="4208">
                  <c:v>80152.380952378415</c:v>
                </c:pt>
                <c:pt idx="4209">
                  <c:v>80171.428571426033</c:v>
                </c:pt>
                <c:pt idx="4210">
                  <c:v>80190.476190473652</c:v>
                </c:pt>
                <c:pt idx="4211">
                  <c:v>80209.52380952127</c:v>
                </c:pt>
                <c:pt idx="4212">
                  <c:v>80228.571428568888</c:v>
                </c:pt>
                <c:pt idx="4213">
                  <c:v>80247.619047616507</c:v>
                </c:pt>
                <c:pt idx="4214">
                  <c:v>80266.666666664125</c:v>
                </c:pt>
                <c:pt idx="4215">
                  <c:v>80285.714285711743</c:v>
                </c:pt>
                <c:pt idx="4216">
                  <c:v>80304.761904759362</c:v>
                </c:pt>
                <c:pt idx="4217">
                  <c:v>80323.80952380698</c:v>
                </c:pt>
                <c:pt idx="4218">
                  <c:v>80342.857142854598</c:v>
                </c:pt>
                <c:pt idx="4219">
                  <c:v>80361.904761902217</c:v>
                </c:pt>
                <c:pt idx="4220">
                  <c:v>80380.952380949835</c:v>
                </c:pt>
                <c:pt idx="4221">
                  <c:v>80399.999999997453</c:v>
                </c:pt>
                <c:pt idx="4222">
                  <c:v>80419.047619045072</c:v>
                </c:pt>
                <c:pt idx="4223">
                  <c:v>80438.09523809269</c:v>
                </c:pt>
                <c:pt idx="4224">
                  <c:v>80457.142857140308</c:v>
                </c:pt>
                <c:pt idx="4225">
                  <c:v>80476.190476187927</c:v>
                </c:pt>
                <c:pt idx="4226">
                  <c:v>80495.238095235545</c:v>
                </c:pt>
                <c:pt idx="4227">
                  <c:v>80514.285714283164</c:v>
                </c:pt>
                <c:pt idx="4228">
                  <c:v>80533.333333330782</c:v>
                </c:pt>
                <c:pt idx="4229">
                  <c:v>80552.3809523784</c:v>
                </c:pt>
                <c:pt idx="4230">
                  <c:v>80571.428571426019</c:v>
                </c:pt>
                <c:pt idx="4231">
                  <c:v>80590.476190473637</c:v>
                </c:pt>
                <c:pt idx="4232">
                  <c:v>80609.523809521255</c:v>
                </c:pt>
                <c:pt idx="4233">
                  <c:v>80628.571428568874</c:v>
                </c:pt>
                <c:pt idx="4234">
                  <c:v>80647.619047616492</c:v>
                </c:pt>
                <c:pt idx="4235">
                  <c:v>80666.66666666411</c:v>
                </c:pt>
                <c:pt idx="4236">
                  <c:v>80685.714285711729</c:v>
                </c:pt>
                <c:pt idx="4237">
                  <c:v>80704.761904759347</c:v>
                </c:pt>
                <c:pt idx="4238">
                  <c:v>80723.809523806965</c:v>
                </c:pt>
                <c:pt idx="4239">
                  <c:v>80742.857142854584</c:v>
                </c:pt>
                <c:pt idx="4240">
                  <c:v>80761.904761902202</c:v>
                </c:pt>
                <c:pt idx="4241">
                  <c:v>80780.952380949821</c:v>
                </c:pt>
                <c:pt idx="4242">
                  <c:v>80799.999999997439</c:v>
                </c:pt>
                <c:pt idx="4243">
                  <c:v>80819.047619045057</c:v>
                </c:pt>
                <c:pt idx="4244">
                  <c:v>80838.095238092676</c:v>
                </c:pt>
                <c:pt idx="4245">
                  <c:v>80857.142857140294</c:v>
                </c:pt>
                <c:pt idx="4246">
                  <c:v>80876.190476187912</c:v>
                </c:pt>
                <c:pt idx="4247">
                  <c:v>80895.238095235531</c:v>
                </c:pt>
                <c:pt idx="4248">
                  <c:v>80914.285714283149</c:v>
                </c:pt>
                <c:pt idx="4249">
                  <c:v>80933.333333330767</c:v>
                </c:pt>
                <c:pt idx="4250">
                  <c:v>80952.380952378386</c:v>
                </c:pt>
                <c:pt idx="4251">
                  <c:v>80971.428571426004</c:v>
                </c:pt>
                <c:pt idx="4252">
                  <c:v>80990.476190473622</c:v>
                </c:pt>
                <c:pt idx="4253">
                  <c:v>81009.523809521241</c:v>
                </c:pt>
                <c:pt idx="4254">
                  <c:v>81028.571428568859</c:v>
                </c:pt>
                <c:pt idx="4255">
                  <c:v>81047.619047616477</c:v>
                </c:pt>
                <c:pt idx="4256">
                  <c:v>81066.666666664096</c:v>
                </c:pt>
                <c:pt idx="4257">
                  <c:v>81085.714285711714</c:v>
                </c:pt>
                <c:pt idx="4258">
                  <c:v>81104.761904759333</c:v>
                </c:pt>
                <c:pt idx="4259">
                  <c:v>81123.809523806951</c:v>
                </c:pt>
                <c:pt idx="4260">
                  <c:v>81142.857142854569</c:v>
                </c:pt>
                <c:pt idx="4261">
                  <c:v>81161.904761902188</c:v>
                </c:pt>
                <c:pt idx="4262">
                  <c:v>81180.952380949806</c:v>
                </c:pt>
                <c:pt idx="4263">
                  <c:v>81199.999999997424</c:v>
                </c:pt>
                <c:pt idx="4264">
                  <c:v>81219.047619045043</c:v>
                </c:pt>
                <c:pt idx="4265">
                  <c:v>81238.095238092661</c:v>
                </c:pt>
                <c:pt idx="4266">
                  <c:v>81257.142857140279</c:v>
                </c:pt>
                <c:pt idx="4267">
                  <c:v>81276.190476187898</c:v>
                </c:pt>
                <c:pt idx="4268">
                  <c:v>81295.238095235516</c:v>
                </c:pt>
                <c:pt idx="4269">
                  <c:v>81314.285714283134</c:v>
                </c:pt>
                <c:pt idx="4270">
                  <c:v>81333.333333330753</c:v>
                </c:pt>
                <c:pt idx="4271">
                  <c:v>81352.380952378371</c:v>
                </c:pt>
                <c:pt idx="4272">
                  <c:v>81371.42857142599</c:v>
                </c:pt>
                <c:pt idx="4273">
                  <c:v>81390.476190473608</c:v>
                </c:pt>
                <c:pt idx="4274">
                  <c:v>81409.523809521226</c:v>
                </c:pt>
                <c:pt idx="4275">
                  <c:v>81428.571428568845</c:v>
                </c:pt>
                <c:pt idx="4276">
                  <c:v>81447.619047616463</c:v>
                </c:pt>
                <c:pt idx="4277">
                  <c:v>81466.666666664081</c:v>
                </c:pt>
                <c:pt idx="4278">
                  <c:v>81485.7142857117</c:v>
                </c:pt>
                <c:pt idx="4279">
                  <c:v>81504.761904759318</c:v>
                </c:pt>
                <c:pt idx="4280">
                  <c:v>81523.809523806936</c:v>
                </c:pt>
                <c:pt idx="4281">
                  <c:v>81542.857142854555</c:v>
                </c:pt>
                <c:pt idx="4282">
                  <c:v>81561.904761902173</c:v>
                </c:pt>
                <c:pt idx="4283">
                  <c:v>81580.952380949791</c:v>
                </c:pt>
                <c:pt idx="4284">
                  <c:v>81599.99999999741</c:v>
                </c:pt>
                <c:pt idx="4285">
                  <c:v>81619.047619045028</c:v>
                </c:pt>
                <c:pt idx="4286">
                  <c:v>81638.095238092646</c:v>
                </c:pt>
                <c:pt idx="4287">
                  <c:v>81657.142857140265</c:v>
                </c:pt>
                <c:pt idx="4288">
                  <c:v>81676.190476187883</c:v>
                </c:pt>
                <c:pt idx="4289">
                  <c:v>81695.238095235502</c:v>
                </c:pt>
                <c:pt idx="4290">
                  <c:v>81714.28571428312</c:v>
                </c:pt>
                <c:pt idx="4291">
                  <c:v>81733.333333330738</c:v>
                </c:pt>
                <c:pt idx="4292">
                  <c:v>81752.380952378357</c:v>
                </c:pt>
                <c:pt idx="4293">
                  <c:v>81771.428571425975</c:v>
                </c:pt>
                <c:pt idx="4294">
                  <c:v>81790.476190473593</c:v>
                </c:pt>
                <c:pt idx="4295">
                  <c:v>81809.523809521212</c:v>
                </c:pt>
                <c:pt idx="4296">
                  <c:v>81828.57142856883</c:v>
                </c:pt>
                <c:pt idx="4297">
                  <c:v>81847.619047616448</c:v>
                </c:pt>
                <c:pt idx="4298">
                  <c:v>81866.666666664067</c:v>
                </c:pt>
                <c:pt idx="4299">
                  <c:v>81885.714285711685</c:v>
                </c:pt>
                <c:pt idx="4300">
                  <c:v>81904.761904759303</c:v>
                </c:pt>
                <c:pt idx="4301">
                  <c:v>81923.809523806922</c:v>
                </c:pt>
                <c:pt idx="4302">
                  <c:v>81942.85714285454</c:v>
                </c:pt>
                <c:pt idx="4303">
                  <c:v>81961.904761902158</c:v>
                </c:pt>
                <c:pt idx="4304">
                  <c:v>81980.952380949777</c:v>
                </c:pt>
                <c:pt idx="4305">
                  <c:v>81999.999999997395</c:v>
                </c:pt>
                <c:pt idx="4306">
                  <c:v>82019.047619045014</c:v>
                </c:pt>
                <c:pt idx="4307">
                  <c:v>82038.095238092632</c:v>
                </c:pt>
                <c:pt idx="4308">
                  <c:v>82057.14285714025</c:v>
                </c:pt>
                <c:pt idx="4309">
                  <c:v>82076.190476187869</c:v>
                </c:pt>
                <c:pt idx="4310">
                  <c:v>82095.238095235487</c:v>
                </c:pt>
                <c:pt idx="4311">
                  <c:v>82114.285714283105</c:v>
                </c:pt>
                <c:pt idx="4312">
                  <c:v>82133.333333330724</c:v>
                </c:pt>
                <c:pt idx="4313">
                  <c:v>82152.380952378342</c:v>
                </c:pt>
                <c:pt idx="4314">
                  <c:v>82171.42857142596</c:v>
                </c:pt>
                <c:pt idx="4315">
                  <c:v>82190.476190473579</c:v>
                </c:pt>
                <c:pt idx="4316">
                  <c:v>82209.523809521197</c:v>
                </c:pt>
                <c:pt idx="4317">
                  <c:v>82228.571428568815</c:v>
                </c:pt>
                <c:pt idx="4318">
                  <c:v>82247.619047616434</c:v>
                </c:pt>
                <c:pt idx="4319">
                  <c:v>82266.666666664052</c:v>
                </c:pt>
                <c:pt idx="4320">
                  <c:v>82285.714285711671</c:v>
                </c:pt>
                <c:pt idx="4321">
                  <c:v>82304.761904759289</c:v>
                </c:pt>
                <c:pt idx="4322">
                  <c:v>82323.809523806907</c:v>
                </c:pt>
                <c:pt idx="4323">
                  <c:v>82342.857142854526</c:v>
                </c:pt>
                <c:pt idx="4324">
                  <c:v>82361.904761902144</c:v>
                </c:pt>
                <c:pt idx="4325">
                  <c:v>82380.952380949762</c:v>
                </c:pt>
                <c:pt idx="4326">
                  <c:v>82399.999999997381</c:v>
                </c:pt>
                <c:pt idx="4327">
                  <c:v>82419.047619044999</c:v>
                </c:pt>
                <c:pt idx="4328">
                  <c:v>82438.095238092617</c:v>
                </c:pt>
                <c:pt idx="4329">
                  <c:v>82457.142857140236</c:v>
                </c:pt>
                <c:pt idx="4330">
                  <c:v>82476.190476187854</c:v>
                </c:pt>
                <c:pt idx="4331">
                  <c:v>82495.238095235472</c:v>
                </c:pt>
                <c:pt idx="4332">
                  <c:v>82514.285714283091</c:v>
                </c:pt>
                <c:pt idx="4333">
                  <c:v>82533.333333330709</c:v>
                </c:pt>
                <c:pt idx="4334">
                  <c:v>82552.380952378327</c:v>
                </c:pt>
                <c:pt idx="4335">
                  <c:v>82571.428571425946</c:v>
                </c:pt>
                <c:pt idx="4336">
                  <c:v>82590.476190473564</c:v>
                </c:pt>
                <c:pt idx="4337">
                  <c:v>82609.523809521183</c:v>
                </c:pt>
                <c:pt idx="4338">
                  <c:v>82628.571428568801</c:v>
                </c:pt>
                <c:pt idx="4339">
                  <c:v>82647.619047616419</c:v>
                </c:pt>
                <c:pt idx="4340">
                  <c:v>82666.666666664038</c:v>
                </c:pt>
                <c:pt idx="4341">
                  <c:v>82685.714285711656</c:v>
                </c:pt>
                <c:pt idx="4342">
                  <c:v>82704.761904759274</c:v>
                </c:pt>
                <c:pt idx="4343">
                  <c:v>82723.809523806893</c:v>
                </c:pt>
                <c:pt idx="4344">
                  <c:v>82742.857142854511</c:v>
                </c:pt>
                <c:pt idx="4345">
                  <c:v>82761.904761902129</c:v>
                </c:pt>
                <c:pt idx="4346">
                  <c:v>82780.952380949748</c:v>
                </c:pt>
                <c:pt idx="4347">
                  <c:v>82799.999999997366</c:v>
                </c:pt>
                <c:pt idx="4348">
                  <c:v>82819.047619044984</c:v>
                </c:pt>
                <c:pt idx="4349">
                  <c:v>82838.095238092603</c:v>
                </c:pt>
                <c:pt idx="4350">
                  <c:v>82857.142857140221</c:v>
                </c:pt>
                <c:pt idx="4351">
                  <c:v>82876.19047618784</c:v>
                </c:pt>
                <c:pt idx="4352">
                  <c:v>82895.238095235458</c:v>
                </c:pt>
                <c:pt idx="4353">
                  <c:v>82914.285714283076</c:v>
                </c:pt>
                <c:pt idx="4354">
                  <c:v>82933.333333330695</c:v>
                </c:pt>
                <c:pt idx="4355">
                  <c:v>82952.380952378313</c:v>
                </c:pt>
                <c:pt idx="4356">
                  <c:v>82971.428571425931</c:v>
                </c:pt>
                <c:pt idx="4357">
                  <c:v>82990.47619047355</c:v>
                </c:pt>
                <c:pt idx="4358">
                  <c:v>83009.523809521168</c:v>
                </c:pt>
                <c:pt idx="4359">
                  <c:v>83028.571428568786</c:v>
                </c:pt>
                <c:pt idx="4360">
                  <c:v>83047.619047616405</c:v>
                </c:pt>
                <c:pt idx="4361">
                  <c:v>83066.666666664023</c:v>
                </c:pt>
                <c:pt idx="4362">
                  <c:v>83085.714285711641</c:v>
                </c:pt>
                <c:pt idx="4363">
                  <c:v>83104.76190475926</c:v>
                </c:pt>
                <c:pt idx="4364">
                  <c:v>83123.809523806878</c:v>
                </c:pt>
                <c:pt idx="4365">
                  <c:v>83142.857142854496</c:v>
                </c:pt>
                <c:pt idx="4366">
                  <c:v>83161.904761902115</c:v>
                </c:pt>
                <c:pt idx="4367">
                  <c:v>83180.952380949733</c:v>
                </c:pt>
                <c:pt idx="4368">
                  <c:v>83199.999999997352</c:v>
                </c:pt>
                <c:pt idx="4369">
                  <c:v>83219.04761904497</c:v>
                </c:pt>
                <c:pt idx="4370">
                  <c:v>83238.095238092588</c:v>
                </c:pt>
                <c:pt idx="4371">
                  <c:v>83257.142857140207</c:v>
                </c:pt>
                <c:pt idx="4372">
                  <c:v>83276.190476187825</c:v>
                </c:pt>
                <c:pt idx="4373">
                  <c:v>83295.238095235443</c:v>
                </c:pt>
                <c:pt idx="4374">
                  <c:v>83314.285714283062</c:v>
                </c:pt>
                <c:pt idx="4375">
                  <c:v>83333.33333333068</c:v>
                </c:pt>
                <c:pt idx="4376">
                  <c:v>83352.380952378298</c:v>
                </c:pt>
                <c:pt idx="4377">
                  <c:v>83371.428571425917</c:v>
                </c:pt>
                <c:pt idx="4378">
                  <c:v>83390.476190473535</c:v>
                </c:pt>
                <c:pt idx="4379">
                  <c:v>83409.523809521153</c:v>
                </c:pt>
                <c:pt idx="4380">
                  <c:v>83428.571428568772</c:v>
                </c:pt>
                <c:pt idx="4381">
                  <c:v>83447.61904761639</c:v>
                </c:pt>
                <c:pt idx="4382">
                  <c:v>83466.666666664009</c:v>
                </c:pt>
                <c:pt idx="4383">
                  <c:v>83485.714285711627</c:v>
                </c:pt>
                <c:pt idx="4384">
                  <c:v>83504.761904759245</c:v>
                </c:pt>
                <c:pt idx="4385">
                  <c:v>83523.809523806864</c:v>
                </c:pt>
                <c:pt idx="4386">
                  <c:v>83542.857142854482</c:v>
                </c:pt>
                <c:pt idx="4387">
                  <c:v>83561.9047619021</c:v>
                </c:pt>
                <c:pt idx="4388">
                  <c:v>83580.952380949719</c:v>
                </c:pt>
                <c:pt idx="4389">
                  <c:v>83599.999999997337</c:v>
                </c:pt>
                <c:pt idx="4390">
                  <c:v>83619.047619044955</c:v>
                </c:pt>
                <c:pt idx="4391">
                  <c:v>83638.095238092574</c:v>
                </c:pt>
                <c:pt idx="4392">
                  <c:v>83657.142857140192</c:v>
                </c:pt>
                <c:pt idx="4393">
                  <c:v>83676.19047618781</c:v>
                </c:pt>
                <c:pt idx="4394">
                  <c:v>83695.238095235429</c:v>
                </c:pt>
                <c:pt idx="4395">
                  <c:v>83714.285714283047</c:v>
                </c:pt>
                <c:pt idx="4396">
                  <c:v>83733.333333330665</c:v>
                </c:pt>
                <c:pt idx="4397">
                  <c:v>83752.380952378284</c:v>
                </c:pt>
                <c:pt idx="4398">
                  <c:v>83771.428571425902</c:v>
                </c:pt>
                <c:pt idx="4399">
                  <c:v>83790.476190473521</c:v>
                </c:pt>
                <c:pt idx="4400">
                  <c:v>83809.523809521139</c:v>
                </c:pt>
                <c:pt idx="4401">
                  <c:v>83828.571428568757</c:v>
                </c:pt>
                <c:pt idx="4402">
                  <c:v>83847.619047616376</c:v>
                </c:pt>
                <c:pt idx="4403">
                  <c:v>83866.666666663994</c:v>
                </c:pt>
                <c:pt idx="4404">
                  <c:v>83885.714285711612</c:v>
                </c:pt>
                <c:pt idx="4405">
                  <c:v>83904.761904759231</c:v>
                </c:pt>
                <c:pt idx="4406">
                  <c:v>83923.809523806849</c:v>
                </c:pt>
                <c:pt idx="4407">
                  <c:v>83942.857142854467</c:v>
                </c:pt>
                <c:pt idx="4408">
                  <c:v>83961.904761902086</c:v>
                </c:pt>
                <c:pt idx="4409">
                  <c:v>83980.952380949704</c:v>
                </c:pt>
                <c:pt idx="4410">
                  <c:v>83999.999999997322</c:v>
                </c:pt>
                <c:pt idx="4411">
                  <c:v>84019.047619044941</c:v>
                </c:pt>
                <c:pt idx="4412">
                  <c:v>84038.095238092559</c:v>
                </c:pt>
                <c:pt idx="4413">
                  <c:v>84057.142857140178</c:v>
                </c:pt>
                <c:pt idx="4414">
                  <c:v>84076.190476187796</c:v>
                </c:pt>
                <c:pt idx="4415">
                  <c:v>84095.238095235414</c:v>
                </c:pt>
                <c:pt idx="4416">
                  <c:v>84114.285714283033</c:v>
                </c:pt>
                <c:pt idx="4417">
                  <c:v>84133.333333330651</c:v>
                </c:pt>
                <c:pt idx="4418">
                  <c:v>84152.380952378269</c:v>
                </c:pt>
                <c:pt idx="4419">
                  <c:v>84171.428571425888</c:v>
                </c:pt>
                <c:pt idx="4420">
                  <c:v>84190.476190473506</c:v>
                </c:pt>
                <c:pt idx="4421">
                  <c:v>84209.523809521124</c:v>
                </c:pt>
                <c:pt idx="4422">
                  <c:v>84228.571428568743</c:v>
                </c:pt>
                <c:pt idx="4423">
                  <c:v>84247.619047616361</c:v>
                </c:pt>
                <c:pt idx="4424">
                  <c:v>84266.666666663979</c:v>
                </c:pt>
                <c:pt idx="4425">
                  <c:v>84285.714285711598</c:v>
                </c:pt>
                <c:pt idx="4426">
                  <c:v>84304.761904759216</c:v>
                </c:pt>
                <c:pt idx="4427">
                  <c:v>84323.809523806834</c:v>
                </c:pt>
                <c:pt idx="4428">
                  <c:v>84342.857142854453</c:v>
                </c:pt>
                <c:pt idx="4429">
                  <c:v>84361.904761902071</c:v>
                </c:pt>
                <c:pt idx="4430">
                  <c:v>84380.95238094969</c:v>
                </c:pt>
                <c:pt idx="4431">
                  <c:v>84399.999999997308</c:v>
                </c:pt>
                <c:pt idx="4432">
                  <c:v>84419.047619044926</c:v>
                </c:pt>
                <c:pt idx="4433">
                  <c:v>84438.095238092545</c:v>
                </c:pt>
                <c:pt idx="4434">
                  <c:v>84457.142857140163</c:v>
                </c:pt>
                <c:pt idx="4435">
                  <c:v>84476.190476187781</c:v>
                </c:pt>
                <c:pt idx="4436">
                  <c:v>84495.2380952354</c:v>
                </c:pt>
                <c:pt idx="4437">
                  <c:v>84514.285714283018</c:v>
                </c:pt>
                <c:pt idx="4438">
                  <c:v>84533.333333330636</c:v>
                </c:pt>
                <c:pt idx="4439">
                  <c:v>84552.380952378255</c:v>
                </c:pt>
                <c:pt idx="4440">
                  <c:v>84571.428571425873</c:v>
                </c:pt>
                <c:pt idx="4441">
                  <c:v>84590.476190473491</c:v>
                </c:pt>
                <c:pt idx="4442">
                  <c:v>84609.52380952111</c:v>
                </c:pt>
                <c:pt idx="4443">
                  <c:v>84628.571428568728</c:v>
                </c:pt>
                <c:pt idx="4444">
                  <c:v>84647.619047616347</c:v>
                </c:pt>
                <c:pt idx="4445">
                  <c:v>84666.666666663965</c:v>
                </c:pt>
                <c:pt idx="4446">
                  <c:v>84685.714285711583</c:v>
                </c:pt>
                <c:pt idx="4447">
                  <c:v>84704.761904759202</c:v>
                </c:pt>
                <c:pt idx="4448">
                  <c:v>84723.80952380682</c:v>
                </c:pt>
                <c:pt idx="4449">
                  <c:v>84742.857142854438</c:v>
                </c:pt>
                <c:pt idx="4450">
                  <c:v>84761.904761902057</c:v>
                </c:pt>
                <c:pt idx="4451">
                  <c:v>84780.952380949675</c:v>
                </c:pt>
                <c:pt idx="4452">
                  <c:v>84799.999999997293</c:v>
                </c:pt>
                <c:pt idx="4453">
                  <c:v>84819.047619044912</c:v>
                </c:pt>
                <c:pt idx="4454">
                  <c:v>84838.09523809253</c:v>
                </c:pt>
                <c:pt idx="4455">
                  <c:v>84857.142857140148</c:v>
                </c:pt>
                <c:pt idx="4456">
                  <c:v>84876.190476187767</c:v>
                </c:pt>
                <c:pt idx="4457">
                  <c:v>84895.238095235385</c:v>
                </c:pt>
                <c:pt idx="4458">
                  <c:v>84914.285714283003</c:v>
                </c:pt>
                <c:pt idx="4459">
                  <c:v>84933.333333330622</c:v>
                </c:pt>
                <c:pt idx="4460">
                  <c:v>84952.38095237824</c:v>
                </c:pt>
                <c:pt idx="4461">
                  <c:v>84971.428571425859</c:v>
                </c:pt>
                <c:pt idx="4462">
                  <c:v>84990.476190473477</c:v>
                </c:pt>
                <c:pt idx="4463">
                  <c:v>85009.523809521095</c:v>
                </c:pt>
                <c:pt idx="4464">
                  <c:v>85028.571428568714</c:v>
                </c:pt>
                <c:pt idx="4465">
                  <c:v>85047.619047616332</c:v>
                </c:pt>
                <c:pt idx="4466">
                  <c:v>85066.66666666395</c:v>
                </c:pt>
                <c:pt idx="4467">
                  <c:v>85085.714285711569</c:v>
                </c:pt>
                <c:pt idx="4468">
                  <c:v>85104.761904759187</c:v>
                </c:pt>
                <c:pt idx="4469">
                  <c:v>85123.809523806805</c:v>
                </c:pt>
                <c:pt idx="4470">
                  <c:v>85142.857142854424</c:v>
                </c:pt>
                <c:pt idx="4471">
                  <c:v>85161.904761902042</c:v>
                </c:pt>
                <c:pt idx="4472">
                  <c:v>85180.95238094966</c:v>
                </c:pt>
                <c:pt idx="4473">
                  <c:v>85199.999999997279</c:v>
                </c:pt>
                <c:pt idx="4474">
                  <c:v>85219.047619044897</c:v>
                </c:pt>
                <c:pt idx="4475">
                  <c:v>85238.095238092516</c:v>
                </c:pt>
                <c:pt idx="4476">
                  <c:v>85257.142857140134</c:v>
                </c:pt>
                <c:pt idx="4477">
                  <c:v>85276.190476187752</c:v>
                </c:pt>
                <c:pt idx="4478">
                  <c:v>85295.238095235371</c:v>
                </c:pt>
                <c:pt idx="4479">
                  <c:v>85314.285714282989</c:v>
                </c:pt>
                <c:pt idx="4480">
                  <c:v>85333.333333330607</c:v>
                </c:pt>
                <c:pt idx="4481">
                  <c:v>85352.380952378226</c:v>
                </c:pt>
                <c:pt idx="4482">
                  <c:v>85371.428571425844</c:v>
                </c:pt>
                <c:pt idx="4483">
                  <c:v>85390.476190473462</c:v>
                </c:pt>
                <c:pt idx="4484">
                  <c:v>85409.523809521081</c:v>
                </c:pt>
                <c:pt idx="4485">
                  <c:v>85428.571428568699</c:v>
                </c:pt>
                <c:pt idx="4486">
                  <c:v>85447.619047616317</c:v>
                </c:pt>
                <c:pt idx="4487">
                  <c:v>85466.666666663936</c:v>
                </c:pt>
                <c:pt idx="4488">
                  <c:v>85485.714285711554</c:v>
                </c:pt>
                <c:pt idx="4489">
                  <c:v>85504.761904759172</c:v>
                </c:pt>
                <c:pt idx="4490">
                  <c:v>85523.809523806791</c:v>
                </c:pt>
                <c:pt idx="4491">
                  <c:v>85542.857142854409</c:v>
                </c:pt>
                <c:pt idx="4492">
                  <c:v>85561.904761902028</c:v>
                </c:pt>
                <c:pt idx="4493">
                  <c:v>85580.952380949646</c:v>
                </c:pt>
                <c:pt idx="4494">
                  <c:v>85599.999999997264</c:v>
                </c:pt>
                <c:pt idx="4495">
                  <c:v>85619.047619044883</c:v>
                </c:pt>
                <c:pt idx="4496">
                  <c:v>85638.095238092501</c:v>
                </c:pt>
                <c:pt idx="4497">
                  <c:v>85657.142857140119</c:v>
                </c:pt>
                <c:pt idx="4498">
                  <c:v>85676.190476187738</c:v>
                </c:pt>
                <c:pt idx="4499">
                  <c:v>85695.238095235356</c:v>
                </c:pt>
                <c:pt idx="4500">
                  <c:v>85714.285714282974</c:v>
                </c:pt>
                <c:pt idx="4501">
                  <c:v>85733.333333330593</c:v>
                </c:pt>
                <c:pt idx="4502">
                  <c:v>85752.380952378211</c:v>
                </c:pt>
                <c:pt idx="4503">
                  <c:v>85771.428571425829</c:v>
                </c:pt>
                <c:pt idx="4504">
                  <c:v>85790.476190473448</c:v>
                </c:pt>
                <c:pt idx="4505">
                  <c:v>85809.523809521066</c:v>
                </c:pt>
                <c:pt idx="4506">
                  <c:v>85828.571428568684</c:v>
                </c:pt>
                <c:pt idx="4507">
                  <c:v>85847.619047616303</c:v>
                </c:pt>
                <c:pt idx="4508">
                  <c:v>85866.666666663921</c:v>
                </c:pt>
                <c:pt idx="4509">
                  <c:v>85885.71428571154</c:v>
                </c:pt>
                <c:pt idx="4510">
                  <c:v>85904.761904759158</c:v>
                </c:pt>
                <c:pt idx="4511">
                  <c:v>85923.809523806776</c:v>
                </c:pt>
                <c:pt idx="4512">
                  <c:v>85942.857142854395</c:v>
                </c:pt>
                <c:pt idx="4513">
                  <c:v>85961.904761902013</c:v>
                </c:pt>
                <c:pt idx="4514">
                  <c:v>85980.952380949631</c:v>
                </c:pt>
                <c:pt idx="4515">
                  <c:v>85999.99999999725</c:v>
                </c:pt>
                <c:pt idx="4516">
                  <c:v>86019.047619044868</c:v>
                </c:pt>
                <c:pt idx="4517">
                  <c:v>86038.095238092486</c:v>
                </c:pt>
                <c:pt idx="4518">
                  <c:v>86057.142857140105</c:v>
                </c:pt>
                <c:pt idx="4519">
                  <c:v>86076.190476187723</c:v>
                </c:pt>
                <c:pt idx="4520">
                  <c:v>86095.238095235341</c:v>
                </c:pt>
                <c:pt idx="4521">
                  <c:v>86114.28571428296</c:v>
                </c:pt>
                <c:pt idx="4522">
                  <c:v>86133.333333330578</c:v>
                </c:pt>
                <c:pt idx="4523">
                  <c:v>86152.380952378197</c:v>
                </c:pt>
                <c:pt idx="4524">
                  <c:v>86171.428571425815</c:v>
                </c:pt>
                <c:pt idx="4525">
                  <c:v>86190.476190473433</c:v>
                </c:pt>
                <c:pt idx="4526">
                  <c:v>86209.523809521052</c:v>
                </c:pt>
                <c:pt idx="4527">
                  <c:v>86228.57142856867</c:v>
                </c:pt>
                <c:pt idx="4528">
                  <c:v>86247.619047616288</c:v>
                </c:pt>
                <c:pt idx="4529">
                  <c:v>86266.666666663907</c:v>
                </c:pt>
                <c:pt idx="4530">
                  <c:v>86285.714285711525</c:v>
                </c:pt>
                <c:pt idx="4531">
                  <c:v>86304.761904759143</c:v>
                </c:pt>
                <c:pt idx="4532">
                  <c:v>86323.809523806762</c:v>
                </c:pt>
                <c:pt idx="4533">
                  <c:v>86342.85714285438</c:v>
                </c:pt>
                <c:pt idx="4534">
                  <c:v>86361.904761901998</c:v>
                </c:pt>
                <c:pt idx="4535">
                  <c:v>86380.952380949617</c:v>
                </c:pt>
                <c:pt idx="4536">
                  <c:v>86399.999999997235</c:v>
                </c:pt>
                <c:pt idx="4537">
                  <c:v>86419.047619044853</c:v>
                </c:pt>
                <c:pt idx="4538">
                  <c:v>86438.095238092472</c:v>
                </c:pt>
                <c:pt idx="4539">
                  <c:v>86457.14285714009</c:v>
                </c:pt>
                <c:pt idx="4540">
                  <c:v>86476.190476187709</c:v>
                </c:pt>
                <c:pt idx="4541">
                  <c:v>86495.238095235327</c:v>
                </c:pt>
                <c:pt idx="4542">
                  <c:v>86514.285714282945</c:v>
                </c:pt>
                <c:pt idx="4543">
                  <c:v>86533.333333330564</c:v>
                </c:pt>
                <c:pt idx="4544">
                  <c:v>86552.380952378182</c:v>
                </c:pt>
                <c:pt idx="4545">
                  <c:v>86571.4285714258</c:v>
                </c:pt>
                <c:pt idx="4546">
                  <c:v>86590.476190473419</c:v>
                </c:pt>
                <c:pt idx="4547">
                  <c:v>86609.523809521037</c:v>
                </c:pt>
                <c:pt idx="4548">
                  <c:v>86628.571428568655</c:v>
                </c:pt>
                <c:pt idx="4549">
                  <c:v>86647.619047616274</c:v>
                </c:pt>
                <c:pt idx="4550">
                  <c:v>86666.666666663892</c:v>
                </c:pt>
                <c:pt idx="4551">
                  <c:v>86685.71428571151</c:v>
                </c:pt>
                <c:pt idx="4552">
                  <c:v>86704.761904759129</c:v>
                </c:pt>
                <c:pt idx="4553">
                  <c:v>86723.809523806747</c:v>
                </c:pt>
                <c:pt idx="4554">
                  <c:v>86742.857142854366</c:v>
                </c:pt>
                <c:pt idx="4555">
                  <c:v>86761.904761901984</c:v>
                </c:pt>
                <c:pt idx="4556">
                  <c:v>86780.952380949602</c:v>
                </c:pt>
                <c:pt idx="4557">
                  <c:v>86799.999999997221</c:v>
                </c:pt>
                <c:pt idx="4558">
                  <c:v>86819.047619044839</c:v>
                </c:pt>
                <c:pt idx="4559">
                  <c:v>86838.095238092457</c:v>
                </c:pt>
                <c:pt idx="4560">
                  <c:v>86857.142857140076</c:v>
                </c:pt>
                <c:pt idx="4561">
                  <c:v>86876.190476187694</c:v>
                </c:pt>
                <c:pt idx="4562">
                  <c:v>86895.238095235312</c:v>
                </c:pt>
                <c:pt idx="4563">
                  <c:v>86914.285714282931</c:v>
                </c:pt>
                <c:pt idx="4564">
                  <c:v>86933.333333330549</c:v>
                </c:pt>
                <c:pt idx="4565">
                  <c:v>86952.380952378167</c:v>
                </c:pt>
                <c:pt idx="4566">
                  <c:v>86971.428571425786</c:v>
                </c:pt>
                <c:pt idx="4567">
                  <c:v>86990.476190473404</c:v>
                </c:pt>
                <c:pt idx="4568">
                  <c:v>87009.523809521022</c:v>
                </c:pt>
                <c:pt idx="4569">
                  <c:v>87028.571428568641</c:v>
                </c:pt>
                <c:pt idx="4570">
                  <c:v>87047.619047616259</c:v>
                </c:pt>
                <c:pt idx="4571">
                  <c:v>87066.666666663878</c:v>
                </c:pt>
                <c:pt idx="4572">
                  <c:v>87085.714285711496</c:v>
                </c:pt>
                <c:pt idx="4573">
                  <c:v>87104.761904759114</c:v>
                </c:pt>
                <c:pt idx="4574">
                  <c:v>87123.809523806733</c:v>
                </c:pt>
                <c:pt idx="4575">
                  <c:v>87142.857142854351</c:v>
                </c:pt>
                <c:pt idx="4576">
                  <c:v>87161.904761901969</c:v>
                </c:pt>
                <c:pt idx="4577">
                  <c:v>87180.952380949588</c:v>
                </c:pt>
                <c:pt idx="4578">
                  <c:v>87199.999999997206</c:v>
                </c:pt>
                <c:pt idx="4579">
                  <c:v>87219.047619044824</c:v>
                </c:pt>
                <c:pt idx="4580">
                  <c:v>87238.095238092443</c:v>
                </c:pt>
                <c:pt idx="4581">
                  <c:v>87257.142857140061</c:v>
                </c:pt>
                <c:pt idx="4582">
                  <c:v>87276.190476187679</c:v>
                </c:pt>
                <c:pt idx="4583">
                  <c:v>87295.238095235298</c:v>
                </c:pt>
                <c:pt idx="4584">
                  <c:v>87314.285714282916</c:v>
                </c:pt>
                <c:pt idx="4585">
                  <c:v>87333.333333330535</c:v>
                </c:pt>
                <c:pt idx="4586">
                  <c:v>87352.380952378153</c:v>
                </c:pt>
                <c:pt idx="4587">
                  <c:v>87371.428571425771</c:v>
                </c:pt>
                <c:pt idx="4588">
                  <c:v>87390.47619047339</c:v>
                </c:pt>
                <c:pt idx="4589">
                  <c:v>87409.523809521008</c:v>
                </c:pt>
                <c:pt idx="4590">
                  <c:v>87428.571428568626</c:v>
                </c:pt>
                <c:pt idx="4591">
                  <c:v>87447.619047616245</c:v>
                </c:pt>
                <c:pt idx="4592">
                  <c:v>87466.666666663863</c:v>
                </c:pt>
                <c:pt idx="4593">
                  <c:v>87485.714285711481</c:v>
                </c:pt>
                <c:pt idx="4594">
                  <c:v>87504.7619047591</c:v>
                </c:pt>
                <c:pt idx="4595">
                  <c:v>87523.809523806718</c:v>
                </c:pt>
                <c:pt idx="4596">
                  <c:v>87542.857142854336</c:v>
                </c:pt>
                <c:pt idx="4597">
                  <c:v>87561.904761901955</c:v>
                </c:pt>
                <c:pt idx="4598">
                  <c:v>87580.952380949573</c:v>
                </c:pt>
                <c:pt idx="4599">
                  <c:v>87599.999999997191</c:v>
                </c:pt>
                <c:pt idx="4600">
                  <c:v>87619.04761904481</c:v>
                </c:pt>
                <c:pt idx="4601">
                  <c:v>87638.095238092428</c:v>
                </c:pt>
                <c:pt idx="4602">
                  <c:v>87657.142857140047</c:v>
                </c:pt>
                <c:pt idx="4603">
                  <c:v>87676.190476187665</c:v>
                </c:pt>
                <c:pt idx="4604">
                  <c:v>87695.238095235283</c:v>
                </c:pt>
                <c:pt idx="4605">
                  <c:v>87714.285714282902</c:v>
                </c:pt>
                <c:pt idx="4606">
                  <c:v>87733.33333333052</c:v>
                </c:pt>
                <c:pt idx="4607">
                  <c:v>87752.380952378138</c:v>
                </c:pt>
                <c:pt idx="4608">
                  <c:v>87771.428571425757</c:v>
                </c:pt>
                <c:pt idx="4609">
                  <c:v>87790.476190473375</c:v>
                </c:pt>
                <c:pt idx="4610">
                  <c:v>87809.523809520993</c:v>
                </c:pt>
                <c:pt idx="4611">
                  <c:v>87828.571428568612</c:v>
                </c:pt>
                <c:pt idx="4612">
                  <c:v>87847.61904761623</c:v>
                </c:pt>
                <c:pt idx="4613">
                  <c:v>87866.666666663848</c:v>
                </c:pt>
                <c:pt idx="4614">
                  <c:v>87885.714285711467</c:v>
                </c:pt>
                <c:pt idx="4615">
                  <c:v>87904.761904759085</c:v>
                </c:pt>
                <c:pt idx="4616">
                  <c:v>87923.809523806704</c:v>
                </c:pt>
                <c:pt idx="4617">
                  <c:v>87942.857142854322</c:v>
                </c:pt>
                <c:pt idx="4618">
                  <c:v>87961.90476190194</c:v>
                </c:pt>
                <c:pt idx="4619">
                  <c:v>87980.952380949559</c:v>
                </c:pt>
                <c:pt idx="4620">
                  <c:v>87999.999999997177</c:v>
                </c:pt>
                <c:pt idx="4621">
                  <c:v>88019.047619044795</c:v>
                </c:pt>
                <c:pt idx="4622">
                  <c:v>88038.095238092414</c:v>
                </c:pt>
                <c:pt idx="4623">
                  <c:v>88057.142857140032</c:v>
                </c:pt>
                <c:pt idx="4624">
                  <c:v>88076.19047618765</c:v>
                </c:pt>
                <c:pt idx="4625">
                  <c:v>88095.238095235269</c:v>
                </c:pt>
                <c:pt idx="4626">
                  <c:v>88114.285714282887</c:v>
                </c:pt>
                <c:pt idx="4627">
                  <c:v>88133.333333330505</c:v>
                </c:pt>
                <c:pt idx="4628">
                  <c:v>88152.380952378124</c:v>
                </c:pt>
                <c:pt idx="4629">
                  <c:v>88171.428571425742</c:v>
                </c:pt>
                <c:pt idx="4630">
                  <c:v>88190.47619047336</c:v>
                </c:pt>
                <c:pt idx="4631">
                  <c:v>88209.523809520979</c:v>
                </c:pt>
                <c:pt idx="4632">
                  <c:v>88228.571428568597</c:v>
                </c:pt>
                <c:pt idx="4633">
                  <c:v>88247.619047616216</c:v>
                </c:pt>
                <c:pt idx="4634">
                  <c:v>88266.666666663834</c:v>
                </c:pt>
                <c:pt idx="4635">
                  <c:v>88285.714285711452</c:v>
                </c:pt>
                <c:pt idx="4636">
                  <c:v>88304.761904759071</c:v>
                </c:pt>
                <c:pt idx="4637">
                  <c:v>88323.809523806689</c:v>
                </c:pt>
                <c:pt idx="4638">
                  <c:v>88342.857142854307</c:v>
                </c:pt>
                <c:pt idx="4639">
                  <c:v>88361.904761901926</c:v>
                </c:pt>
                <c:pt idx="4640">
                  <c:v>88380.952380949544</c:v>
                </c:pt>
                <c:pt idx="4641">
                  <c:v>88399.999999997162</c:v>
                </c:pt>
                <c:pt idx="4642">
                  <c:v>88419.047619044781</c:v>
                </c:pt>
                <c:pt idx="4643">
                  <c:v>88438.095238092399</c:v>
                </c:pt>
                <c:pt idx="4644">
                  <c:v>88457.142857140017</c:v>
                </c:pt>
                <c:pt idx="4645">
                  <c:v>88476.190476187636</c:v>
                </c:pt>
                <c:pt idx="4646">
                  <c:v>88495.238095235254</c:v>
                </c:pt>
                <c:pt idx="4647">
                  <c:v>88514.285714282873</c:v>
                </c:pt>
                <c:pt idx="4648">
                  <c:v>88533.333333330491</c:v>
                </c:pt>
                <c:pt idx="4649">
                  <c:v>88552.380952378109</c:v>
                </c:pt>
                <c:pt idx="4650">
                  <c:v>88571.428571425728</c:v>
                </c:pt>
                <c:pt idx="4651">
                  <c:v>88590.476190473346</c:v>
                </c:pt>
                <c:pt idx="4652">
                  <c:v>88609.523809520964</c:v>
                </c:pt>
                <c:pt idx="4653">
                  <c:v>88628.571428568583</c:v>
                </c:pt>
                <c:pt idx="4654">
                  <c:v>88647.619047616201</c:v>
                </c:pt>
                <c:pt idx="4655">
                  <c:v>88666.666666663819</c:v>
                </c:pt>
                <c:pt idx="4656">
                  <c:v>88685.714285711438</c:v>
                </c:pt>
                <c:pt idx="4657">
                  <c:v>88704.761904759056</c:v>
                </c:pt>
                <c:pt idx="4658">
                  <c:v>88723.809523806674</c:v>
                </c:pt>
                <c:pt idx="4659">
                  <c:v>88742.857142854293</c:v>
                </c:pt>
                <c:pt idx="4660">
                  <c:v>88761.904761901911</c:v>
                </c:pt>
                <c:pt idx="4661">
                  <c:v>88780.952380949529</c:v>
                </c:pt>
                <c:pt idx="4662">
                  <c:v>88799.999999997148</c:v>
                </c:pt>
                <c:pt idx="4663">
                  <c:v>88819.047619044766</c:v>
                </c:pt>
                <c:pt idx="4664">
                  <c:v>88838.095238092385</c:v>
                </c:pt>
                <c:pt idx="4665">
                  <c:v>88857.142857140003</c:v>
                </c:pt>
                <c:pt idx="4666">
                  <c:v>88876.190476187621</c:v>
                </c:pt>
                <c:pt idx="4667">
                  <c:v>88895.23809523524</c:v>
                </c:pt>
                <c:pt idx="4668">
                  <c:v>88914.285714282858</c:v>
                </c:pt>
                <c:pt idx="4669">
                  <c:v>88933.333333330476</c:v>
                </c:pt>
                <c:pt idx="4670">
                  <c:v>88952.380952378095</c:v>
                </c:pt>
                <c:pt idx="4671">
                  <c:v>88971.428571425713</c:v>
                </c:pt>
                <c:pt idx="4672">
                  <c:v>88990.476190473331</c:v>
                </c:pt>
                <c:pt idx="4673">
                  <c:v>89009.52380952095</c:v>
                </c:pt>
                <c:pt idx="4674">
                  <c:v>89028.571428568568</c:v>
                </c:pt>
                <c:pt idx="4675">
                  <c:v>89047.619047616186</c:v>
                </c:pt>
                <c:pt idx="4676">
                  <c:v>89066.666666663805</c:v>
                </c:pt>
                <c:pt idx="4677">
                  <c:v>89085.714285711423</c:v>
                </c:pt>
                <c:pt idx="4678">
                  <c:v>89104.761904759041</c:v>
                </c:pt>
                <c:pt idx="4679">
                  <c:v>89123.80952380666</c:v>
                </c:pt>
                <c:pt idx="4680">
                  <c:v>89142.857142854278</c:v>
                </c:pt>
                <c:pt idx="4681">
                  <c:v>89161.904761901897</c:v>
                </c:pt>
                <c:pt idx="4682">
                  <c:v>89180.952380949515</c:v>
                </c:pt>
                <c:pt idx="4683">
                  <c:v>89199.999999997133</c:v>
                </c:pt>
                <c:pt idx="4684">
                  <c:v>89219.047619044752</c:v>
                </c:pt>
                <c:pt idx="4685">
                  <c:v>89238.09523809237</c:v>
                </c:pt>
                <c:pt idx="4686">
                  <c:v>89257.142857139988</c:v>
                </c:pt>
                <c:pt idx="4687">
                  <c:v>89276.190476187607</c:v>
                </c:pt>
                <c:pt idx="4688">
                  <c:v>89295.238095235225</c:v>
                </c:pt>
                <c:pt idx="4689">
                  <c:v>89314.285714282843</c:v>
                </c:pt>
                <c:pt idx="4690">
                  <c:v>89333.333333330462</c:v>
                </c:pt>
                <c:pt idx="4691">
                  <c:v>89352.38095237808</c:v>
                </c:pt>
                <c:pt idx="4692">
                  <c:v>89371.428571425698</c:v>
                </c:pt>
                <c:pt idx="4693">
                  <c:v>89390.476190473317</c:v>
                </c:pt>
                <c:pt idx="4694">
                  <c:v>89409.523809520935</c:v>
                </c:pt>
                <c:pt idx="4695">
                  <c:v>89428.571428568554</c:v>
                </c:pt>
                <c:pt idx="4696">
                  <c:v>89447.619047616172</c:v>
                </c:pt>
                <c:pt idx="4697">
                  <c:v>89466.66666666379</c:v>
                </c:pt>
                <c:pt idx="4698">
                  <c:v>89485.714285711409</c:v>
                </c:pt>
                <c:pt idx="4699">
                  <c:v>89504.761904759027</c:v>
                </c:pt>
                <c:pt idx="4700">
                  <c:v>89523.809523806645</c:v>
                </c:pt>
                <c:pt idx="4701">
                  <c:v>89542.857142854264</c:v>
                </c:pt>
                <c:pt idx="4702">
                  <c:v>89561.904761901882</c:v>
                </c:pt>
                <c:pt idx="4703">
                  <c:v>89580.9523809495</c:v>
                </c:pt>
                <c:pt idx="4704">
                  <c:v>89599.999999997119</c:v>
                </c:pt>
                <c:pt idx="4705">
                  <c:v>89619.047619044737</c:v>
                </c:pt>
                <c:pt idx="4706">
                  <c:v>89638.095238092355</c:v>
                </c:pt>
                <c:pt idx="4707">
                  <c:v>89657.142857139974</c:v>
                </c:pt>
                <c:pt idx="4708">
                  <c:v>89676.190476187592</c:v>
                </c:pt>
                <c:pt idx="4709">
                  <c:v>89695.23809523521</c:v>
                </c:pt>
                <c:pt idx="4710">
                  <c:v>89714.285714282829</c:v>
                </c:pt>
                <c:pt idx="4711">
                  <c:v>89733.333333330447</c:v>
                </c:pt>
                <c:pt idx="4712">
                  <c:v>89752.380952378066</c:v>
                </c:pt>
                <c:pt idx="4713">
                  <c:v>89771.428571425684</c:v>
                </c:pt>
                <c:pt idx="4714">
                  <c:v>89790.476190473302</c:v>
                </c:pt>
                <c:pt idx="4715">
                  <c:v>89809.523809520921</c:v>
                </c:pt>
                <c:pt idx="4716">
                  <c:v>89828.571428568539</c:v>
                </c:pt>
                <c:pt idx="4717">
                  <c:v>89847.619047616157</c:v>
                </c:pt>
                <c:pt idx="4718">
                  <c:v>89866.666666663776</c:v>
                </c:pt>
                <c:pt idx="4719">
                  <c:v>89885.714285711394</c:v>
                </c:pt>
                <c:pt idx="4720">
                  <c:v>89904.761904759012</c:v>
                </c:pt>
                <c:pt idx="4721">
                  <c:v>89923.809523806631</c:v>
                </c:pt>
                <c:pt idx="4722">
                  <c:v>89942.857142854249</c:v>
                </c:pt>
                <c:pt idx="4723">
                  <c:v>89961.904761901867</c:v>
                </c:pt>
                <c:pt idx="4724">
                  <c:v>89980.952380949486</c:v>
                </c:pt>
                <c:pt idx="4725">
                  <c:v>89999.999999997104</c:v>
                </c:pt>
                <c:pt idx="4726">
                  <c:v>90019.047619044723</c:v>
                </c:pt>
                <c:pt idx="4727">
                  <c:v>90038.095238092341</c:v>
                </c:pt>
                <c:pt idx="4728">
                  <c:v>90057.142857139959</c:v>
                </c:pt>
                <c:pt idx="4729">
                  <c:v>90076.190476187578</c:v>
                </c:pt>
                <c:pt idx="4730">
                  <c:v>90095.238095235196</c:v>
                </c:pt>
                <c:pt idx="4731">
                  <c:v>90114.285714282814</c:v>
                </c:pt>
                <c:pt idx="4732">
                  <c:v>90133.333333330433</c:v>
                </c:pt>
                <c:pt idx="4733">
                  <c:v>90152.380952378051</c:v>
                </c:pt>
                <c:pt idx="4734">
                  <c:v>90171.428571425669</c:v>
                </c:pt>
                <c:pt idx="4735">
                  <c:v>90190.476190473288</c:v>
                </c:pt>
                <c:pt idx="4736">
                  <c:v>90209.523809520906</c:v>
                </c:pt>
                <c:pt idx="4737">
                  <c:v>90228.571428568524</c:v>
                </c:pt>
                <c:pt idx="4738">
                  <c:v>90247.619047616143</c:v>
                </c:pt>
                <c:pt idx="4739">
                  <c:v>90266.666666663761</c:v>
                </c:pt>
                <c:pt idx="4740">
                  <c:v>90285.714285711379</c:v>
                </c:pt>
                <c:pt idx="4741">
                  <c:v>90304.761904758998</c:v>
                </c:pt>
                <c:pt idx="4742">
                  <c:v>90323.809523806616</c:v>
                </c:pt>
                <c:pt idx="4743">
                  <c:v>90342.857142854235</c:v>
                </c:pt>
                <c:pt idx="4744">
                  <c:v>90361.904761901853</c:v>
                </c:pt>
                <c:pt idx="4745">
                  <c:v>90380.952380949471</c:v>
                </c:pt>
                <c:pt idx="4746">
                  <c:v>90399.99999999709</c:v>
                </c:pt>
                <c:pt idx="4747">
                  <c:v>90419.047619044708</c:v>
                </c:pt>
                <c:pt idx="4748">
                  <c:v>90438.095238092326</c:v>
                </c:pt>
                <c:pt idx="4749">
                  <c:v>90457.142857139945</c:v>
                </c:pt>
                <c:pt idx="4750">
                  <c:v>90476.190476187563</c:v>
                </c:pt>
                <c:pt idx="4751">
                  <c:v>90495.238095235181</c:v>
                </c:pt>
                <c:pt idx="4752">
                  <c:v>90514.2857142828</c:v>
                </c:pt>
                <c:pt idx="4753">
                  <c:v>90533.333333330418</c:v>
                </c:pt>
                <c:pt idx="4754">
                  <c:v>90552.380952378036</c:v>
                </c:pt>
                <c:pt idx="4755">
                  <c:v>90571.428571425655</c:v>
                </c:pt>
                <c:pt idx="4756">
                  <c:v>90590.476190473273</c:v>
                </c:pt>
                <c:pt idx="4757">
                  <c:v>90609.523809520892</c:v>
                </c:pt>
                <c:pt idx="4758">
                  <c:v>90628.57142856851</c:v>
                </c:pt>
                <c:pt idx="4759">
                  <c:v>90647.619047616128</c:v>
                </c:pt>
                <c:pt idx="4760">
                  <c:v>90666.666666663747</c:v>
                </c:pt>
                <c:pt idx="4761">
                  <c:v>90685.714285711365</c:v>
                </c:pt>
                <c:pt idx="4762">
                  <c:v>90704.761904758983</c:v>
                </c:pt>
                <c:pt idx="4763">
                  <c:v>90723.809523806602</c:v>
                </c:pt>
                <c:pt idx="4764">
                  <c:v>90742.85714285422</c:v>
                </c:pt>
                <c:pt idx="4765">
                  <c:v>90761.904761901838</c:v>
                </c:pt>
                <c:pt idx="4766">
                  <c:v>90780.952380949457</c:v>
                </c:pt>
                <c:pt idx="4767">
                  <c:v>90799.999999997075</c:v>
                </c:pt>
                <c:pt idx="4768">
                  <c:v>90819.047619044693</c:v>
                </c:pt>
                <c:pt idx="4769">
                  <c:v>90838.095238092312</c:v>
                </c:pt>
                <c:pt idx="4770">
                  <c:v>90857.14285713993</c:v>
                </c:pt>
                <c:pt idx="4771">
                  <c:v>90876.190476187548</c:v>
                </c:pt>
                <c:pt idx="4772">
                  <c:v>90895.238095235167</c:v>
                </c:pt>
                <c:pt idx="4773">
                  <c:v>90914.285714282785</c:v>
                </c:pt>
                <c:pt idx="4774">
                  <c:v>90933.333333330404</c:v>
                </c:pt>
                <c:pt idx="4775">
                  <c:v>90952.380952378022</c:v>
                </c:pt>
                <c:pt idx="4776">
                  <c:v>90971.42857142564</c:v>
                </c:pt>
                <c:pt idx="4777">
                  <c:v>90990.476190473259</c:v>
                </c:pt>
                <c:pt idx="4778">
                  <c:v>91009.523809520877</c:v>
                </c:pt>
                <c:pt idx="4779">
                  <c:v>91028.571428568495</c:v>
                </c:pt>
                <c:pt idx="4780">
                  <c:v>91047.619047616114</c:v>
                </c:pt>
                <c:pt idx="4781">
                  <c:v>91066.666666663732</c:v>
                </c:pt>
                <c:pt idx="4782">
                  <c:v>91085.71428571135</c:v>
                </c:pt>
                <c:pt idx="4783">
                  <c:v>91104.761904758969</c:v>
                </c:pt>
                <c:pt idx="4784">
                  <c:v>91123.809523806587</c:v>
                </c:pt>
                <c:pt idx="4785">
                  <c:v>91142.857142854205</c:v>
                </c:pt>
                <c:pt idx="4786">
                  <c:v>91161.904761901824</c:v>
                </c:pt>
                <c:pt idx="4787">
                  <c:v>91180.952380949442</c:v>
                </c:pt>
                <c:pt idx="4788">
                  <c:v>91199.999999997061</c:v>
                </c:pt>
                <c:pt idx="4789">
                  <c:v>91219.047619044679</c:v>
                </c:pt>
                <c:pt idx="4790">
                  <c:v>91238.095238092297</c:v>
                </c:pt>
                <c:pt idx="4791">
                  <c:v>91257.142857139916</c:v>
                </c:pt>
                <c:pt idx="4792">
                  <c:v>91276.190476187534</c:v>
                </c:pt>
                <c:pt idx="4793">
                  <c:v>91295.238095235152</c:v>
                </c:pt>
                <c:pt idx="4794">
                  <c:v>91314.285714282771</c:v>
                </c:pt>
                <c:pt idx="4795">
                  <c:v>91333.333333330389</c:v>
                </c:pt>
                <c:pt idx="4796">
                  <c:v>91352.380952378007</c:v>
                </c:pt>
                <c:pt idx="4797">
                  <c:v>91371.428571425626</c:v>
                </c:pt>
                <c:pt idx="4798">
                  <c:v>91390.476190473244</c:v>
                </c:pt>
                <c:pt idx="4799">
                  <c:v>91409.523809520862</c:v>
                </c:pt>
                <c:pt idx="4800">
                  <c:v>91428.571428568481</c:v>
                </c:pt>
                <c:pt idx="4801">
                  <c:v>91447.619047616099</c:v>
                </c:pt>
                <c:pt idx="4802">
                  <c:v>91466.666666663717</c:v>
                </c:pt>
                <c:pt idx="4803">
                  <c:v>91485.714285711336</c:v>
                </c:pt>
                <c:pt idx="4804">
                  <c:v>91504.761904758954</c:v>
                </c:pt>
                <c:pt idx="4805">
                  <c:v>91523.809523806573</c:v>
                </c:pt>
                <c:pt idx="4806">
                  <c:v>91542.857142854191</c:v>
                </c:pt>
                <c:pt idx="4807">
                  <c:v>91561.904761901809</c:v>
                </c:pt>
                <c:pt idx="4808">
                  <c:v>91580.952380949428</c:v>
                </c:pt>
                <c:pt idx="4809">
                  <c:v>91599.999999997046</c:v>
                </c:pt>
                <c:pt idx="4810">
                  <c:v>91619.047619044664</c:v>
                </c:pt>
                <c:pt idx="4811">
                  <c:v>91638.095238092283</c:v>
                </c:pt>
                <c:pt idx="4812">
                  <c:v>91657.142857139901</c:v>
                </c:pt>
                <c:pt idx="4813">
                  <c:v>91676.190476187519</c:v>
                </c:pt>
                <c:pt idx="4814">
                  <c:v>91695.238095235138</c:v>
                </c:pt>
                <c:pt idx="4815">
                  <c:v>91714.285714282756</c:v>
                </c:pt>
                <c:pt idx="4816">
                  <c:v>91733.333333330374</c:v>
                </c:pt>
                <c:pt idx="4817">
                  <c:v>91752.380952377993</c:v>
                </c:pt>
                <c:pt idx="4818">
                  <c:v>91771.428571425611</c:v>
                </c:pt>
                <c:pt idx="4819">
                  <c:v>91790.47619047323</c:v>
                </c:pt>
                <c:pt idx="4820">
                  <c:v>91809.523809520848</c:v>
                </c:pt>
                <c:pt idx="4821">
                  <c:v>91828.571428568466</c:v>
                </c:pt>
                <c:pt idx="4822">
                  <c:v>91847.619047616085</c:v>
                </c:pt>
                <c:pt idx="4823">
                  <c:v>91866.666666663703</c:v>
                </c:pt>
                <c:pt idx="4824">
                  <c:v>91885.714285711321</c:v>
                </c:pt>
                <c:pt idx="4825">
                  <c:v>91904.76190475894</c:v>
                </c:pt>
                <c:pt idx="4826">
                  <c:v>91923.809523806558</c:v>
                </c:pt>
                <c:pt idx="4827">
                  <c:v>91942.857142854176</c:v>
                </c:pt>
                <c:pt idx="4828">
                  <c:v>91961.904761901795</c:v>
                </c:pt>
                <c:pt idx="4829">
                  <c:v>91980.952380949413</c:v>
                </c:pt>
                <c:pt idx="4830">
                  <c:v>91999.999999997031</c:v>
                </c:pt>
                <c:pt idx="4831">
                  <c:v>92019.04761904465</c:v>
                </c:pt>
                <c:pt idx="4832">
                  <c:v>92038.095238092268</c:v>
                </c:pt>
                <c:pt idx="4833">
                  <c:v>92057.142857139886</c:v>
                </c:pt>
                <c:pt idx="4834">
                  <c:v>92076.190476187505</c:v>
                </c:pt>
                <c:pt idx="4835">
                  <c:v>92095.238095235123</c:v>
                </c:pt>
                <c:pt idx="4836">
                  <c:v>92114.285714282742</c:v>
                </c:pt>
                <c:pt idx="4837">
                  <c:v>92133.33333333036</c:v>
                </c:pt>
                <c:pt idx="4838">
                  <c:v>92152.380952377978</c:v>
                </c:pt>
                <c:pt idx="4839">
                  <c:v>92171.428571425597</c:v>
                </c:pt>
                <c:pt idx="4840">
                  <c:v>92190.476190473215</c:v>
                </c:pt>
                <c:pt idx="4841">
                  <c:v>92209.523809520833</c:v>
                </c:pt>
                <c:pt idx="4842">
                  <c:v>92228.571428568452</c:v>
                </c:pt>
                <c:pt idx="4843">
                  <c:v>92247.61904761607</c:v>
                </c:pt>
                <c:pt idx="4844">
                  <c:v>92266.666666663688</c:v>
                </c:pt>
                <c:pt idx="4845">
                  <c:v>92285.714285711307</c:v>
                </c:pt>
                <c:pt idx="4846">
                  <c:v>92304.761904758925</c:v>
                </c:pt>
                <c:pt idx="4847">
                  <c:v>92323.809523806543</c:v>
                </c:pt>
                <c:pt idx="4848">
                  <c:v>92342.857142854162</c:v>
                </c:pt>
                <c:pt idx="4849">
                  <c:v>92361.90476190178</c:v>
                </c:pt>
                <c:pt idx="4850">
                  <c:v>92380.952380949399</c:v>
                </c:pt>
                <c:pt idx="4851">
                  <c:v>92399.999999997017</c:v>
                </c:pt>
                <c:pt idx="4852">
                  <c:v>92419.047619044635</c:v>
                </c:pt>
                <c:pt idx="4853">
                  <c:v>92438.095238092254</c:v>
                </c:pt>
                <c:pt idx="4854">
                  <c:v>92457.142857139872</c:v>
                </c:pt>
                <c:pt idx="4855">
                  <c:v>92476.19047618749</c:v>
                </c:pt>
                <c:pt idx="4856">
                  <c:v>92495.238095235109</c:v>
                </c:pt>
                <c:pt idx="4857">
                  <c:v>92514.285714282727</c:v>
                </c:pt>
                <c:pt idx="4858">
                  <c:v>92533.333333330345</c:v>
                </c:pt>
                <c:pt idx="4859">
                  <c:v>92552.380952377964</c:v>
                </c:pt>
                <c:pt idx="4860">
                  <c:v>92571.428571425582</c:v>
                </c:pt>
                <c:pt idx="4861">
                  <c:v>92590.4761904732</c:v>
                </c:pt>
                <c:pt idx="4862">
                  <c:v>92609.523809520819</c:v>
                </c:pt>
                <c:pt idx="4863">
                  <c:v>92628.571428568437</c:v>
                </c:pt>
                <c:pt idx="4864">
                  <c:v>92647.619047616055</c:v>
                </c:pt>
                <c:pt idx="4865">
                  <c:v>92666.666666663674</c:v>
                </c:pt>
                <c:pt idx="4866">
                  <c:v>92685.714285711292</c:v>
                </c:pt>
                <c:pt idx="4867">
                  <c:v>92704.761904758911</c:v>
                </c:pt>
                <c:pt idx="4868">
                  <c:v>92723.809523806529</c:v>
                </c:pt>
                <c:pt idx="4869">
                  <c:v>92742.857142854147</c:v>
                </c:pt>
                <c:pt idx="4870">
                  <c:v>92761.904761901766</c:v>
                </c:pt>
                <c:pt idx="4871">
                  <c:v>92780.952380949384</c:v>
                </c:pt>
                <c:pt idx="4872">
                  <c:v>92799.999999997002</c:v>
                </c:pt>
                <c:pt idx="4873">
                  <c:v>92819.047619044621</c:v>
                </c:pt>
                <c:pt idx="4874">
                  <c:v>92838.095238092239</c:v>
                </c:pt>
                <c:pt idx="4875">
                  <c:v>92857.142857139857</c:v>
                </c:pt>
                <c:pt idx="4876">
                  <c:v>92876.190476187476</c:v>
                </c:pt>
                <c:pt idx="4877">
                  <c:v>92895.238095235094</c:v>
                </c:pt>
                <c:pt idx="4878">
                  <c:v>92914.285714282712</c:v>
                </c:pt>
                <c:pt idx="4879">
                  <c:v>92933.333333330331</c:v>
                </c:pt>
                <c:pt idx="4880">
                  <c:v>92952.380952377949</c:v>
                </c:pt>
                <c:pt idx="4881">
                  <c:v>92971.428571425567</c:v>
                </c:pt>
                <c:pt idx="4882">
                  <c:v>92990.476190473186</c:v>
                </c:pt>
                <c:pt idx="4883">
                  <c:v>93009.523809520804</c:v>
                </c:pt>
                <c:pt idx="4884">
                  <c:v>93028.571428568423</c:v>
                </c:pt>
                <c:pt idx="4885">
                  <c:v>93047.619047616041</c:v>
                </c:pt>
                <c:pt idx="4886">
                  <c:v>93066.666666663659</c:v>
                </c:pt>
                <c:pt idx="4887">
                  <c:v>93085.714285711278</c:v>
                </c:pt>
                <c:pt idx="4888">
                  <c:v>93104.761904758896</c:v>
                </c:pt>
                <c:pt idx="4889">
                  <c:v>93123.809523806514</c:v>
                </c:pt>
                <c:pt idx="4890">
                  <c:v>93142.857142854133</c:v>
                </c:pt>
                <c:pt idx="4891">
                  <c:v>93161.904761901751</c:v>
                </c:pt>
                <c:pt idx="4892">
                  <c:v>93180.952380949369</c:v>
                </c:pt>
                <c:pt idx="4893">
                  <c:v>93199.999999996988</c:v>
                </c:pt>
                <c:pt idx="4894">
                  <c:v>93219.047619044606</c:v>
                </c:pt>
                <c:pt idx="4895">
                  <c:v>93238.095238092224</c:v>
                </c:pt>
                <c:pt idx="4896">
                  <c:v>93257.142857139843</c:v>
                </c:pt>
                <c:pt idx="4897">
                  <c:v>93276.190476187461</c:v>
                </c:pt>
                <c:pt idx="4898">
                  <c:v>93295.23809523508</c:v>
                </c:pt>
                <c:pt idx="4899">
                  <c:v>93314.285714282698</c:v>
                </c:pt>
                <c:pt idx="4900">
                  <c:v>93333.333333330316</c:v>
                </c:pt>
                <c:pt idx="4901">
                  <c:v>93352.380952377935</c:v>
                </c:pt>
                <c:pt idx="4902">
                  <c:v>93371.428571425553</c:v>
                </c:pt>
                <c:pt idx="4903">
                  <c:v>93390.476190473171</c:v>
                </c:pt>
                <c:pt idx="4904">
                  <c:v>93409.52380952079</c:v>
                </c:pt>
                <c:pt idx="4905">
                  <c:v>93428.571428568408</c:v>
                </c:pt>
                <c:pt idx="4906">
                  <c:v>93447.619047616026</c:v>
                </c:pt>
                <c:pt idx="4907">
                  <c:v>93466.666666663645</c:v>
                </c:pt>
                <c:pt idx="4908">
                  <c:v>93485.714285711263</c:v>
                </c:pt>
                <c:pt idx="4909">
                  <c:v>93504.761904758881</c:v>
                </c:pt>
                <c:pt idx="4910">
                  <c:v>93523.8095238065</c:v>
                </c:pt>
                <c:pt idx="4911">
                  <c:v>93542.857142854118</c:v>
                </c:pt>
                <c:pt idx="4912">
                  <c:v>93561.904761901736</c:v>
                </c:pt>
                <c:pt idx="4913">
                  <c:v>93580.952380949355</c:v>
                </c:pt>
                <c:pt idx="4914">
                  <c:v>93599.999999996973</c:v>
                </c:pt>
                <c:pt idx="4915">
                  <c:v>93619.047619044592</c:v>
                </c:pt>
                <c:pt idx="4916">
                  <c:v>93638.09523809221</c:v>
                </c:pt>
                <c:pt idx="4917">
                  <c:v>93657.142857139828</c:v>
                </c:pt>
                <c:pt idx="4918">
                  <c:v>93676.190476187447</c:v>
                </c:pt>
                <c:pt idx="4919">
                  <c:v>93695.238095235065</c:v>
                </c:pt>
                <c:pt idx="4920">
                  <c:v>93714.285714282683</c:v>
                </c:pt>
                <c:pt idx="4921">
                  <c:v>93733.333333330302</c:v>
                </c:pt>
                <c:pt idx="4922">
                  <c:v>93752.38095237792</c:v>
                </c:pt>
                <c:pt idx="4923">
                  <c:v>93771.428571425538</c:v>
                </c:pt>
                <c:pt idx="4924">
                  <c:v>93790.476190473157</c:v>
                </c:pt>
                <c:pt idx="4925">
                  <c:v>93809.523809520775</c:v>
                </c:pt>
                <c:pt idx="4926">
                  <c:v>93828.571428568393</c:v>
                </c:pt>
                <c:pt idx="4927">
                  <c:v>93847.619047616012</c:v>
                </c:pt>
                <c:pt idx="4928">
                  <c:v>93866.66666666363</c:v>
                </c:pt>
                <c:pt idx="4929">
                  <c:v>93885.714285711249</c:v>
                </c:pt>
                <c:pt idx="4930">
                  <c:v>93904.761904758867</c:v>
                </c:pt>
                <c:pt idx="4931">
                  <c:v>93923.809523806485</c:v>
                </c:pt>
                <c:pt idx="4932">
                  <c:v>93942.857142854104</c:v>
                </c:pt>
                <c:pt idx="4933">
                  <c:v>93961.904761901722</c:v>
                </c:pt>
                <c:pt idx="4934">
                  <c:v>93980.95238094934</c:v>
                </c:pt>
                <c:pt idx="4935">
                  <c:v>93999.999999996959</c:v>
                </c:pt>
                <c:pt idx="4936">
                  <c:v>94019.047619044577</c:v>
                </c:pt>
                <c:pt idx="4937">
                  <c:v>94038.095238092195</c:v>
                </c:pt>
                <c:pt idx="4938">
                  <c:v>94057.142857139814</c:v>
                </c:pt>
                <c:pt idx="4939">
                  <c:v>94076.190476187432</c:v>
                </c:pt>
                <c:pt idx="4940">
                  <c:v>94095.23809523505</c:v>
                </c:pt>
                <c:pt idx="4941">
                  <c:v>94114.285714282669</c:v>
                </c:pt>
                <c:pt idx="4942">
                  <c:v>94133.333333330287</c:v>
                </c:pt>
                <c:pt idx="4943">
                  <c:v>94152.380952377905</c:v>
                </c:pt>
                <c:pt idx="4944">
                  <c:v>94171.428571425524</c:v>
                </c:pt>
                <c:pt idx="4945">
                  <c:v>94190.476190473142</c:v>
                </c:pt>
                <c:pt idx="4946">
                  <c:v>94209.523809520761</c:v>
                </c:pt>
                <c:pt idx="4947">
                  <c:v>94228.571428568379</c:v>
                </c:pt>
                <c:pt idx="4948">
                  <c:v>94247.619047615997</c:v>
                </c:pt>
                <c:pt idx="4949">
                  <c:v>94266.666666663616</c:v>
                </c:pt>
                <c:pt idx="4950">
                  <c:v>94285.714285711234</c:v>
                </c:pt>
                <c:pt idx="4951">
                  <c:v>94304.761904758852</c:v>
                </c:pt>
                <c:pt idx="4952">
                  <c:v>94323.809523806471</c:v>
                </c:pt>
                <c:pt idx="4953">
                  <c:v>94342.857142854089</c:v>
                </c:pt>
                <c:pt idx="4954">
                  <c:v>94361.904761901707</c:v>
                </c:pt>
                <c:pt idx="4955">
                  <c:v>94380.952380949326</c:v>
                </c:pt>
                <c:pt idx="4956">
                  <c:v>94399.999999996944</c:v>
                </c:pt>
                <c:pt idx="4957">
                  <c:v>94419.047619044562</c:v>
                </c:pt>
                <c:pt idx="4958">
                  <c:v>94438.095238092181</c:v>
                </c:pt>
                <c:pt idx="4959">
                  <c:v>94457.142857139799</c:v>
                </c:pt>
                <c:pt idx="4960">
                  <c:v>94476.190476187418</c:v>
                </c:pt>
                <c:pt idx="4961">
                  <c:v>94495.238095235036</c:v>
                </c:pt>
                <c:pt idx="4962">
                  <c:v>94514.285714282654</c:v>
                </c:pt>
                <c:pt idx="4963">
                  <c:v>94533.333333330273</c:v>
                </c:pt>
                <c:pt idx="4964">
                  <c:v>94552.380952377891</c:v>
                </c:pt>
                <c:pt idx="4965">
                  <c:v>94571.428571425509</c:v>
                </c:pt>
                <c:pt idx="4966">
                  <c:v>94590.476190473128</c:v>
                </c:pt>
                <c:pt idx="4967">
                  <c:v>94609.523809520746</c:v>
                </c:pt>
                <c:pt idx="4968">
                  <c:v>94628.571428568364</c:v>
                </c:pt>
                <c:pt idx="4969">
                  <c:v>94647.619047615983</c:v>
                </c:pt>
                <c:pt idx="4970">
                  <c:v>94666.666666663601</c:v>
                </c:pt>
                <c:pt idx="4971">
                  <c:v>94685.714285711219</c:v>
                </c:pt>
                <c:pt idx="4972">
                  <c:v>94704.761904758838</c:v>
                </c:pt>
                <c:pt idx="4973">
                  <c:v>94723.809523806456</c:v>
                </c:pt>
                <c:pt idx="4974">
                  <c:v>94742.857142854074</c:v>
                </c:pt>
                <c:pt idx="4975">
                  <c:v>94761.904761901693</c:v>
                </c:pt>
                <c:pt idx="4976">
                  <c:v>94780.952380949311</c:v>
                </c:pt>
                <c:pt idx="4977">
                  <c:v>94799.99999999693</c:v>
                </c:pt>
                <c:pt idx="4978">
                  <c:v>94819.047619044548</c:v>
                </c:pt>
                <c:pt idx="4979">
                  <c:v>94838.095238092166</c:v>
                </c:pt>
                <c:pt idx="4980">
                  <c:v>94857.142857139785</c:v>
                </c:pt>
                <c:pt idx="4981">
                  <c:v>94876.190476187403</c:v>
                </c:pt>
                <c:pt idx="4982">
                  <c:v>94895.238095235021</c:v>
                </c:pt>
                <c:pt idx="4983">
                  <c:v>94914.28571428264</c:v>
                </c:pt>
                <c:pt idx="4984">
                  <c:v>94933.333333330258</c:v>
                </c:pt>
                <c:pt idx="4985">
                  <c:v>94952.380952377876</c:v>
                </c:pt>
                <c:pt idx="4986">
                  <c:v>94971.428571425495</c:v>
                </c:pt>
                <c:pt idx="4987">
                  <c:v>94990.476190473113</c:v>
                </c:pt>
                <c:pt idx="4988">
                  <c:v>95009.523809520731</c:v>
                </c:pt>
                <c:pt idx="4989">
                  <c:v>95028.57142856835</c:v>
                </c:pt>
                <c:pt idx="4990">
                  <c:v>95047.619047615968</c:v>
                </c:pt>
                <c:pt idx="4991">
                  <c:v>95066.666666663587</c:v>
                </c:pt>
                <c:pt idx="4992">
                  <c:v>95085.714285711205</c:v>
                </c:pt>
                <c:pt idx="4993">
                  <c:v>95104.761904758823</c:v>
                </c:pt>
                <c:pt idx="4994">
                  <c:v>95123.809523806442</c:v>
                </c:pt>
                <c:pt idx="4995">
                  <c:v>95142.85714285406</c:v>
                </c:pt>
                <c:pt idx="4996">
                  <c:v>95161.904761901678</c:v>
                </c:pt>
                <c:pt idx="4997">
                  <c:v>95180.952380949297</c:v>
                </c:pt>
                <c:pt idx="4998">
                  <c:v>95199.999999996915</c:v>
                </c:pt>
                <c:pt idx="4999">
                  <c:v>95219.047619044533</c:v>
                </c:pt>
                <c:pt idx="5000">
                  <c:v>95238.095238092152</c:v>
                </c:pt>
              </c:numCache>
            </c:numRef>
          </c:xVal>
          <c:yVal>
            <c:numRef>
              <c:f>Response!$B$42:$B$5042</c:f>
              <c:numCache>
                <c:formatCode>0</c:formatCode>
                <c:ptCount val="5001"/>
                <c:pt idx="0">
                  <c:v>0</c:v>
                </c:pt>
                <c:pt idx="1">
                  <c:v>-3.6845733279492272E-5</c:v>
                </c:pt>
                <c:pt idx="2">
                  <c:v>-1.473833027807233E-4</c:v>
                </c:pt>
                <c:pt idx="3">
                  <c:v>-3.3161381753875623E-4</c:v>
                </c:pt>
                <c:pt idx="4">
                  <c:v>-5.8953912597310937E-4</c:v>
                </c:pt>
                <c:pt idx="5">
                  <c:v>-9.2116181602340725E-4</c:v>
                </c:pt>
                <c:pt idx="6">
                  <c:v>-1.3264852152426784E-3</c:v>
                </c:pt>
                <c:pt idx="7">
                  <c:v>-1.8055133909563215E-3</c:v>
                </c:pt>
                <c:pt idx="8">
                  <c:v>-2.3582511504877286E-3</c:v>
                </c:pt>
                <c:pt idx="9">
                  <c:v>-2.9847040413599284E-3</c:v>
                </c:pt>
                <c:pt idx="10">
                  <c:v>-3.6848783515697225E-3</c:v>
                </c:pt>
                <c:pt idx="11">
                  <c:v>-4.4587811098996243E-3</c:v>
                </c:pt>
                <c:pt idx="12">
                  <c:v>-5.3064200862464233E-3</c:v>
                </c:pt>
                <c:pt idx="13">
                  <c:v>-6.2278037919953413E-3</c:v>
                </c:pt>
                <c:pt idx="14">
                  <c:v>-7.2229414804485153E-3</c:v>
                </c:pt>
                <c:pt idx="15">
                  <c:v>-8.2918431472422532E-3</c:v>
                </c:pt>
                <c:pt idx="16">
                  <c:v>-9.4345195308515213E-3</c:v>
                </c:pt>
                <c:pt idx="17">
                  <c:v>-1.0650982113106465E-2</c:v>
                </c:pt>
                <c:pt idx="18">
                  <c:v>-1.1941243119705555E-2</c:v>
                </c:pt>
                <c:pt idx="19">
                  <c:v>-1.3305315520885708E-2</c:v>
                </c:pt>
                <c:pt idx="20">
                  <c:v>-1.4743213031980069E-2</c:v>
                </c:pt>
                <c:pt idx="21">
                  <c:v>-1.6254950114092337E-2</c:v>
                </c:pt>
                <c:pt idx="22">
                  <c:v>-1.7840541974827904E-2</c:v>
                </c:pt>
                <c:pt idx="23">
                  <c:v>-1.950000456897949E-2</c:v>
                </c:pt>
                <c:pt idx="24">
                  <c:v>-2.1233354599359523E-2</c:v>
                </c:pt>
                <c:pt idx="25">
                  <c:v>-2.3040609517531195E-2</c:v>
                </c:pt>
                <c:pt idx="26">
                  <c:v>-2.4921787524728033E-2</c:v>
                </c:pt>
                <c:pt idx="27">
                  <c:v>-2.6876907572705135E-2</c:v>
                </c:pt>
                <c:pt idx="28">
                  <c:v>-2.8905989364619689E-2</c:v>
                </c:pt>
                <c:pt idx="29">
                  <c:v>-3.1009053356039571E-2</c:v>
                </c:pt>
                <c:pt idx="30">
                  <c:v>-3.3186120755932198E-2</c:v>
                </c:pt>
                <c:pt idx="31">
                  <c:v>-3.5437213527652098E-2</c:v>
                </c:pt>
                <c:pt idx="32">
                  <c:v>-3.7762354390035585E-2</c:v>
                </c:pt>
                <c:pt idx="33">
                  <c:v>-4.016156681850809E-2</c:v>
                </c:pt>
                <c:pt idx="34">
                  <c:v>-4.2634875046213633E-2</c:v>
                </c:pt>
                <c:pt idx="35">
                  <c:v>-4.5182304065177453E-2</c:v>
                </c:pt>
                <c:pt idx="36">
                  <c:v>-4.7803879627573556E-2</c:v>
                </c:pt>
                <c:pt idx="37">
                  <c:v>-5.0499628246914167E-2</c:v>
                </c:pt>
                <c:pt idx="38">
                  <c:v>-5.3269577199389011E-2</c:v>
                </c:pt>
                <c:pt idx="39">
                  <c:v>-5.611375452518691E-2</c:v>
                </c:pt>
                <c:pt idx="40">
                  <c:v>-5.9032189029819139E-2</c:v>
                </c:pt>
                <c:pt idx="41">
                  <c:v>-6.2024910285603911E-2</c:v>
                </c:pt>
                <c:pt idx="42">
                  <c:v>-6.5091948633028765E-2</c:v>
                </c:pt>
                <c:pt idx="43">
                  <c:v>-6.8233335182317154E-2</c:v>
                </c:pt>
                <c:pt idx="44">
                  <c:v>-7.1449101814866411E-2</c:v>
                </c:pt>
                <c:pt idx="45">
                  <c:v>-7.4739281184879686E-2</c:v>
                </c:pt>
                <c:pt idx="46">
                  <c:v>-7.8103906720922031E-2</c:v>
                </c:pt>
                <c:pt idx="47">
                  <c:v>-8.1543012627577557E-2</c:v>
                </c:pt>
                <c:pt idx="48">
                  <c:v>-8.5056633887129321E-2</c:v>
                </c:pt>
                <c:pt idx="49">
                  <c:v>-8.8644806261273648E-2</c:v>
                </c:pt>
                <c:pt idx="50">
                  <c:v>-9.2307566292886611E-2</c:v>
                </c:pt>
                <c:pt idx="51">
                  <c:v>-9.6044951307808962E-2</c:v>
                </c:pt>
                <c:pt idx="52">
                  <c:v>-9.985699941669926E-2</c:v>
                </c:pt>
                <c:pt idx="53">
                  <c:v>-0.1037437495168979</c:v>
                </c:pt>
                <c:pt idx="54">
                  <c:v>-0.10770524129438538</c:v>
                </c:pt>
                <c:pt idx="55">
                  <c:v>-0.11174151522568643</c:v>
                </c:pt>
                <c:pt idx="56">
                  <c:v>-0.11585261257992059</c:v>
                </c:pt>
                <c:pt idx="57">
                  <c:v>-0.12003857542081964</c:v>
                </c:pt>
                <c:pt idx="58">
                  <c:v>-0.12429944660882464</c:v>
                </c:pt>
                <c:pt idx="59">
                  <c:v>-0.12863526980320683</c:v>
                </c:pt>
                <c:pt idx="60">
                  <c:v>-0.13304608946425919</c:v>
                </c:pt>
                <c:pt idx="61">
                  <c:v>-0.13753195085546219</c:v>
                </c:pt>
                <c:pt idx="62">
                  <c:v>-0.14209290004577255</c:v>
                </c:pt>
                <c:pt idx="63">
                  <c:v>-0.14672898391192735</c:v>
                </c:pt>
                <c:pt idx="64">
                  <c:v>-0.15144025014074683</c:v>
                </c:pt>
                <c:pt idx="65">
                  <c:v>-0.15622674723156599</c:v>
                </c:pt>
                <c:pt idx="66">
                  <c:v>-0.16108852449860864</c:v>
                </c:pt>
                <c:pt idx="67">
                  <c:v>-0.16602563207349266</c:v>
                </c:pt>
                <c:pt idx="68">
                  <c:v>-0.17103812090773918</c:v>
                </c:pt>
                <c:pt idx="69">
                  <c:v>-0.17612604277532851</c:v>
                </c:pt>
                <c:pt idx="70">
                  <c:v>-0.18128945027531015</c:v>
                </c:pt>
                <c:pt idx="71">
                  <c:v>-0.18652839683442912</c:v>
                </c:pt>
                <c:pt idx="72">
                  <c:v>-0.19184293670985023</c:v>
                </c:pt>
                <c:pt idx="73">
                  <c:v>-0.19723312499186957</c:v>
                </c:pt>
                <c:pt idx="74">
                  <c:v>-0.20269901760672809</c:v>
                </c:pt>
                <c:pt idx="75">
                  <c:v>-0.20824067131941151</c:v>
                </c:pt>
                <c:pt idx="76">
                  <c:v>-0.21385814373655335</c:v>
                </c:pt>
                <c:pt idx="77">
                  <c:v>-0.21955149330936752</c:v>
                </c:pt>
                <c:pt idx="78">
                  <c:v>-0.22532077933656386</c:v>
                </c:pt>
                <c:pt idx="79">
                  <c:v>-0.23116606196744954</c:v>
                </c:pt>
                <c:pt idx="80">
                  <c:v>-0.23708740220493504</c:v>
                </c:pt>
                <c:pt idx="81">
                  <c:v>-0.24308486190866799</c:v>
                </c:pt>
                <c:pt idx="82">
                  <c:v>-0.2491585037981964</c:v>
                </c:pt>
                <c:pt idx="83">
                  <c:v>-0.25530839145619633</c:v>
                </c:pt>
                <c:pt idx="84">
                  <c:v>-0.26153458933171636</c:v>
                </c:pt>
                <c:pt idx="85">
                  <c:v>-0.26783716274348696</c:v>
                </c:pt>
                <c:pt idx="86">
                  <c:v>-0.27421617788329844</c:v>
                </c:pt>
                <c:pt idx="87">
                  <c:v>-0.28067170181939632</c:v>
                </c:pt>
                <c:pt idx="88">
                  <c:v>-0.28720380249998528</c:v>
                </c:pt>
                <c:pt idx="89">
                  <c:v>-0.29381254875666196</c:v>
                </c:pt>
                <c:pt idx="90">
                  <c:v>-0.3004980103080595</c:v>
                </c:pt>
                <c:pt idx="91">
                  <c:v>-0.30726025776344851</c:v>
                </c:pt>
                <c:pt idx="92">
                  <c:v>-0.31409936262638227</c:v>
                </c:pt>
                <c:pt idx="93">
                  <c:v>-0.32101539729842998</c:v>
                </c:pt>
                <c:pt idx="94">
                  <c:v>-0.32800843508296368</c:v>
                </c:pt>
                <c:pt idx="95">
                  <c:v>-0.33507855018900112</c:v>
                </c:pt>
                <c:pt idx="96">
                  <c:v>-0.34222581773504673</c:v>
                </c:pt>
                <c:pt idx="97">
                  <c:v>-0.34945031375307956</c:v>
                </c:pt>
                <c:pt idx="98">
                  <c:v>-0.35675211519251027</c:v>
                </c:pt>
                <c:pt idx="99">
                  <c:v>-0.36413129992427073</c:v>
                </c:pt>
                <c:pt idx="100">
                  <c:v>-0.37158794674487766</c:v>
                </c:pt>
                <c:pt idx="101">
                  <c:v>-0.37912213538063455</c:v>
                </c:pt>
                <c:pt idx="102">
                  <c:v>-0.38673394649183024</c:v>
                </c:pt>
                <c:pt idx="103">
                  <c:v>-0.39442346167702158</c:v>
                </c:pt>
                <c:pt idx="104">
                  <c:v>-0.40219076347735683</c:v>
                </c:pt>
                <c:pt idx="105">
                  <c:v>-0.41003593538101801</c:v>
                </c:pt>
                <c:pt idx="106">
                  <c:v>-0.41795906182760312</c:v>
                </c:pt>
                <c:pt idx="107">
                  <c:v>-0.42596022821271162</c:v>
                </c:pt>
                <c:pt idx="108">
                  <c:v>-0.43403952089246933</c:v>
                </c:pt>
                <c:pt idx="109">
                  <c:v>-0.44219702718817527</c:v>
                </c:pt>
                <c:pt idx="110">
                  <c:v>-0.45043283539101914</c:v>
                </c:pt>
                <c:pt idx="111">
                  <c:v>-0.45874703476681289</c:v>
                </c:pt>
                <c:pt idx="112">
                  <c:v>-0.46713971556083839</c:v>
                </c:pt>
                <c:pt idx="113">
                  <c:v>-0.47561096900269551</c:v>
                </c:pt>
                <c:pt idx="114">
                  <c:v>-0.48416088731127538</c:v>
                </c:pt>
                <c:pt idx="115">
                  <c:v>-0.49278956369979188</c:v>
                </c:pt>
                <c:pt idx="116">
                  <c:v>-0.50149709238080908</c:v>
                </c:pt>
                <c:pt idx="117">
                  <c:v>-0.5102835685714362</c:v>
                </c:pt>
                <c:pt idx="118">
                  <c:v>-0.51914908849849184</c:v>
                </c:pt>
                <c:pt idx="119">
                  <c:v>-0.52809374940380782</c:v>
                </c:pt>
                <c:pt idx="120">
                  <c:v>-0.53711764954958441</c:v>
                </c:pt>
                <c:pt idx="121">
                  <c:v>-0.54622088822376691</c:v>
                </c:pt>
                <c:pt idx="122">
                  <c:v>-0.55540356574554395</c:v>
                </c:pt>
                <c:pt idx="123">
                  <c:v>-0.56466578347091523</c:v>
                </c:pt>
                <c:pt idx="124">
                  <c:v>-0.57400764379830393</c:v>
                </c:pt>
                <c:pt idx="125">
                  <c:v>-0.58342925017420832</c:v>
                </c:pt>
                <c:pt idx="126">
                  <c:v>-0.59293070709903961</c:v>
                </c:pt>
                <c:pt idx="127">
                  <c:v>-0.60251212013290167</c:v>
                </c:pt>
                <c:pt idx="128">
                  <c:v>-0.61217359590152876</c:v>
                </c:pt>
                <c:pt idx="129">
                  <c:v>-0.62191524210224847</c:v>
                </c:pt>
                <c:pt idx="130">
                  <c:v>-0.63173716751006825</c:v>
                </c:pt>
                <c:pt idx="131">
                  <c:v>-0.64163948198379228</c:v>
                </c:pt>
                <c:pt idx="132">
                  <c:v>-0.65162229647222558</c:v>
                </c:pt>
                <c:pt idx="133">
                  <c:v>-0.66168572302048267</c:v>
                </c:pt>
                <c:pt idx="134">
                  <c:v>-0.67182987477636336</c:v>
                </c:pt>
                <c:pt idx="135">
                  <c:v>-0.68205486599671683</c:v>
                </c:pt>
                <c:pt idx="136">
                  <c:v>-0.6923608120541036</c:v>
                </c:pt>
                <c:pt idx="137">
                  <c:v>-0.70274782944326764</c:v>
                </c:pt>
                <c:pt idx="138">
                  <c:v>-0.71321603578792192</c:v>
                </c:pt>
                <c:pt idx="139">
                  <c:v>-0.72376554984746366</c:v>
                </c:pt>
                <c:pt idx="140">
                  <c:v>-0.73439649152382225</c:v>
                </c:pt>
                <c:pt idx="141">
                  <c:v>-0.74510898186844754</c:v>
                </c:pt>
                <c:pt idx="142">
                  <c:v>-0.75590314308928197</c:v>
                </c:pt>
                <c:pt idx="143">
                  <c:v>-0.76677909855788762</c:v>
                </c:pt>
                <c:pt idx="144">
                  <c:v>-0.77773697281664833</c:v>
                </c:pt>
                <c:pt idx="145">
                  <c:v>-0.78877689158601993</c:v>
                </c:pt>
                <c:pt idx="146">
                  <c:v>-0.79989898177196317</c:v>
                </c:pt>
                <c:pt idx="147">
                  <c:v>-0.81110337147335598</c:v>
                </c:pt>
                <c:pt idx="148">
                  <c:v>-0.82239018998953095</c:v>
                </c:pt>
                <c:pt idx="149">
                  <c:v>-0.83375956782798966</c:v>
                </c:pt>
                <c:pt idx="150">
                  <c:v>-0.8452116367120831</c:v>
                </c:pt>
                <c:pt idx="151">
                  <c:v>-0.8567465295888621</c:v>
                </c:pt>
                <c:pt idx="152">
                  <c:v>-0.86836438063700505</c:v>
                </c:pt>
                <c:pt idx="153">
                  <c:v>-0.88006532527484427</c:v>
                </c:pt>
                <c:pt idx="154">
                  <c:v>-0.89184950016847997</c:v>
                </c:pt>
                <c:pt idx="155">
                  <c:v>-0.90371704324000313</c:v>
                </c:pt>
                <c:pt idx="156">
                  <c:v>-0.91566809367583391</c:v>
                </c:pt>
                <c:pt idx="157">
                  <c:v>-0.92770279193510485</c:v>
                </c:pt>
                <c:pt idx="158">
                  <c:v>-0.93982127975822727</c:v>
                </c:pt>
                <c:pt idx="159">
                  <c:v>-0.95202370017545945</c:v>
                </c:pt>
                <c:pt idx="160">
                  <c:v>-0.96431019751570768</c:v>
                </c:pt>
                <c:pt idx="161">
                  <c:v>-0.97668091741530916</c:v>
                </c:pt>
                <c:pt idx="162">
                  <c:v>-0.9891360068270082</c:v>
                </c:pt>
                <c:pt idx="163">
                  <c:v>-1.0016756140289909</c:v>
                </c:pt>
                <c:pt idx="164">
                  <c:v>-1.0142998886340326</c:v>
                </c:pt>
                <c:pt idx="165">
                  <c:v>-1.0270089815988199</c:v>
                </c:pt>
                <c:pt idx="166">
                  <c:v>-1.039803045233282</c:v>
                </c:pt>
                <c:pt idx="167">
                  <c:v>-1.0526822332101202</c:v>
                </c:pt>
                <c:pt idx="168">
                  <c:v>-1.0656467005744317</c:v>
                </c:pt>
                <c:pt idx="169">
                  <c:v>-1.0786966037533954</c:v>
                </c:pt>
                <c:pt idx="170">
                  <c:v>-1.09183210056616</c:v>
                </c:pt>
                <c:pt idx="171">
                  <c:v>-1.1050533502338094</c:v>
                </c:pt>
                <c:pt idx="172">
                  <c:v>-1.118360513389431</c:v>
                </c:pt>
                <c:pt idx="173">
                  <c:v>-1.1317537520883547</c:v>
                </c:pt>
                <c:pt idx="174">
                  <c:v>-1.145233229818458</c:v>
                </c:pt>
                <c:pt idx="175">
                  <c:v>-1.1587991115106591</c:v>
                </c:pt>
                <c:pt idx="176">
                  <c:v>-1.1724515635494679</c:v>
                </c:pt>
                <c:pt idx="177">
                  <c:v>-1.1861907537837406</c:v>
                </c:pt>
                <c:pt idx="178">
                  <c:v>-1.2000168515375076</c:v>
                </c:pt>
                <c:pt idx="179">
                  <c:v>-1.2139300276209573</c:v>
                </c:pt>
                <c:pt idx="180">
                  <c:v>-1.2279304543415359</c:v>
                </c:pt>
                <c:pt idx="181">
                  <c:v>-1.2420183055152119</c:v>
                </c:pt>
                <c:pt idx="182">
                  <c:v>-1.2561937564778769</c:v>
                </c:pt>
                <c:pt idx="183">
                  <c:v>-1.2704569840968252</c:v>
                </c:pt>
                <c:pt idx="184">
                  <c:v>-1.2848081667824587</c:v>
                </c:pt>
                <c:pt idx="185">
                  <c:v>-1.2992474845000792</c:v>
                </c:pt>
                <c:pt idx="186">
                  <c:v>-1.3137751187818476</c:v>
                </c:pt>
                <c:pt idx="187">
                  <c:v>-1.3283912527388755</c:v>
                </c:pt>
                <c:pt idx="188">
                  <c:v>-1.3430960710734667</c:v>
                </c:pt>
                <c:pt idx="189">
                  <c:v>-1.3578897600915418</c:v>
                </c:pt>
                <c:pt idx="190">
                  <c:v>-1.3727725077151334</c:v>
                </c:pt>
                <c:pt idx="191">
                  <c:v>-1.3877445034951674</c:v>
                </c:pt>
                <c:pt idx="192">
                  <c:v>-1.4028059386242644</c:v>
                </c:pt>
                <c:pt idx="193">
                  <c:v>-1.4179570059497626</c:v>
                </c:pt>
                <c:pt idx="194">
                  <c:v>-1.4331978999869153</c:v>
                </c:pt>
                <c:pt idx="195">
                  <c:v>-1.4485288169322341</c:v>
                </c:pt>
                <c:pt idx="196">
                  <c:v>-1.4639499546769765</c:v>
                </c:pt>
                <c:pt idx="197">
                  <c:v>-1.4794615128208242</c:v>
                </c:pt>
                <c:pt idx="198">
                  <c:v>-1.495063692685723</c:v>
                </c:pt>
                <c:pt idx="199">
                  <c:v>-1.5107566973299371</c:v>
                </c:pt>
                <c:pt idx="200">
                  <c:v>-1.5265407315621671</c:v>
                </c:pt>
                <c:pt idx="201">
                  <c:v>-1.5424160019559565</c:v>
                </c:pt>
                <c:pt idx="202">
                  <c:v>-1.5583827168642306</c:v>
                </c:pt>
                <c:pt idx="203">
                  <c:v>-1.5744410864340308</c:v>
                </c:pt>
                <c:pt idx="204">
                  <c:v>-1.5905913226213992</c:v>
                </c:pt>
                <c:pt idx="205">
                  <c:v>-1.6068336392064704</c:v>
                </c:pt>
                <c:pt idx="206">
                  <c:v>-1.6231682518087673</c:v>
                </c:pt>
                <c:pt idx="207">
                  <c:v>-1.6395953779026846</c:v>
                </c:pt>
                <c:pt idx="208">
                  <c:v>-1.6561152368331513</c:v>
                </c:pt>
                <c:pt idx="209">
                  <c:v>-1.6727280498314647</c:v>
                </c:pt>
                <c:pt idx="210">
                  <c:v>-1.6894340400314087</c:v>
                </c:pt>
                <c:pt idx="211">
                  <c:v>-1.706233432485456</c:v>
                </c:pt>
                <c:pt idx="212">
                  <c:v>-1.7231264541813092</c:v>
                </c:pt>
                <c:pt idx="213">
                  <c:v>-1.7401133340585251</c:v>
                </c:pt>
                <c:pt idx="214">
                  <c:v>-1.7571943030254462</c:v>
                </c:pt>
                <c:pt idx="215">
                  <c:v>-1.7743695939762694</c:v>
                </c:pt>
                <c:pt idx="216">
                  <c:v>-1.7916394418083772</c:v>
                </c:pt>
                <c:pt idx="217">
                  <c:v>-1.8090040834399346</c:v>
                </c:pt>
                <c:pt idx="218">
                  <c:v>-1.8264637578275689</c:v>
                </c:pt>
                <c:pt idx="219">
                  <c:v>-1.8440187059844095</c:v>
                </c:pt>
                <c:pt idx="220">
                  <c:v>-1.861669170998312</c:v>
                </c:pt>
                <c:pt idx="221">
                  <c:v>-1.8794153980503137</c:v>
                </c:pt>
                <c:pt idx="222">
                  <c:v>-1.8972576344333134</c:v>
                </c:pt>
                <c:pt idx="223">
                  <c:v>-1.9151961295709918</c:v>
                </c:pt>
                <c:pt idx="224">
                  <c:v>-1.9332311350370424</c:v>
                </c:pt>
                <c:pt idx="225">
                  <c:v>-1.9513629045745304</c:v>
                </c:pt>
                <c:pt idx="226">
                  <c:v>-1.9695916941156053</c:v>
                </c:pt>
                <c:pt idx="227">
                  <c:v>-1.9879177618014197</c:v>
                </c:pt>
                <c:pt idx="228">
                  <c:v>-2.0063413680023241</c:v>
                </c:pt>
                <c:pt idx="229">
                  <c:v>-2.0248627753382968</c:v>
                </c:pt>
                <c:pt idx="230">
                  <c:v>-2.0434822486996875</c:v>
                </c:pt>
                <c:pt idx="231">
                  <c:v>-2.0622000552681641</c:v>
                </c:pt>
                <c:pt idx="232">
                  <c:v>-2.0810164645380289</c:v>
                </c:pt>
                <c:pt idx="233">
                  <c:v>-2.0999317483377036</c:v>
                </c:pt>
                <c:pt idx="234">
                  <c:v>-2.1189461808515699</c:v>
                </c:pt>
                <c:pt idx="235">
                  <c:v>-2.1380600386420738</c:v>
                </c:pt>
                <c:pt idx="236">
                  <c:v>-2.1572736006721458</c:v>
                </c:pt>
                <c:pt idx="237">
                  <c:v>-2.1765871483278461</c:v>
                </c:pt>
                <c:pt idx="238">
                  <c:v>-2.196000965441415</c:v>
                </c:pt>
                <c:pt idx="239">
                  <c:v>-2.2155153383145252</c:v>
                </c:pt>
                <c:pt idx="240">
                  <c:v>-2.2351305557419123</c:v>
                </c:pt>
                <c:pt idx="241">
                  <c:v>-2.2548469090352787</c:v>
                </c:pt>
                <c:pt idx="242">
                  <c:v>-2.2746646920475708</c:v>
                </c:pt>
                <c:pt idx="243">
                  <c:v>-2.2945842011974857</c:v>
                </c:pt>
                <c:pt idx="244">
                  <c:v>-2.3146057354944167</c:v>
                </c:pt>
                <c:pt idx="245">
                  <c:v>-2.3347295965636432</c:v>
                </c:pt>
                <c:pt idx="246">
                  <c:v>-2.3549560886719245</c:v>
                </c:pt>
                <c:pt idx="247">
                  <c:v>-2.3752855187533797</c:v>
                </c:pt>
                <c:pt idx="248">
                  <c:v>-2.3957181964357668</c:v>
                </c:pt>
                <c:pt idx="249">
                  <c:v>-2.4162544340671106</c:v>
                </c:pt>
                <c:pt idx="250">
                  <c:v>-2.4368945467426264</c:v>
                </c:pt>
                <c:pt idx="251">
                  <c:v>-2.4576388523321269</c:v>
                </c:pt>
                <c:pt idx="252">
                  <c:v>-2.4784876715076969</c:v>
                </c:pt>
                <c:pt idx="253">
                  <c:v>-2.4994413277717857</c:v>
                </c:pt>
                <c:pt idx="254">
                  <c:v>-2.5205001474857207</c:v>
                </c:pt>
                <c:pt idx="255">
                  <c:v>-2.541664459898521</c:v>
                </c:pt>
                <c:pt idx="256">
                  <c:v>-2.562934597176211</c:v>
                </c:pt>
                <c:pt idx="257">
                  <c:v>-2.5843108944314572</c:v>
                </c:pt>
                <c:pt idx="258">
                  <c:v>-2.6057936897536726</c:v>
                </c:pt>
                <c:pt idx="259">
                  <c:v>-2.6273833242394753</c:v>
                </c:pt>
                <c:pt idx="260">
                  <c:v>-2.6490801420236525</c:v>
                </c:pt>
                <c:pt idx="261">
                  <c:v>-2.6708844903104669</c:v>
                </c:pt>
                <c:pt idx="262">
                  <c:v>-2.6927967194054503</c:v>
                </c:pt>
                <c:pt idx="263">
                  <c:v>-2.7148171827476504</c:v>
                </c:pt>
                <c:pt idx="264">
                  <c:v>-2.7369462369423161</c:v>
                </c:pt>
                <c:pt idx="265">
                  <c:v>-2.7591842417939816</c:v>
                </c:pt>
                <c:pt idx="266">
                  <c:v>-2.7815315603401656</c:v>
                </c:pt>
                <c:pt idx="267">
                  <c:v>-2.8039885588853379</c:v>
                </c:pt>
                <c:pt idx="268">
                  <c:v>-2.8265556070356106</c:v>
                </c:pt>
                <c:pt idx="269">
                  <c:v>-2.8492330777336599</c:v>
                </c:pt>
                <c:pt idx="270">
                  <c:v>-2.872021347294381</c:v>
                </c:pt>
                <c:pt idx="271">
                  <c:v>-2.894920795440918</c:v>
                </c:pt>
                <c:pt idx="272">
                  <c:v>-2.9179318053411762</c:v>
                </c:pt>
                <c:pt idx="273">
                  <c:v>-2.941054763645031</c:v>
                </c:pt>
                <c:pt idx="274">
                  <c:v>-2.9642900605218729</c:v>
                </c:pt>
                <c:pt idx="275">
                  <c:v>-2.9876380896988097</c:v>
                </c:pt>
                <c:pt idx="276">
                  <c:v>-3.0110992484993986</c:v>
                </c:pt>
                <c:pt idx="277">
                  <c:v>-3.0346739378829062</c:v>
                </c:pt>
                <c:pt idx="278">
                  <c:v>-3.0583625624842057</c:v>
                </c:pt>
                <c:pt idx="279">
                  <c:v>-3.0821655306541738</c:v>
                </c:pt>
                <c:pt idx="280">
                  <c:v>-3.1060832545007475</c:v>
                </c:pt>
                <c:pt idx="281">
                  <c:v>-3.1301161499305179</c:v>
                </c:pt>
                <c:pt idx="282">
                  <c:v>-3.1542646366909977</c:v>
                </c:pt>
                <c:pt idx="283">
                  <c:v>-3.1785291384134724</c:v>
                </c:pt>
                <c:pt idx="284">
                  <c:v>-3.2029100826564805</c:v>
                </c:pt>
                <c:pt idx="285">
                  <c:v>-3.2274079009499648</c:v>
                </c:pt>
                <c:pt idx="286">
                  <c:v>-3.2520230288400374</c:v>
                </c:pt>
                <c:pt idx="287">
                  <c:v>-3.2767559059344831</c:v>
                </c:pt>
                <c:pt idx="288">
                  <c:v>-3.301606975948848</c:v>
                </c:pt>
                <c:pt idx="289">
                  <c:v>-3.3265766867532633</c:v>
                </c:pt>
                <c:pt idx="290">
                  <c:v>-3.3516654904200163</c:v>
                </c:pt>
                <c:pt idx="291">
                  <c:v>-3.3768738432717478</c:v>
                </c:pt>
                <c:pt idx="292">
                  <c:v>-3.4022022059304424</c:v>
                </c:pt>
                <c:pt idx="293">
                  <c:v>-3.4276510433671299</c:v>
                </c:pt>
                <c:pt idx="294">
                  <c:v>-3.4532208249523366</c:v>
                </c:pt>
                <c:pt idx="295">
                  <c:v>-3.4789120245073892</c:v>
                </c:pt>
                <c:pt idx="296">
                  <c:v>-3.5047251203563063</c:v>
                </c:pt>
                <c:pt idx="297">
                  <c:v>-3.5306605953787136</c:v>
                </c:pt>
                <c:pt idx="298">
                  <c:v>-3.5567189370634211</c:v>
                </c:pt>
                <c:pt idx="299">
                  <c:v>-3.5829006375628607</c:v>
                </c:pt>
                <c:pt idx="300">
                  <c:v>-3.6092061937483946</c:v>
                </c:pt>
                <c:pt idx="301">
                  <c:v>-3.6356361072664427</c:v>
                </c:pt>
                <c:pt idx="302">
                  <c:v>-3.6621908845955016</c:v>
                </c:pt>
                <c:pt idx="303">
                  <c:v>-3.6888710371040192</c:v>
                </c:pt>
                <c:pt idx="304">
                  <c:v>-3.7156770811092747</c:v>
                </c:pt>
                <c:pt idx="305">
                  <c:v>-3.7426095379369979</c:v>
                </c:pt>
                <c:pt idx="306">
                  <c:v>-3.7696689339821186</c:v>
                </c:pt>
                <c:pt idx="307">
                  <c:v>-3.7968558007703646</c:v>
                </c:pt>
                <c:pt idx="308">
                  <c:v>-3.8241706750208366</c:v>
                </c:pt>
                <c:pt idx="309">
                  <c:v>-3.8516140987096286</c:v>
                </c:pt>
                <c:pt idx="310">
                  <c:v>-3.8791866191343831</c:v>
                </c:pt>
                <c:pt idx="311">
                  <c:v>-3.9068887889799777</c:v>
                </c:pt>
                <c:pt idx="312">
                  <c:v>-3.9347211663851418</c:v>
                </c:pt>
                <c:pt idx="313">
                  <c:v>-3.9626843150102529</c:v>
                </c:pt>
                <c:pt idx="314">
                  <c:v>-3.9907788041061725</c:v>
                </c:pt>
                <c:pt idx="315">
                  <c:v>-4.0190052085841685</c:v>
                </c:pt>
                <c:pt idx="316">
                  <c:v>-4.0473641090870398</c:v>
                </c:pt>
                <c:pt idx="317">
                  <c:v>-4.0758560920613292</c:v>
                </c:pt>
                <c:pt idx="318">
                  <c:v>-4.1044817498307475</c:v>
                </c:pt>
                <c:pt idx="319">
                  <c:v>-4.1332416806708032</c:v>
                </c:pt>
                <c:pt idx="320">
                  <c:v>-4.1621364888846388</c:v>
                </c:pt>
                <c:pt idx="321">
                  <c:v>-4.1911667848801351</c:v>
                </c:pt>
                <c:pt idx="322">
                  <c:v>-4.2203331852482515</c:v>
                </c:pt>
                <c:pt idx="323">
                  <c:v>-4.2496363128427062</c:v>
                </c:pt>
                <c:pt idx="324">
                  <c:v>-4.2790767968609709</c:v>
                </c:pt>
                <c:pt idx="325">
                  <c:v>-4.3086552729266021</c:v>
                </c:pt>
                <c:pt idx="326">
                  <c:v>-4.3383723831729419</c:v>
                </c:pt>
                <c:pt idx="327">
                  <c:v>-4.3682287763282606</c:v>
                </c:pt>
                <c:pt idx="328">
                  <c:v>-4.3982251078022907</c:v>
                </c:pt>
                <c:pt idx="329">
                  <c:v>-4.4283620397742567</c:v>
                </c:pt>
                <c:pt idx="330">
                  <c:v>-4.4586402412823913</c:v>
                </c:pt>
                <c:pt idx="331">
                  <c:v>-4.4890603883149129</c:v>
                </c:pt>
                <c:pt idx="332">
                  <c:v>-4.5196231639026845</c:v>
                </c:pt>
                <c:pt idx="333">
                  <c:v>-4.550329258213309</c:v>
                </c:pt>
                <c:pt idx="334">
                  <c:v>-4.5811793686469748</c:v>
                </c:pt>
                <c:pt idx="335">
                  <c:v>-4.6121741999338397</c:v>
                </c:pt>
                <c:pt idx="336">
                  <c:v>-4.6433144642331881</c:v>
                </c:pt>
                <c:pt idx="337">
                  <c:v>-4.6746008812342579</c:v>
                </c:pt>
                <c:pt idx="338">
                  <c:v>-4.7060341782588369</c:v>
                </c:pt>
                <c:pt idx="339">
                  <c:v>-4.7376150903656331</c:v>
                </c:pt>
                <c:pt idx="340">
                  <c:v>-4.7693443604565475</c:v>
                </c:pt>
                <c:pt idx="341">
                  <c:v>-4.8012227393846931</c:v>
                </c:pt>
                <c:pt idx="342">
                  <c:v>-4.8332509860644484</c:v>
                </c:pt>
                <c:pt idx="343">
                  <c:v>-4.8654298675833711</c:v>
                </c:pt>
                <c:pt idx="344">
                  <c:v>-4.897760159316122</c:v>
                </c:pt>
                <c:pt idx="345">
                  <c:v>-4.9302426450404697</c:v>
                </c:pt>
                <c:pt idx="346">
                  <c:v>-4.9628781170553076</c:v>
                </c:pt>
                <c:pt idx="347">
                  <c:v>-4.9956673763008217</c:v>
                </c:pt>
                <c:pt idx="348">
                  <c:v>-5.0286112324808032</c:v>
                </c:pt>
                <c:pt idx="349">
                  <c:v>-5.0617105041872499</c:v>
                </c:pt>
                <c:pt idx="350">
                  <c:v>-5.0949660190270931</c:v>
                </c:pt>
                <c:pt idx="351">
                  <c:v>-5.1283786137513774</c:v>
                </c:pt>
                <c:pt idx="352">
                  <c:v>-5.1619491343867079</c:v>
                </c:pt>
                <c:pt idx="353">
                  <c:v>-5.1956784363691462</c:v>
                </c:pt>
                <c:pt idx="354">
                  <c:v>-5.2295673846805801</c:v>
                </c:pt>
                <c:pt idx="355">
                  <c:v>-5.2636168539875916</c:v>
                </c:pt>
                <c:pt idx="356">
                  <c:v>-5.2978277287829103</c:v>
                </c:pt>
                <c:pt idx="357">
                  <c:v>-5.3322009035295146</c:v>
                </c:pt>
                <c:pt idx="358">
                  <c:v>-5.3667372828074376</c:v>
                </c:pt>
                <c:pt idx="359">
                  <c:v>-5.4014377814632795</c:v>
                </c:pt>
                <c:pt idx="360">
                  <c:v>-5.436303324762557</c:v>
                </c:pt>
                <c:pt idx="361">
                  <c:v>-5.4713348485449886</c:v>
                </c:pt>
                <c:pt idx="362">
                  <c:v>-5.5065332993826308</c:v>
                </c:pt>
                <c:pt idx="363">
                  <c:v>-5.54189963474112</c:v>
                </c:pt>
                <c:pt idx="364">
                  <c:v>-5.5774348231439212</c:v>
                </c:pt>
                <c:pt idx="365">
                  <c:v>-5.61313984433977</c:v>
                </c:pt>
                <c:pt idx="366">
                  <c:v>-5.6490156894733623</c:v>
                </c:pt>
                <c:pt idx="367">
                  <c:v>-5.6850633612592629</c:v>
                </c:pt>
                <c:pt idx="368">
                  <c:v>-5.7212838741593117</c:v>
                </c:pt>
                <c:pt idx="369">
                  <c:v>-5.7576782545633618</c:v>
                </c:pt>
                <c:pt idx="370">
                  <c:v>-5.7942475409736458</c:v>
                </c:pt>
                <c:pt idx="371">
                  <c:v>-5.8309927841927482</c:v>
                </c:pt>
                <c:pt idx="372">
                  <c:v>-5.8679150475152353</c:v>
                </c:pt>
                <c:pt idx="373">
                  <c:v>-5.9050154069231278</c:v>
                </c:pt>
                <c:pt idx="374">
                  <c:v>-5.9422949512852483</c:v>
                </c:pt>
                <c:pt idx="375">
                  <c:v>-5.9797547825605522</c:v>
                </c:pt>
                <c:pt idx="376">
                  <c:v>-6.0173960160055282</c:v>
                </c:pt>
                <c:pt idx="377">
                  <c:v>-6.0552197803857402</c:v>
                </c:pt>
                <c:pt idx="378">
                  <c:v>-6.0932272181917027</c:v>
                </c:pt>
                <c:pt idx="379">
                  <c:v>-6.1314194858590811</c:v>
                </c:pt>
                <c:pt idx="380">
                  <c:v>-6.1697977539934037</c:v>
                </c:pt>
                <c:pt idx="381">
                  <c:v>-6.2083632075993886</c:v>
                </c:pt>
                <c:pt idx="382">
                  <c:v>-6.2471170463149059</c:v>
                </c:pt>
                <c:pt idx="383">
                  <c:v>-6.2860604846498269</c:v>
                </c:pt>
                <c:pt idx="384">
                  <c:v>-6.3251947522298293</c:v>
                </c:pt>
                <c:pt idx="385">
                  <c:v>-6.3645210940451875</c:v>
                </c:pt>
                <c:pt idx="386">
                  <c:v>-6.4040407707048423</c:v>
                </c:pt>
                <c:pt idx="387">
                  <c:v>-6.4437550586957588</c:v>
                </c:pt>
                <c:pt idx="388">
                  <c:v>-6.4836652506477401</c:v>
                </c:pt>
                <c:pt idx="389">
                  <c:v>-6.5237726556038407</c:v>
                </c:pt>
                <c:pt idx="390">
                  <c:v>-6.5640785992965256</c:v>
                </c:pt>
                <c:pt idx="391">
                  <c:v>-6.604584424429726</c:v>
                </c:pt>
                <c:pt idx="392">
                  <c:v>-6.6452914909668861</c:v>
                </c:pt>
                <c:pt idx="393">
                  <c:v>-6.6862011764252696</c:v>
                </c:pt>
                <c:pt idx="394">
                  <c:v>-6.7273148761765791</c:v>
                </c:pt>
                <c:pt idx="395">
                  <c:v>-6.7686340037540829</c:v>
                </c:pt>
                <c:pt idx="396">
                  <c:v>-6.8101599911665032</c:v>
                </c:pt>
                <c:pt idx="397">
                  <c:v>-6.851894289218647</c:v>
                </c:pt>
                <c:pt idx="398">
                  <c:v>-6.8938383678391943</c:v>
                </c:pt>
                <c:pt idx="399">
                  <c:v>-6.9359937164157026</c:v>
                </c:pt>
                <c:pt idx="400">
                  <c:v>-6.9783618441369386</c:v>
                </c:pt>
                <c:pt idx="401">
                  <c:v>-7.0209442803429827</c:v>
                </c:pt>
                <c:pt idx="402">
                  <c:v>-7.0637425748830402</c:v>
                </c:pt>
                <c:pt idx="403">
                  <c:v>-7.1067582984813615</c:v>
                </c:pt>
                <c:pt idx="404">
                  <c:v>-7.1499930431113548</c:v>
                </c:pt>
                <c:pt idx="405">
                  <c:v>-7.1934484223783031</c:v>
                </c:pt>
                <c:pt idx="406">
                  <c:v>-7.2371260719105779</c:v>
                </c:pt>
                <c:pt idx="407">
                  <c:v>-7.2810276497600777</c:v>
                </c:pt>
                <c:pt idx="408">
                  <c:v>-7.3251548368116302</c:v>
                </c:pt>
                <c:pt idx="409">
                  <c:v>-7.369509337201972</c:v>
                </c:pt>
                <c:pt idx="410">
                  <c:v>-7.4140928787484466</c:v>
                </c:pt>
                <c:pt idx="411">
                  <c:v>-7.4589072133875964</c:v>
                </c:pt>
                <c:pt idx="412">
                  <c:v>-7.5039541176241489</c:v>
                </c:pt>
                <c:pt idx="413">
                  <c:v>-7.5492353929904734</c:v>
                </c:pt>
                <c:pt idx="414">
                  <c:v>-7.5947528665169255</c:v>
                </c:pt>
                <c:pt idx="415">
                  <c:v>-7.6405083912133627</c:v>
                </c:pt>
                <c:pt idx="416">
                  <c:v>-7.6865038465621538</c:v>
                </c:pt>
                <c:pt idx="417">
                  <c:v>-7.7327411390229495</c:v>
                </c:pt>
                <c:pt idx="418">
                  <c:v>-7.7792222025497466</c:v>
                </c:pt>
                <c:pt idx="419">
                  <c:v>-7.8259489991202908</c:v>
                </c:pt>
                <c:pt idx="420">
                  <c:v>-7.8729235192784977</c:v>
                </c:pt>
                <c:pt idx="421">
                  <c:v>-7.9201477826900488</c:v>
                </c:pt>
                <c:pt idx="422">
                  <c:v>-7.9676238387117007</c:v>
                </c:pt>
                <c:pt idx="423">
                  <c:v>-8.015353766974556</c:v>
                </c:pt>
                <c:pt idx="424">
                  <c:v>-8.0633396779818973</c:v>
                </c:pt>
                <c:pt idx="425">
                  <c:v>-8.1115837137218687</c:v>
                </c:pt>
                <c:pt idx="426">
                  <c:v>-8.1600880482955098</c:v>
                </c:pt>
                <c:pt idx="427">
                  <c:v>-8.2088548885606407</c:v>
                </c:pt>
                <c:pt idx="428">
                  <c:v>-8.2578864747919827</c:v>
                </c:pt>
                <c:pt idx="429">
                  <c:v>-8.3071850813581332</c:v>
                </c:pt>
                <c:pt idx="430">
                  <c:v>-8.3567530174157874</c:v>
                </c:pt>
                <c:pt idx="431">
                  <c:v>-8.4065926276218814</c:v>
                </c:pt>
                <c:pt idx="432">
                  <c:v>-8.4567062928640127</c:v>
                </c:pt>
                <c:pt idx="433">
                  <c:v>-8.5070964310099555</c:v>
                </c:pt>
                <c:pt idx="434">
                  <c:v>-8.5577654976766606</c:v>
                </c:pt>
                <c:pt idx="435">
                  <c:v>-8.6087159870194352</c:v>
                </c:pt>
                <c:pt idx="436">
                  <c:v>-8.6599504325419634</c:v>
                </c:pt>
                <c:pt idx="437">
                  <c:v>-8.7114714079277977</c:v>
                </c:pt>
                <c:pt idx="438">
                  <c:v>-8.7632815278940157</c:v>
                </c:pt>
                <c:pt idx="439">
                  <c:v>-8.8153834490677525</c:v>
                </c:pt>
                <c:pt idx="440">
                  <c:v>-8.8677798708863538</c:v>
                </c:pt>
                <c:pt idx="441">
                  <c:v>-8.920473536521925</c:v>
                </c:pt>
                <c:pt idx="442">
                  <c:v>-8.9734672338310375</c:v>
                </c:pt>
                <c:pt idx="443">
                  <c:v>-9.0267637963304974</c:v>
                </c:pt>
                <c:pt idx="444">
                  <c:v>-9.0803661041999142</c:v>
                </c:pt>
                <c:pt idx="445">
                  <c:v>-9.134277085312112</c:v>
                </c:pt>
                <c:pt idx="446">
                  <c:v>-9.188499716292176</c:v>
                </c:pt>
                <c:pt idx="447">
                  <c:v>-9.2430370236061918</c:v>
                </c:pt>
                <c:pt idx="448">
                  <c:v>-9.2978920846805995</c:v>
                </c:pt>
                <c:pt idx="449">
                  <c:v>-9.3530680290533095</c:v>
                </c:pt>
                <c:pt idx="450">
                  <c:v>-9.4085680395575633</c:v>
                </c:pt>
                <c:pt idx="451">
                  <c:v>-9.4643953535397323</c:v>
                </c:pt>
                <c:pt idx="452">
                  <c:v>-9.5205532641121575</c:v>
                </c:pt>
                <c:pt idx="453">
                  <c:v>-9.5770451214423566</c:v>
                </c:pt>
                <c:pt idx="454">
                  <c:v>-9.6338743340797368</c:v>
                </c:pt>
                <c:pt idx="455">
                  <c:v>-9.6910443703212898</c:v>
                </c:pt>
                <c:pt idx="456">
                  <c:v>-9.7485587596174845</c:v>
                </c:pt>
                <c:pt idx="457">
                  <c:v>-9.8064210940199121</c:v>
                </c:pt>
                <c:pt idx="458">
                  <c:v>-9.8646350296721046</c:v>
                </c:pt>
                <c:pt idx="459">
                  <c:v>-9.9232042883451559</c:v>
                </c:pt>
                <c:pt idx="460">
                  <c:v>-9.9821326590196708</c:v>
                </c:pt>
                <c:pt idx="461">
                  <c:v>-10.041423999515832</c:v>
                </c:pt>
                <c:pt idx="462">
                  <c:v>-10.101082238173284</c:v>
                </c:pt>
                <c:pt idx="463">
                  <c:v>-10.161111375582703</c:v>
                </c:pt>
                <c:pt idx="464">
                  <c:v>-10.221515486370924</c:v>
                </c:pt>
                <c:pt idx="465">
                  <c:v>-10.282298721041769</c:v>
                </c:pt>
                <c:pt idx="466">
                  <c:v>-10.343465307874439</c:v>
                </c:pt>
                <c:pt idx="467">
                  <c:v>-10.405019554881903</c:v>
                </c:pt>
                <c:pt idx="468">
                  <c:v>-10.466965851831315</c:v>
                </c:pt>
                <c:pt idx="469">
                  <c:v>-10.529308672329128</c:v>
                </c:pt>
                <c:pt idx="470">
                  <c:v>-10.592052575973073</c:v>
                </c:pt>
                <c:pt idx="471">
                  <c:v>-10.655202210573913</c:v>
                </c:pt>
                <c:pt idx="472">
                  <c:v>-10.718762314449455</c:v>
                </c:pt>
                <c:pt idx="473">
                  <c:v>-10.782737718793809</c:v>
                </c:pt>
                <c:pt idx="474">
                  <c:v>-10.847133350124832</c:v>
                </c:pt>
                <c:pt idx="475">
                  <c:v>-10.911954232812802</c:v>
                </c:pt>
                <c:pt idx="476">
                  <c:v>-10.977205491693775</c:v>
                </c:pt>
                <c:pt idx="477">
                  <c:v>-11.042892354770778</c:v>
                </c:pt>
                <c:pt idx="478">
                  <c:v>-11.109020156006677</c:v>
                </c:pt>
                <c:pt idx="479">
                  <c:v>-11.175594338212251</c:v>
                </c:pt>
                <c:pt idx="480">
                  <c:v>-11.242620456033535</c:v>
                </c:pt>
                <c:pt idx="481">
                  <c:v>-11.310104179042595</c:v>
                </c:pt>
                <c:pt idx="482">
                  <c:v>-11.378051294935819</c:v>
                </c:pt>
                <c:pt idx="483">
                  <c:v>-11.446467712844573</c:v>
                </c:pt>
                <c:pt idx="484">
                  <c:v>-11.515359466762705</c:v>
                </c:pt>
                <c:pt idx="485">
                  <c:v>-11.584732719096099</c:v>
                </c:pt>
                <c:pt idx="486">
                  <c:v>-11.654593764339378</c:v>
                </c:pt>
                <c:pt idx="487">
                  <c:v>-11.724949032885361</c:v>
                </c:pt>
                <c:pt idx="488">
                  <c:v>-11.795805094972991</c:v>
                </c:pt>
                <c:pt idx="489">
                  <c:v>-11.867168664779893</c:v>
                </c:pt>
                <c:pt idx="490">
                  <c:v>-11.939046604665934</c:v>
                </c:pt>
                <c:pt idx="491">
                  <c:v>-12.011445929574505</c:v>
                </c:pt>
                <c:pt idx="492">
                  <c:v>-12.084373811598619</c:v>
                </c:pt>
                <c:pt idx="493">
                  <c:v>-12.157837584719308</c:v>
                </c:pt>
                <c:pt idx="494">
                  <c:v>-12.231844749724212</c:v>
                </c:pt>
                <c:pt idx="495">
                  <c:v>-12.306402979314509</c:v>
                </c:pt>
                <c:pt idx="496">
                  <c:v>-12.381520123409091</c:v>
                </c:pt>
                <c:pt idx="497">
                  <c:v>-12.457204214655109</c:v>
                </c:pt>
                <c:pt idx="498">
                  <c:v>-12.533463474154495</c:v>
                </c:pt>
                <c:pt idx="499">
                  <c:v>-12.61030631741699</c:v>
                </c:pt>
                <c:pt idx="500">
                  <c:v>-12.687741360550142</c:v>
                </c:pt>
                <c:pt idx="501">
                  <c:v>-12.765777426698046</c:v>
                </c:pt>
                <c:pt idx="502">
                  <c:v>-12.844423552740583</c:v>
                </c:pt>
                <c:pt idx="503">
                  <c:v>-12.923688996266236</c:v>
                </c:pt>
                <c:pt idx="504">
                  <c:v>-13.003583242831709</c:v>
                </c:pt>
                <c:pt idx="505">
                  <c:v>-13.084116013522864</c:v>
                </c:pt>
                <c:pt idx="506">
                  <c:v>-13.165297272831904</c:v>
                </c:pt>
                <c:pt idx="507">
                  <c:v>-13.24713723686699</c:v>
                </c:pt>
                <c:pt idx="508">
                  <c:v>-13.329646381911113</c:v>
                </c:pt>
                <c:pt idx="509">
                  <c:v>-13.412835453348372</c:v>
                </c:pt>
                <c:pt idx="510">
                  <c:v>-13.496715474976559</c:v>
                </c:pt>
                <c:pt idx="511">
                  <c:v>-13.581297758726469</c:v>
                </c:pt>
                <c:pt idx="512">
                  <c:v>-13.666593914809306</c:v>
                </c:pt>
                <c:pt idx="513">
                  <c:v>-13.752615862315142</c:v>
                </c:pt>
                <c:pt idx="514">
                  <c:v>-13.839375840286515</c:v>
                </c:pt>
                <c:pt idx="515">
                  <c:v>-13.926886419293208</c:v>
                </c:pt>
                <c:pt idx="516">
                  <c:v>-14.015160513535452</c:v>
                </c:pt>
                <c:pt idx="517">
                  <c:v>-14.104211393504919</c:v>
                </c:pt>
                <c:pt idx="518">
                  <c:v>-14.194052699234579</c:v>
                </c:pt>
                <c:pt idx="519">
                  <c:v>-14.284698454170595</c:v>
                </c:pt>
                <c:pt idx="520">
                  <c:v>-14.37616307970166</c:v>
                </c:pt>
                <c:pt idx="521">
                  <c:v>-14.468461410383494</c:v>
                </c:pt>
                <c:pt idx="522">
                  <c:v>-14.561608709898845</c:v>
                </c:pt>
                <c:pt idx="523">
                  <c:v>-14.655620687796027</c:v>
                </c:pt>
                <c:pt idx="524">
                  <c:v>-14.750513517051987</c:v>
                </c:pt>
                <c:pt idx="525">
                  <c:v>-14.846303852509148</c:v>
                </c:pt>
                <c:pt idx="526">
                  <c:v>-14.94300885023884</c:v>
                </c:pt>
                <c:pt idx="527">
                  <c:v>-15.040646187887468</c:v>
                </c:pt>
                <c:pt idx="528">
                  <c:v>-15.139234086066258</c:v>
                </c:pt>
                <c:pt idx="529">
                  <c:v>-15.238791330849264</c:v>
                </c:pt>
                <c:pt idx="530">
                  <c:v>-15.339337297449118</c:v>
                </c:pt>
                <c:pt idx="531">
                  <c:v>-15.440891975145814</c:v>
                </c:pt>
                <c:pt idx="532">
                  <c:v>-15.543475993548295</c:v>
                </c:pt>
                <c:pt idx="533">
                  <c:v>-15.647110650275822</c:v>
                </c:pt>
                <c:pt idx="534">
                  <c:v>-15.751817940151934</c:v>
                </c:pt>
                <c:pt idx="535">
                  <c:v>-15.857620586011439</c:v>
                </c:pt>
                <c:pt idx="536">
                  <c:v>-15.964542071228443</c:v>
                </c:pt>
                <c:pt idx="537">
                  <c:v>-16.072606674082252</c:v>
                </c:pt>
                <c:pt idx="538">
                  <c:v>-16.181839504087112</c:v>
                </c:pt>
                <c:pt idx="539">
                  <c:v>-16.292266540421952</c:v>
                </c:pt>
                <c:pt idx="540">
                  <c:v>-16.40391467260768</c:v>
                </c:pt>
                <c:pt idx="541">
                  <c:v>-16.516811743591376</c:v>
                </c:pt>
                <c:pt idx="542">
                  <c:v>-16.630986595410711</c:v>
                </c:pt>
                <c:pt idx="543">
                  <c:v>-16.746469117625825</c:v>
                </c:pt>
                <c:pt idx="544">
                  <c:v>-16.863290298722767</c:v>
                </c:pt>
                <c:pt idx="545">
                  <c:v>-16.981482280709951</c:v>
                </c:pt>
                <c:pt idx="546">
                  <c:v>-17.101078417148269</c:v>
                </c:pt>
                <c:pt idx="547">
                  <c:v>-17.222113334878014</c:v>
                </c:pt>
                <c:pt idx="548">
                  <c:v>-17.344622999728049</c:v>
                </c:pt>
                <c:pt idx="549">
                  <c:v>-17.468644786520287</c:v>
                </c:pt>
                <c:pt idx="550">
                  <c:v>-17.594217553710362</c:v>
                </c:pt>
                <c:pt idx="551">
                  <c:v>-17.721381723038256</c:v>
                </c:pt>
                <c:pt idx="552">
                  <c:v>-17.850179364597565</c:v>
                </c:pt>
                <c:pt idx="553">
                  <c:v>-17.980654287772296</c:v>
                </c:pt>
                <c:pt idx="554">
                  <c:v>-18.11285213853321</c:v>
                </c:pt>
                <c:pt idx="555">
                  <c:v>-18.246820503635387</c:v>
                </c:pt>
                <c:pt idx="556">
                  <c:v>-18.382609022312508</c:v>
                </c:pt>
                <c:pt idx="557">
                  <c:v>-18.520269506124944</c:v>
                </c:pt>
                <c:pt idx="558">
                  <c:v>-18.659856067686199</c:v>
                </c:pt>
                <c:pt idx="559">
                  <c:v>-18.801425259069074</c:v>
                </c:pt>
                <c:pt idx="560">
                  <c:v>-18.945036220778249</c:v>
                </c:pt>
                <c:pt idx="561">
                  <c:v>-19.090750842272467</c:v>
                </c:pt>
                <c:pt idx="562">
                  <c:v>-19.23863393512751</c:v>
                </c:pt>
                <c:pt idx="563">
                  <c:v>-19.388753420054055</c:v>
                </c:pt>
                <c:pt idx="564">
                  <c:v>-19.541180529121764</c:v>
                </c:pt>
                <c:pt idx="565">
                  <c:v>-19.695990024698634</c:v>
                </c:pt>
                <c:pt idx="566">
                  <c:v>-19.853260436790478</c:v>
                </c:pt>
                <c:pt idx="567">
                  <c:v>-20.013074320669094</c:v>
                </c:pt>
                <c:pt idx="568">
                  <c:v>-20.175518536905642</c:v>
                </c:pt>
                <c:pt idx="569">
                  <c:v>-20.340684556189515</c:v>
                </c:pt>
                <c:pt idx="570">
                  <c:v>-20.508668791612582</c:v>
                </c:pt>
                <c:pt idx="571">
                  <c:v>-20.679572961442844</c:v>
                </c:pt>
                <c:pt idx="572">
                  <c:v>-20.853504485807875</c:v>
                </c:pt>
                <c:pt idx="573">
                  <c:v>-21.030576921163984</c:v>
                </c:pt>
                <c:pt idx="574">
                  <c:v>-21.210910436954332</c:v>
                </c:pt>
                <c:pt idx="575">
                  <c:v>-21.394632339469645</c:v>
                </c:pt>
                <c:pt idx="576">
                  <c:v>-21.581877648634237</c:v>
                </c:pt>
                <c:pt idx="577">
                  <c:v>-21.772789734266553</c:v>
                </c:pt>
                <c:pt idx="578">
                  <c:v>-21.967521019328238</c:v>
                </c:pt>
                <c:pt idx="579">
                  <c:v>-22.166233758808215</c:v>
                </c:pt>
                <c:pt idx="580">
                  <c:v>-22.369100904217394</c:v>
                </c:pt>
                <c:pt idx="581">
                  <c:v>-22.57630706524132</c:v>
                </c:pt>
                <c:pt idx="582">
                  <c:v>-22.788049581954514</c:v>
                </c:pt>
                <c:pt idx="583">
                  <c:v>-23.004539723210996</c:v>
                </c:pt>
                <c:pt idx="584">
                  <c:v>-23.22600402945838</c:v>
                </c:pt>
                <c:pt idx="585">
                  <c:v>-23.452685821379092</c:v>
                </c:pt>
                <c:pt idx="586">
                  <c:v>-23.684846899556234</c:v>
                </c:pt>
                <c:pt idx="587">
                  <c:v>-23.922769464945276</c:v>
                </c:pt>
                <c:pt idx="588">
                  <c:v>-24.166758295493675</c:v>
                </c:pt>
                <c:pt idx="589">
                  <c:v>-24.417143221032717</c:v>
                </c:pt>
                <c:pt idx="590">
                  <c:v>-24.674281946874569</c:v>
                </c:pt>
                <c:pt idx="591">
                  <c:v>-24.938563286786888</c:v>
                </c:pt>
                <c:pt idx="592">
                  <c:v>-25.21041087870131</c:v>
                </c:pt>
                <c:pt idx="593">
                  <c:v>-25.490287472320983</c:v>
                </c:pt>
                <c:pt idx="594">
                  <c:v>-25.778699897618964</c:v>
                </c:pt>
                <c:pt idx="595">
                  <c:v>-26.07620484825047</c:v>
                </c:pt>
                <c:pt idx="596">
                  <c:v>-26.383415645724408</c:v>
                </c:pt>
                <c:pt idx="597">
                  <c:v>-26.701010190945809</c:v>
                </c:pt>
                <c:pt idx="598">
                  <c:v>-27.029740362371506</c:v>
                </c:pt>
                <c:pt idx="599">
                  <c:v>-27.370443188561175</c:v>
                </c:pt>
                <c:pt idx="600">
                  <c:v>-27.724054212963836</c:v>
                </c:pt>
                <c:pt idx="601">
                  <c:v>-28.091623588282534</c:v>
                </c:pt>
                <c:pt idx="602">
                  <c:v>-28.474335597986471</c:v>
                </c:pt>
                <c:pt idx="603">
                  <c:v>-28.873532519812283</c:v>
                </c:pt>
                <c:pt idx="604">
                  <c:v>-29.290744044323269</c:v>
                </c:pt>
                <c:pt idx="605">
                  <c:v>-29.727723876381013</c:v>
                </c:pt>
                <c:pt idx="606">
                  <c:v>-30.186495732618994</c:v>
                </c:pt>
                <c:pt idx="607">
                  <c:v>-30.669411786780046</c:v>
                </c:pt>
                <c:pt idx="608">
                  <c:v>-31.179227837765865</c:v>
                </c:pt>
                <c:pt idx="609">
                  <c:v>-31.719201292533</c:v>
                </c:pt>
                <c:pt idx="610">
                  <c:v>-32.293220813576198</c:v>
                </c:pt>
                <c:pt idx="611">
                  <c:v>-32.905980764130135</c:v>
                </c:pt>
                <c:pt idx="612">
                  <c:v>-33.563220414145093</c:v>
                </c:pt>
                <c:pt idx="613">
                  <c:v>-34.272059087482603</c:v>
                </c:pt>
                <c:pt idx="614">
                  <c:v>-35.041477485345041</c:v>
                </c:pt>
                <c:pt idx="615">
                  <c:v>-35.883029067233139</c:v>
                </c:pt>
                <c:pt idx="616">
                  <c:v>-36.811927522922041</c:v>
                </c:pt>
                <c:pt idx="617">
                  <c:v>-37.84877744957636</c:v>
                </c:pt>
                <c:pt idx="618">
                  <c:v>-39.022466767926367</c:v>
                </c:pt>
                <c:pt idx="619">
                  <c:v>-40.375303908663625</c:v>
                </c:pt>
                <c:pt idx="620">
                  <c:v>-41.972881215692027</c:v>
                </c:pt>
                <c:pt idx="621">
                  <c:v>-43.925084968886587</c:v>
                </c:pt>
                <c:pt idx="622">
                  <c:v>-46.437914370437397</c:v>
                </c:pt>
                <c:pt idx="623">
                  <c:v>-49.973845467069083</c:v>
                </c:pt>
                <c:pt idx="624">
                  <c:v>-56.008602612167209</c:v>
                </c:pt>
                <c:pt idx="625">
                  <c:v>-285.44030047655576</c:v>
                </c:pt>
                <c:pt idx="626">
                  <c:v>-56.037071307493633</c:v>
                </c:pt>
                <c:pt idx="627">
                  <c:v>-50.030782999958411</c:v>
                </c:pt>
                <c:pt idx="628">
                  <c:v>-46.523321025563789</c:v>
                </c:pt>
                <c:pt idx="629">
                  <c:v>-44.038961173249184</c:v>
                </c:pt>
                <c:pt idx="630">
                  <c:v>-42.115227538637576</c:v>
                </c:pt>
                <c:pt idx="631">
                  <c:v>-40.546121061907591</c:v>
                </c:pt>
                <c:pt idx="632">
                  <c:v>-39.221755605574621</c:v>
                </c:pt>
                <c:pt idx="633">
                  <c:v>-38.076538968151461</c:v>
                </c:pt>
                <c:pt idx="634">
                  <c:v>-37.068162861394654</c:v>
                </c:pt>
                <c:pt idx="635">
                  <c:v>-36.167739507056311</c:v>
                </c:pt>
                <c:pt idx="636">
                  <c:v>-35.354664450494312</c:v>
                </c:pt>
                <c:pt idx="637">
                  <c:v>-34.613724144499152</c:v>
                </c:pt>
                <c:pt idx="638">
                  <c:v>-33.933365272184588</c:v>
                </c:pt>
                <c:pt idx="639">
                  <c:v>-33.304607275014462</c:v>
                </c:pt>
                <c:pt idx="640">
                  <c:v>-32.720330971851403</c:v>
                </c:pt>
                <c:pt idx="641">
                  <c:v>-32.174797235529681</c:v>
                </c:pt>
                <c:pt idx="642">
                  <c:v>-31.663311845665806</c:v>
                </c:pt>
                <c:pt idx="643">
                  <c:v>-31.181986282685639</c:v>
                </c:pt>
                <c:pt idx="644">
                  <c:v>-30.727563282628502</c:v>
                </c:pt>
                <c:pt idx="645">
                  <c:v>-30.297287189667024</c:v>
                </c:pt>
                <c:pt idx="646">
                  <c:v>-29.88880597321657</c:v>
                </c:pt>
                <c:pt idx="647">
                  <c:v>-29.500096059889451</c:v>
                </c:pt>
                <c:pt idx="648">
                  <c:v>-29.129403888162418</c:v>
                </c:pt>
                <c:pt idx="649">
                  <c:v>-28.775199910907165</c:v>
                </c:pt>
                <c:pt idx="650">
                  <c:v>-28.436141993923293</c:v>
                </c:pt>
                <c:pt idx="651">
                  <c:v>-28.111045997383592</c:v>
                </c:pt>
                <c:pt idx="652">
                  <c:v>-27.798861912337124</c:v>
                </c:pt>
                <c:pt idx="653">
                  <c:v>-27.498654339201622</c:v>
                </c:pt>
                <c:pt idx="654">
                  <c:v>-27.209586393403402</c:v>
                </c:pt>
                <c:pt idx="655">
                  <c:v>-26.930906340595151</c:v>
                </c:pt>
                <c:pt idx="656">
                  <c:v>-26.661936424109637</c:v>
                </c:pt>
                <c:pt idx="657">
                  <c:v>-26.402063466808304</c:v>
                </c:pt>
                <c:pt idx="658">
                  <c:v>-26.150730919543609</c:v>
                </c:pt>
                <c:pt idx="659">
                  <c:v>-25.907432096991776</c:v>
                </c:pt>
                <c:pt idx="660">
                  <c:v>-25.671704394245328</c:v>
                </c:pt>
                <c:pt idx="661">
                  <c:v>-25.443124318319228</c:v>
                </c:pt>
                <c:pt idx="662">
                  <c:v>-25.221303200547656</c:v>
                </c:pt>
                <c:pt idx="663">
                  <c:v>-25.005883480880474</c:v>
                </c:pt>
                <c:pt idx="664">
                  <c:v>-24.796535474912996</c:v>
                </c:pt>
                <c:pt idx="665">
                  <c:v>-24.592954550293552</c:v>
                </c:pt>
                <c:pt idx="666">
                  <c:v>-24.39485865183633</c:v>
                </c:pt>
                <c:pt idx="667">
                  <c:v>-24.201986124906409</c:v>
                </c:pt>
                <c:pt idx="668">
                  <c:v>-24.014093794952743</c:v>
                </c:pt>
                <c:pt idx="669">
                  <c:v>-23.830955267846807</c:v>
                </c:pt>
                <c:pt idx="670">
                  <c:v>-23.652359421246185</c:v>
                </c:pt>
                <c:pt idx="671">
                  <c:v>-23.478109061785176</c:v>
                </c:pt>
                <c:pt idx="672">
                  <c:v>-23.308019726689029</c:v>
                </c:pt>
                <c:pt idx="673">
                  <c:v>-23.141918611564183</c:v>
                </c:pt>
                <c:pt idx="674">
                  <c:v>-22.979643608750404</c:v>
                </c:pt>
                <c:pt idx="675">
                  <c:v>-22.821042442830944</c:v>
                </c:pt>
                <c:pt idx="676">
                  <c:v>-22.665971891753181</c:v>
                </c:pt>
                <c:pt idx="677">
                  <c:v>-22.514297083584328</c:v>
                </c:pt>
                <c:pt idx="678">
                  <c:v>-22.365890860255639</c:v>
                </c:pt>
                <c:pt idx="679">
                  <c:v>-22.220633200781354</c:v>
                </c:pt>
                <c:pt idx="680">
                  <c:v>-22.078410697402781</c:v>
                </c:pt>
                <c:pt idx="681">
                  <c:v>-21.939116078935061</c:v>
                </c:pt>
                <c:pt idx="682">
                  <c:v>-21.802647776302763</c:v>
                </c:pt>
                <c:pt idx="683">
                  <c:v>-21.668909525861583</c:v>
                </c:pt>
                <c:pt idx="684">
                  <c:v>-21.537810006629414</c:v>
                </c:pt>
                <c:pt idx="685">
                  <c:v>-21.409262508007192</c:v>
                </c:pt>
                <c:pt idx="686">
                  <c:v>-21.283184624964896</c:v>
                </c:pt>
                <c:pt idx="687">
                  <c:v>-21.159497978013192</c:v>
                </c:pt>
                <c:pt idx="688">
                  <c:v>-21.038127955580389</c:v>
                </c:pt>
                <c:pt idx="689">
                  <c:v>-20.919003476677741</c:v>
                </c:pt>
                <c:pt idx="690">
                  <c:v>-20.80205677196545</c:v>
                </c:pt>
                <c:pt idx="691">
                  <c:v>-20.687223181533426</c:v>
                </c:pt>
                <c:pt idx="692">
                  <c:v>-20.57444096788867</c:v>
                </c:pt>
                <c:pt idx="693">
                  <c:v>-20.46365114279741</c:v>
                </c:pt>
                <c:pt idx="694">
                  <c:v>-20.354797306767981</c:v>
                </c:pt>
                <c:pt idx="695">
                  <c:v>-20.247825500083554</c:v>
                </c:pt>
                <c:pt idx="696">
                  <c:v>-20.142684064401116</c:v>
                </c:pt>
                <c:pt idx="697">
                  <c:v>-20.039323514030208</c:v>
                </c:pt>
                <c:pt idx="698">
                  <c:v>-19.937696416090173</c:v>
                </c:pt>
                <c:pt idx="699">
                  <c:v>-19.837757278821119</c:v>
                </c:pt>
                <c:pt idx="700">
                  <c:v>-19.73946244739173</c:v>
                </c:pt>
                <c:pt idx="701">
                  <c:v>-19.642770006608117</c:v>
                </c:pt>
                <c:pt idx="702">
                  <c:v>-19.547639689982532</c:v>
                </c:pt>
                <c:pt idx="703">
                  <c:v>-19.454032794669448</c:v>
                </c:pt>
                <c:pt idx="704">
                  <c:v>-19.361912101820369</c:v>
                </c:pt>
                <c:pt idx="705">
                  <c:v>-19.271241801948591</c:v>
                </c:pt>
                <c:pt idx="706">
                  <c:v>-19.181987424930188</c:v>
                </c:pt>
                <c:pt idx="707">
                  <c:v>-19.094115774300406</c:v>
                </c:pt>
                <c:pt idx="708">
                  <c:v>-19.007594865532354</c:v>
                </c:pt>
                <c:pt idx="709">
                  <c:v>-18.92239386801231</c:v>
                </c:pt>
                <c:pt idx="710">
                  <c:v>-18.838483050448925</c:v>
                </c:pt>
                <c:pt idx="711">
                  <c:v>-18.755833729475576</c:v>
                </c:pt>
                <c:pt idx="712">
                  <c:v>-18.674418221223966</c:v>
                </c:pt>
                <c:pt idx="713">
                  <c:v>-18.594209795665574</c:v>
                </c:pt>
                <c:pt idx="714">
                  <c:v>-18.515182633533072</c:v>
                </c:pt>
                <c:pt idx="715">
                  <c:v>-18.437311785648909</c:v>
                </c:pt>
                <c:pt idx="716">
                  <c:v>-18.360573134501358</c:v>
                </c:pt>
                <c:pt idx="717">
                  <c:v>-18.284943357920632</c:v>
                </c:pt>
                <c:pt idx="718">
                  <c:v>-18.210399894718858</c:v>
                </c:pt>
                <c:pt idx="719">
                  <c:v>-18.136920912168005</c:v>
                </c:pt>
                <c:pt idx="720">
                  <c:v>-18.064485275198791</c:v>
                </c:pt>
                <c:pt idx="721">
                  <c:v>-17.993072517212823</c:v>
                </c:pt>
                <c:pt idx="722">
                  <c:v>-17.922662812407214</c:v>
                </c:pt>
                <c:pt idx="723">
                  <c:v>-17.853236949519044</c:v>
                </c:pt>
                <c:pt idx="724">
                  <c:v>-17.784776306902796</c:v>
                </c:pt>
                <c:pt idx="725">
                  <c:v>-17.717262828860694</c:v>
                </c:pt>
                <c:pt idx="726">
                  <c:v>-17.650679003150881</c:v>
                </c:pt>
                <c:pt idx="727">
                  <c:v>-17.585007839604032</c:v>
                </c:pt>
                <c:pt idx="728">
                  <c:v>-17.520232849783334</c:v>
                </c:pt>
                <c:pt idx="729">
                  <c:v>-17.456338027627481</c:v>
                </c:pt>
                <c:pt idx="730">
                  <c:v>-17.393307831020188</c:v>
                </c:pt>
                <c:pt idx="731">
                  <c:v>-17.331127164233514</c:v>
                </c:pt>
                <c:pt idx="732">
                  <c:v>-17.269781361195836</c:v>
                </c:pt>
                <c:pt idx="733">
                  <c:v>-17.209256169538321</c:v>
                </c:pt>
                <c:pt idx="734">
                  <c:v>-17.149537735376988</c:v>
                </c:pt>
                <c:pt idx="735">
                  <c:v>-17.09061258879003</c:v>
                </c:pt>
                <c:pt idx="736">
                  <c:v>-17.032467629952507</c:v>
                </c:pt>
                <c:pt idx="737">
                  <c:v>-16.975090115893231</c:v>
                </c:pt>
                <c:pt idx="738">
                  <c:v>-16.918467647840465</c:v>
                </c:pt>
                <c:pt idx="739">
                  <c:v>-16.862588159125615</c:v>
                </c:pt>
                <c:pt idx="740">
                  <c:v>-16.807439903615233</c:v>
                </c:pt>
                <c:pt idx="741">
                  <c:v>-16.753011444644375</c:v>
                </c:pt>
                <c:pt idx="742">
                  <c:v>-16.699291644424971</c:v>
                </c:pt>
                <c:pt idx="743">
                  <c:v>-16.646269653905605</c:v>
                </c:pt>
                <c:pt idx="744">
                  <c:v>-16.593934903059179</c:v>
                </c:pt>
                <c:pt idx="745">
                  <c:v>-16.542277091577411</c:v>
                </c:pt>
                <c:pt idx="746">
                  <c:v>-16.491286179951782</c:v>
                </c:pt>
                <c:pt idx="747">
                  <c:v>-16.440952380921846</c:v>
                </c:pt>
                <c:pt idx="748">
                  <c:v>-16.391266151272973</c:v>
                </c:pt>
                <c:pt idx="749">
                  <c:v>-16.342218183966427</c:v>
                </c:pt>
                <c:pt idx="750">
                  <c:v>-16.293799400585847</c:v>
                </c:pt>
                <c:pt idx="751">
                  <c:v>-16.246000944085136</c:v>
                </c:pt>
                <c:pt idx="752">
                  <c:v>-16.198814171823116</c:v>
                </c:pt>
                <c:pt idx="753">
                  <c:v>-16.152230648871864</c:v>
                </c:pt>
                <c:pt idx="754">
                  <c:v>-16.10624214158566</c:v>
                </c:pt>
                <c:pt idx="755">
                  <c:v>-16.060840611418627</c:v>
                </c:pt>
                <c:pt idx="756">
                  <c:v>-16.016018208979542</c:v>
                </c:pt>
                <c:pt idx="757">
                  <c:v>-15.971767268313105</c:v>
                </c:pt>
                <c:pt idx="758">
                  <c:v>-15.928080301397268</c:v>
                </c:pt>
                <c:pt idx="759">
                  <c:v>-15.884949992847098</c:v>
                </c:pt>
                <c:pt idx="760">
                  <c:v>-15.842369194815815</c:v>
                </c:pt>
                <c:pt idx="761">
                  <c:v>-15.800330922084303</c:v>
                </c:pt>
                <c:pt idx="762">
                  <c:v>-15.758828347330908</c:v>
                </c:pt>
                <c:pt idx="763">
                  <c:v>-15.717854796573574</c:v>
                </c:pt>
                <c:pt idx="764">
                  <c:v>-15.677403744776834</c:v>
                </c:pt>
                <c:pt idx="765">
                  <c:v>-15.637468811616682</c:v>
                </c:pt>
                <c:pt idx="766">
                  <c:v>-15.598043757396422</c:v>
                </c:pt>
                <c:pt idx="767">
                  <c:v>-15.559122479107305</c:v>
                </c:pt>
                <c:pt idx="768">
                  <c:v>-15.52069900662765</c:v>
                </c:pt>
                <c:pt idx="769">
                  <c:v>-15.48276749905482</c:v>
                </c:pt>
                <c:pt idx="770">
                  <c:v>-15.445322241164408</c:v>
                </c:pt>
                <c:pt idx="771">
                  <c:v>-15.408357639991605</c:v>
                </c:pt>
                <c:pt idx="772">
                  <c:v>-15.371868221529461</c:v>
                </c:pt>
                <c:pt idx="773">
                  <c:v>-15.335848627539505</c:v>
                </c:pt>
                <c:pt idx="774">
                  <c:v>-15.300293612470107</c:v>
                </c:pt>
                <c:pt idx="775">
                  <c:v>-15.265198040478312</c:v>
                </c:pt>
                <c:pt idx="776">
                  <c:v>-15.230556882550946</c:v>
                </c:pt>
                <c:pt idx="777">
                  <c:v>-15.196365213721155</c:v>
                </c:pt>
                <c:pt idx="778">
                  <c:v>-15.162618210376467</c:v>
                </c:pt>
                <c:pt idx="779">
                  <c:v>-15.129311147655105</c:v>
                </c:pt>
                <c:pt idx="780">
                  <c:v>-15.096439396926829</c:v>
                </c:pt>
                <c:pt idx="781">
                  <c:v>-15.063998423355134</c:v>
                </c:pt>
                <c:pt idx="782">
                  <c:v>-15.03198378353779</c:v>
                </c:pt>
                <c:pt idx="783">
                  <c:v>-15.000391123222697</c:v>
                </c:pt>
                <c:pt idx="784">
                  <c:v>-14.969216175096067</c:v>
                </c:pt>
                <c:pt idx="785">
                  <c:v>-14.93845475664048</c:v>
                </c:pt>
                <c:pt idx="786">
                  <c:v>-14.908102768059964</c:v>
                </c:pt>
                <c:pt idx="787">
                  <c:v>-14.878156190269717</c:v>
                </c:pt>
                <c:pt idx="788">
                  <c:v>-14.848611082948189</c:v>
                </c:pt>
                <c:pt idx="789">
                  <c:v>-14.819463582648986</c:v>
                </c:pt>
                <c:pt idx="790">
                  <c:v>-14.790709900970709</c:v>
                </c:pt>
                <c:pt idx="791">
                  <c:v>-14.762346322782378</c:v>
                </c:pt>
                <c:pt idx="792">
                  <c:v>-14.734369204502658</c:v>
                </c:pt>
                <c:pt idx="793">
                  <c:v>-14.706774972430807</c:v>
                </c:pt>
                <c:pt idx="794">
                  <c:v>-14.679560121127562</c:v>
                </c:pt>
                <c:pt idx="795">
                  <c:v>-14.65272121184428</c:v>
                </c:pt>
                <c:pt idx="796">
                  <c:v>-14.626254870998487</c:v>
                </c:pt>
                <c:pt idx="797">
                  <c:v>-14.600157788694347</c:v>
                </c:pt>
                <c:pt idx="798">
                  <c:v>-14.574426717286402</c:v>
                </c:pt>
                <c:pt idx="799">
                  <c:v>-14.549058469985221</c:v>
                </c:pt>
                <c:pt idx="800">
                  <c:v>-14.524049919503367</c:v>
                </c:pt>
                <c:pt idx="801">
                  <c:v>-14.499397996740369</c:v>
                </c:pt>
                <c:pt idx="802">
                  <c:v>-14.475099689505416</c:v>
                </c:pt>
                <c:pt idx="803">
                  <c:v>-14.451152041276556</c:v>
                </c:pt>
                <c:pt idx="804">
                  <c:v>-14.427552149994957</c:v>
                </c:pt>
                <c:pt idx="805">
                  <c:v>-14.404297166893308</c:v>
                </c:pt>
                <c:pt idx="806">
                  <c:v>-14.381384295357067</c:v>
                </c:pt>
                <c:pt idx="807">
                  <c:v>-14.358810789817626</c:v>
                </c:pt>
                <c:pt idx="808">
                  <c:v>-14.336573954676217</c:v>
                </c:pt>
                <c:pt idx="809">
                  <c:v>-14.314671143257531</c:v>
                </c:pt>
                <c:pt idx="810">
                  <c:v>-14.293099756792335</c:v>
                </c:pt>
                <c:pt idx="811">
                  <c:v>-14.271857243427803</c:v>
                </c:pt>
                <c:pt idx="812">
                  <c:v>-14.250941097265022</c:v>
                </c:pt>
                <c:pt idx="813">
                  <c:v>-14.230348857422563</c:v>
                </c:pt>
                <c:pt idx="814">
                  <c:v>-14.210078107125321</c:v>
                </c:pt>
                <c:pt idx="815">
                  <c:v>-14.190126472818058</c:v>
                </c:pt>
                <c:pt idx="816">
                  <c:v>-14.170491623302535</c:v>
                </c:pt>
                <c:pt idx="817">
                  <c:v>-14.151171268897782</c:v>
                </c:pt>
                <c:pt idx="818">
                  <c:v>-14.132163160622621</c:v>
                </c:pt>
                <c:pt idx="819">
                  <c:v>-14.113465089399888</c:v>
                </c:pt>
                <c:pt idx="820">
                  <c:v>-14.095074885281516</c:v>
                </c:pt>
                <c:pt idx="821">
                  <c:v>-14.076990416694109</c:v>
                </c:pt>
                <c:pt idx="822">
                  <c:v>-14.059209589704079</c:v>
                </c:pt>
                <c:pt idx="823">
                  <c:v>-14.041730347301996</c:v>
                </c:pt>
                <c:pt idx="824">
                  <c:v>-14.024550668705523</c:v>
                </c:pt>
                <c:pt idx="825">
                  <c:v>-14.007668568680273</c:v>
                </c:pt>
                <c:pt idx="826">
                  <c:v>-13.991082096878172</c:v>
                </c:pt>
                <c:pt idx="827">
                  <c:v>-13.974789337192854</c:v>
                </c:pt>
                <c:pt idx="828">
                  <c:v>-13.958788407131447</c:v>
                </c:pt>
                <c:pt idx="829">
                  <c:v>-13.943077457202346</c:v>
                </c:pt>
                <c:pt idx="830">
                  <c:v>-13.927654670318571</c:v>
                </c:pt>
                <c:pt idx="831">
                  <c:v>-13.912518261216157</c:v>
                </c:pt>
                <c:pt idx="832">
                  <c:v>-13.89766647588724</c:v>
                </c:pt>
                <c:pt idx="833">
                  <c:v>-13.883097591027356</c:v>
                </c:pt>
                <c:pt idx="834">
                  <c:v>-13.868809913496559</c:v>
                </c:pt>
                <c:pt idx="835">
                  <c:v>-13.854801779794009</c:v>
                </c:pt>
                <c:pt idx="836">
                  <c:v>-13.841071555545685</c:v>
                </c:pt>
                <c:pt idx="837">
                  <c:v>-13.827617635004696</c:v>
                </c:pt>
                <c:pt idx="838">
                  <c:v>-13.814438440564011</c:v>
                </c:pt>
                <c:pt idx="839">
                  <c:v>-13.801532422281287</c:v>
                </c:pt>
                <c:pt idx="840">
                  <c:v>-13.788898057415215</c:v>
                </c:pt>
                <c:pt idx="841">
                  <c:v>-13.776533849973449</c:v>
                </c:pt>
                <c:pt idx="842">
                  <c:v>-13.764438330271426</c:v>
                </c:pt>
                <c:pt idx="843">
                  <c:v>-13.752610054502094</c:v>
                </c:pt>
                <c:pt idx="844">
                  <c:v>-13.74104760431605</c:v>
                </c:pt>
                <c:pt idx="845">
                  <c:v>-13.729749586411902</c:v>
                </c:pt>
                <c:pt idx="846">
                  <c:v>-13.718714632136635</c:v>
                </c:pt>
                <c:pt idx="847">
                  <c:v>-13.707941397095576</c:v>
                </c:pt>
                <c:pt idx="848">
                  <c:v>-13.697428560771836</c:v>
                </c:pt>
                <c:pt idx="849">
                  <c:v>-13.687174826154937</c:v>
                </c:pt>
                <c:pt idx="850">
                  <c:v>-13.677178919378388</c:v>
                </c:pt>
                <c:pt idx="851">
                  <c:v>-13.66743958936601</c:v>
                </c:pt>
                <c:pt idx="852">
                  <c:v>-13.657955607486695</c:v>
                </c:pt>
                <c:pt idx="853">
                  <c:v>-13.648725767217551</c:v>
                </c:pt>
                <c:pt idx="854">
                  <c:v>-13.639748883815052</c:v>
                </c:pt>
                <c:pt idx="855">
                  <c:v>-13.63102379399413</c:v>
                </c:pt>
                <c:pt idx="856">
                  <c:v>-13.622549355614904</c:v>
                </c:pt>
                <c:pt idx="857">
                  <c:v>-13.614324447376937</c:v>
                </c:pt>
                <c:pt idx="858">
                  <c:v>-13.606347968520826</c:v>
                </c:pt>
                <c:pt idx="859">
                  <c:v>-13.598618838536895</c:v>
                </c:pt>
                <c:pt idx="860">
                  <c:v>-13.591135996880874</c:v>
                </c:pt>
                <c:pt idx="861">
                  <c:v>-13.583898402696423</c:v>
                </c:pt>
                <c:pt idx="862">
                  <c:v>-13.576905034544184</c:v>
                </c:pt>
                <c:pt idx="863">
                  <c:v>-13.570154890137482</c:v>
                </c:pt>
                <c:pt idx="864">
                  <c:v>-13.56364698608423</c:v>
                </c:pt>
                <c:pt idx="865">
                  <c:v>-13.557380357635092</c:v>
                </c:pt>
                <c:pt idx="866">
                  <c:v>-13.551354058437619</c:v>
                </c:pt>
                <c:pt idx="867">
                  <c:v>-13.54556716029643</c:v>
                </c:pt>
                <c:pt idx="868">
                  <c:v>-13.540018752939027</c:v>
                </c:pt>
                <c:pt idx="869">
                  <c:v>-13.534707943787357</c:v>
                </c:pt>
                <c:pt idx="870">
                  <c:v>-13.529633857734794</c:v>
                </c:pt>
                <c:pt idx="871">
                  <c:v>-13.524795636928658</c:v>
                </c:pt>
                <c:pt idx="872">
                  <c:v>-13.520192440557894</c:v>
                </c:pt>
                <c:pt idx="873">
                  <c:v>-13.51582344464598</c:v>
                </c:pt>
                <c:pt idx="874">
                  <c:v>-13.511687841848872</c:v>
                </c:pt>
                <c:pt idx="875">
                  <c:v>-13.5077848412579</c:v>
                </c:pt>
                <c:pt idx="876">
                  <c:v>-13.504113668207527</c:v>
                </c:pt>
                <c:pt idx="877">
                  <c:v>-13.500673564087837</c:v>
                </c:pt>
                <c:pt idx="878">
                  <c:v>-13.497463786161655</c:v>
                </c:pt>
                <c:pt idx="879">
                  <c:v>-13.494483607386233</c:v>
                </c:pt>
                <c:pt idx="880">
                  <c:v>-13.491732316239403</c:v>
                </c:pt>
                <c:pt idx="881">
                  <c:v>-13.489209216550105</c:v>
                </c:pt>
                <c:pt idx="882">
                  <c:v>-13.486913627333159</c:v>
                </c:pt>
                <c:pt idx="883">
                  <c:v>-13.484844882628273</c:v>
                </c:pt>
                <c:pt idx="884">
                  <c:v>-13.483002331343165</c:v>
                </c:pt>
                <c:pt idx="885">
                  <c:v>-13.481385337100695</c:v>
                </c:pt>
                <c:pt idx="886">
                  <c:v>-13.479993278089999</c:v>
                </c:pt>
                <c:pt idx="887">
                  <c:v>-13.478825546921495</c:v>
                </c:pt>
                <c:pt idx="888">
                  <c:v>-13.477881550485705</c:v>
                </c:pt>
                <c:pt idx="889">
                  <c:v>-13.47716070981579</c:v>
                </c:pt>
                <c:pt idx="890">
                  <c:v>-13.476662459953841</c:v>
                </c:pt>
                <c:pt idx="891">
                  <c:v>-13.476386249820733</c:v>
                </c:pt>
                <c:pt idx="892">
                  <c:v>-13.476331542089513</c:v>
                </c:pt>
                <c:pt idx="893">
                  <c:v>-13.476497813062336</c:v>
                </c:pt>
                <c:pt idx="894">
                  <c:v>-13.476884552550775</c:v>
                </c:pt>
                <c:pt idx="895">
                  <c:v>-13.477491263759552</c:v>
                </c:pt>
                <c:pt idx="896">
                  <c:v>-13.478317463173568</c:v>
                </c:pt>
                <c:pt idx="897">
                  <c:v>-13.479362680448151</c:v>
                </c:pt>
                <c:pt idx="898">
                  <c:v>-13.480626458302625</c:v>
                </c:pt>
                <c:pt idx="899">
                  <c:v>-13.48210835241694</c:v>
                </c:pt>
                <c:pt idx="900">
                  <c:v>-13.483807931331455</c:v>
                </c:pt>
                <c:pt idx="901">
                  <c:v>-13.485724776349796</c:v>
                </c:pt>
                <c:pt idx="902">
                  <c:v>-13.487858481444748</c:v>
                </c:pt>
                <c:pt idx="903">
                  <c:v>-13.490208653167059</c:v>
                </c:pt>
                <c:pt idx="904">
                  <c:v>-13.492774910557277</c:v>
                </c:pt>
                <c:pt idx="905">
                  <c:v>-13.495556885060383</c:v>
                </c:pt>
                <c:pt idx="906">
                  <c:v>-13.498554220443399</c:v>
                </c:pt>
                <c:pt idx="907">
                  <c:v>-13.501766572715665</c:v>
                </c:pt>
                <c:pt idx="908">
                  <c:v>-13.505193610052073</c:v>
                </c:pt>
                <c:pt idx="909">
                  <c:v>-13.508835012718858</c:v>
                </c:pt>
                <c:pt idx="910">
                  <c:v>-13.512690473002298</c:v>
                </c:pt>
                <c:pt idx="911">
                  <c:v>-13.51675969513993</c:v>
                </c:pt>
                <c:pt idx="912">
                  <c:v>-13.521042395254529</c:v>
                </c:pt>
                <c:pt idx="913">
                  <c:v>-13.525538301290641</c:v>
                </c:pt>
                <c:pt idx="914">
                  <c:v>-13.530247152953766</c:v>
                </c:pt>
                <c:pt idx="915">
                  <c:v>-13.53516870165204</c:v>
                </c:pt>
                <c:pt idx="916">
                  <c:v>-13.540302710440526</c:v>
                </c:pt>
                <c:pt idx="917">
                  <c:v>-13.545648953967968</c:v>
                </c:pt>
                <c:pt idx="918">
                  <c:v>-13.551207218426057</c:v>
                </c:pt>
                <c:pt idx="919">
                  <c:v>-13.556977301501192</c:v>
                </c:pt>
                <c:pt idx="920">
                  <c:v>-13.562959012328626</c:v>
                </c:pt>
                <c:pt idx="921">
                  <c:v>-13.569152171449076</c:v>
                </c:pt>
                <c:pt idx="922">
                  <c:v>-13.575556610767784</c:v>
                </c:pt>
                <c:pt idx="923">
                  <c:v>-13.582172173515875</c:v>
                </c:pt>
                <c:pt idx="924">
                  <c:v>-13.588998714214178</c:v>
                </c:pt>
                <c:pt idx="925">
                  <c:v>-13.596036098639335</c:v>
                </c:pt>
                <c:pt idx="926">
                  <c:v>-13.603284203792285</c:v>
                </c:pt>
                <c:pt idx="927">
                  <c:v>-13.610742917869114</c:v>
                </c:pt>
                <c:pt idx="928">
                  <c:v>-13.618412140234131</c:v>
                </c:pt>
                <c:pt idx="929">
                  <c:v>-13.626291781395331</c:v>
                </c:pt>
                <c:pt idx="930">
                  <c:v>-13.6343817629821</c:v>
                </c:pt>
                <c:pt idx="931">
                  <c:v>-13.642682017725241</c:v>
                </c:pt>
                <c:pt idx="932">
                  <c:v>-13.651192489439252</c:v>
                </c:pt>
                <c:pt idx="933">
                  <c:v>-13.659913133006876</c:v>
                </c:pt>
                <c:pt idx="934">
                  <c:v>-13.668843914365912</c:v>
                </c:pt>
                <c:pt idx="935">
                  <c:v>-13.677984810498273</c:v>
                </c:pt>
                <c:pt idx="936">
                  <c:v>-13.687335809421326</c:v>
                </c:pt>
                <c:pt idx="937">
                  <c:v>-13.696896910181442</c:v>
                </c:pt>
                <c:pt idx="938">
                  <c:v>-13.706668122849772</c:v>
                </c:pt>
                <c:pt idx="939">
                  <c:v>-13.716649468520373</c:v>
                </c:pt>
                <c:pt idx="940">
                  <c:v>-13.726840979310399</c:v>
                </c:pt>
                <c:pt idx="941">
                  <c:v>-13.737242698362708</c:v>
                </c:pt>
                <c:pt idx="942">
                  <c:v>-13.747854679850589</c:v>
                </c:pt>
                <c:pt idx="943">
                  <c:v>-13.758676988984785</c:v>
                </c:pt>
                <c:pt idx="944">
                  <c:v>-13.769709702022757</c:v>
                </c:pt>
                <c:pt idx="945">
                  <c:v>-13.780952906280188</c:v>
                </c:pt>
                <c:pt idx="946">
                  <c:v>-13.792406700144745</c:v>
                </c:pt>
                <c:pt idx="947">
                  <c:v>-13.804071193092117</c:v>
                </c:pt>
                <c:pt idx="948">
                  <c:v>-13.815946505704295</c:v>
                </c:pt>
                <c:pt idx="949">
                  <c:v>-13.828032769690136</c:v>
                </c:pt>
                <c:pt idx="950">
                  <c:v>-13.840330127908224</c:v>
                </c:pt>
                <c:pt idx="951">
                  <c:v>-13.852838734392032</c:v>
                </c:pt>
                <c:pt idx="952">
                  <c:v>-13.865558754377327</c:v>
                </c:pt>
                <c:pt idx="953">
                  <c:v>-13.878490364331984</c:v>
                </c:pt>
                <c:pt idx="954">
                  <c:v>-13.891633751988042</c:v>
                </c:pt>
                <c:pt idx="955">
                  <c:v>-13.90498911637618</c:v>
                </c:pt>
                <c:pt idx="956">
                  <c:v>-13.918556667862481</c:v>
                </c:pt>
                <c:pt idx="957">
                  <c:v>-13.932336628187631</c:v>
                </c:pt>
                <c:pt idx="958">
                  <c:v>-13.946329230508459</c:v>
                </c:pt>
                <c:pt idx="959">
                  <c:v>-13.960534719441906</c:v>
                </c:pt>
                <c:pt idx="960">
                  <c:v>-13.974953351111445</c:v>
                </c:pt>
                <c:pt idx="961">
                  <c:v>-13.989585393195894</c:v>
                </c:pt>
                <c:pt idx="962">
                  <c:v>-14.004431124980773</c:v>
                </c:pt>
                <c:pt idx="963">
                  <c:v>-14.019490837412064</c:v>
                </c:pt>
                <c:pt idx="964">
                  <c:v>-14.034764833152572</c:v>
                </c:pt>
                <c:pt idx="965">
                  <c:v>-14.050253426640758</c:v>
                </c:pt>
                <c:pt idx="966">
                  <c:v>-14.065956944152202</c:v>
                </c:pt>
                <c:pt idx="967">
                  <c:v>-14.081875723863606</c:v>
                </c:pt>
                <c:pt idx="968">
                  <c:v>-14.098010115919418</c:v>
                </c:pt>
                <c:pt idx="969">
                  <c:v>-14.114360482501194</c:v>
                </c:pt>
                <c:pt idx="970">
                  <c:v>-14.130927197899499</c:v>
                </c:pt>
                <c:pt idx="971">
                  <c:v>-14.147710648588664</c:v>
                </c:pt>
                <c:pt idx="972">
                  <c:v>-14.164711233304184</c:v>
                </c:pt>
                <c:pt idx="973">
                  <c:v>-14.181929363122983</c:v>
                </c:pt>
                <c:pt idx="974">
                  <c:v>-14.199365461546433</c:v>
                </c:pt>
                <c:pt idx="975">
                  <c:v>-14.217019964586278</c:v>
                </c:pt>
                <c:pt idx="976">
                  <c:v>-14.234893320853413</c:v>
                </c:pt>
                <c:pt idx="977">
                  <c:v>-14.252985991649654</c:v>
                </c:pt>
                <c:pt idx="978">
                  <c:v>-14.271298451062416</c:v>
                </c:pt>
                <c:pt idx="979">
                  <c:v>-14.28983118606247</c:v>
                </c:pt>
                <c:pt idx="980">
                  <c:v>-14.308584696604791</c:v>
                </c:pt>
                <c:pt idx="981">
                  <c:v>-14.327559495732405</c:v>
                </c:pt>
                <c:pt idx="982">
                  <c:v>-14.346756109683554</c:v>
                </c:pt>
                <c:pt idx="983">
                  <c:v>-14.36617507800193</c:v>
                </c:pt>
                <c:pt idx="984">
                  <c:v>-14.385816953650304</c:v>
                </c:pt>
                <c:pt idx="985">
                  <c:v>-14.405682303127353</c:v>
                </c:pt>
                <c:pt idx="986">
                  <c:v>-14.42577170658798</c:v>
                </c:pt>
                <c:pt idx="987">
                  <c:v>-14.446085757966962</c:v>
                </c:pt>
                <c:pt idx="988">
                  <c:v>-14.466625065106147</c:v>
                </c:pt>
                <c:pt idx="989">
                  <c:v>-14.487390249885204</c:v>
                </c:pt>
                <c:pt idx="990">
                  <c:v>-14.508381948355959</c:v>
                </c:pt>
                <c:pt idx="991">
                  <c:v>-14.529600810880442</c:v>
                </c:pt>
                <c:pt idx="992">
                  <c:v>-14.551047502272652</c:v>
                </c:pt>
                <c:pt idx="993">
                  <c:v>-14.572722701944167</c:v>
                </c:pt>
                <c:pt idx="994">
                  <c:v>-14.594627104053648</c:v>
                </c:pt>
                <c:pt idx="995">
                  <c:v>-14.616761417660255</c:v>
                </c:pt>
                <c:pt idx="996">
                  <c:v>-14.639126366881172</c:v>
                </c:pt>
                <c:pt idx="997">
                  <c:v>-14.661722691053198</c:v>
                </c:pt>
                <c:pt idx="998">
                  <c:v>-14.684551144898572</c:v>
                </c:pt>
                <c:pt idx="999">
                  <c:v>-14.70761249869507</c:v>
                </c:pt>
                <c:pt idx="1000">
                  <c:v>-14.730907538450461</c:v>
                </c:pt>
                <c:pt idx="1001">
                  <c:v>-14.754437066081433</c:v>
                </c:pt>
                <c:pt idx="1002">
                  <c:v>-14.778201899597089</c:v>
                </c:pt>
                <c:pt idx="1003">
                  <c:v>-14.802202873287076</c:v>
                </c:pt>
                <c:pt idx="1004">
                  <c:v>-14.826440837914417</c:v>
                </c:pt>
                <c:pt idx="1005">
                  <c:v>-14.850916660913258</c:v>
                </c:pt>
                <c:pt idx="1006">
                  <c:v>-14.875631226591572</c:v>
                </c:pt>
                <c:pt idx="1007">
                  <c:v>-14.900585436338821</c:v>
                </c:pt>
                <c:pt idx="1008">
                  <c:v>-14.925780208838891</c:v>
                </c:pt>
                <c:pt idx="1009">
                  <c:v>-14.951216480288263</c:v>
                </c:pt>
                <c:pt idx="1010">
                  <c:v>-14.976895204619593</c:v>
                </c:pt>
                <c:pt idx="1011">
                  <c:v>-15.002817353730835</c:v>
                </c:pt>
                <c:pt idx="1012">
                  <c:v>-15.028983917719952</c:v>
                </c:pt>
                <c:pt idx="1013">
                  <c:v>-15.055395905125494</c:v>
                </c:pt>
                <c:pt idx="1014">
                  <c:v>-15.082054343173008</c:v>
                </c:pt>
                <c:pt idx="1015">
                  <c:v>-15.108960278027544</c:v>
                </c:pt>
                <c:pt idx="1016">
                  <c:v>-15.13611477505231</c:v>
                </c:pt>
                <c:pt idx="1017">
                  <c:v>-15.163518919073766</c:v>
                </c:pt>
                <c:pt idx="1018">
                  <c:v>-15.191173814653045</c:v>
                </c:pt>
                <c:pt idx="1019">
                  <c:v>-15.219080586364139</c:v>
                </c:pt>
                <c:pt idx="1020">
                  <c:v>-15.247240379078894</c:v>
                </c:pt>
                <c:pt idx="1021">
                  <c:v>-15.275654358258855</c:v>
                </c:pt>
                <c:pt idx="1022">
                  <c:v>-15.30432371025446</c:v>
                </c:pt>
                <c:pt idx="1023">
                  <c:v>-15.333249642611303</c:v>
                </c:pt>
                <c:pt idx="1024">
                  <c:v>-15.362433384384138</c:v>
                </c:pt>
                <c:pt idx="1025">
                  <c:v>-15.391876186458372</c:v>
                </c:pt>
                <c:pt idx="1026">
                  <c:v>-15.421579321879623</c:v>
                </c:pt>
                <c:pt idx="1027">
                  <c:v>-15.451544086191211</c:v>
                </c:pt>
                <c:pt idx="1028">
                  <c:v>-15.48177179778002</c:v>
                </c:pt>
                <c:pt idx="1029">
                  <c:v>-15.512263798230865</c:v>
                </c:pt>
                <c:pt idx="1030">
                  <c:v>-15.543021452689556</c:v>
                </c:pt>
                <c:pt idx="1031">
                  <c:v>-15.574046150234979</c:v>
                </c:pt>
                <c:pt idx="1032">
                  <c:v>-15.605339304260248</c:v>
                </c:pt>
                <c:pt idx="1033">
                  <c:v>-15.636902352863428</c:v>
                </c:pt>
                <c:pt idx="1034">
                  <c:v>-15.66873675924786</c:v>
                </c:pt>
                <c:pt idx="1035">
                  <c:v>-15.700844012132471</c:v>
                </c:pt>
                <c:pt idx="1036">
                  <c:v>-15.733225626172247</c:v>
                </c:pt>
                <c:pt idx="1037">
                  <c:v>-15.765883142389253</c:v>
                </c:pt>
                <c:pt idx="1038">
                  <c:v>-15.798818128614416</c:v>
                </c:pt>
                <c:pt idx="1039">
                  <c:v>-15.832032179940356</c:v>
                </c:pt>
                <c:pt idx="1040">
                  <c:v>-15.865526919185642</c:v>
                </c:pt>
                <c:pt idx="1041">
                  <c:v>-15.899303997370671</c:v>
                </c:pt>
                <c:pt idx="1042">
                  <c:v>-15.933365094205669</c:v>
                </c:pt>
                <c:pt idx="1043">
                  <c:v>-15.967711918590997</c:v>
                </c:pt>
                <c:pt idx="1044">
                  <c:v>-16.002346209130135</c:v>
                </c:pt>
                <c:pt idx="1045">
                  <c:v>-16.037269734655862</c:v>
                </c:pt>
                <c:pt idx="1046">
                  <c:v>-16.072484294769708</c:v>
                </c:pt>
                <c:pt idx="1047">
                  <c:v>-16.107991720395464</c:v>
                </c:pt>
                <c:pt idx="1048">
                  <c:v>-16.14379387434672</c:v>
                </c:pt>
                <c:pt idx="1049">
                  <c:v>-16.179892651909206</c:v>
                </c:pt>
                <c:pt idx="1050">
                  <c:v>-16.216289981438141</c:v>
                </c:pt>
                <c:pt idx="1051">
                  <c:v>-16.252987824971143</c:v>
                </c:pt>
                <c:pt idx="1052">
                  <c:v>-16.289988178857172</c:v>
                </c:pt>
                <c:pt idx="1053">
                  <c:v>-16.327293074401794</c:v>
                </c:pt>
                <c:pt idx="1054">
                  <c:v>-16.364904578529668</c:v>
                </c:pt>
                <c:pt idx="1055">
                  <c:v>-16.402824794464209</c:v>
                </c:pt>
                <c:pt idx="1056">
                  <c:v>-16.441055862425522</c:v>
                </c:pt>
                <c:pt idx="1057">
                  <c:v>-16.479599960346714</c:v>
                </c:pt>
                <c:pt idx="1058">
                  <c:v>-16.518459304609475</c:v>
                </c:pt>
                <c:pt idx="1059">
                  <c:v>-16.557636150799254</c:v>
                </c:pt>
                <c:pt idx="1060">
                  <c:v>-16.597132794480867</c:v>
                </c:pt>
                <c:pt idx="1061">
                  <c:v>-16.636951571995066</c:v>
                </c:pt>
                <c:pt idx="1062">
                  <c:v>-16.677094861276714</c:v>
                </c:pt>
                <c:pt idx="1063">
                  <c:v>-16.717565082695231</c:v>
                </c:pt>
                <c:pt idx="1064">
                  <c:v>-16.758364699918204</c:v>
                </c:pt>
                <c:pt idx="1065">
                  <c:v>-16.79949622079867</c:v>
                </c:pt>
                <c:pt idx="1066">
                  <c:v>-16.840962198286945</c:v>
                </c:pt>
                <c:pt idx="1067">
                  <c:v>-16.882765231367753</c:v>
                </c:pt>
                <c:pt idx="1068">
                  <c:v>-16.924907966023607</c:v>
                </c:pt>
                <c:pt idx="1069">
                  <c:v>-16.967393096225084</c:v>
                </c:pt>
                <c:pt idx="1070">
                  <c:v>-17.010223364949141</c:v>
                </c:pt>
                <c:pt idx="1071">
                  <c:v>-17.053401565226103</c:v>
                </c:pt>
                <c:pt idx="1072">
                  <c:v>-17.096930541216526</c:v>
                </c:pt>
                <c:pt idx="1073">
                  <c:v>-17.140813189318912</c:v>
                </c:pt>
                <c:pt idx="1074">
                  <c:v>-17.185052459309162</c:v>
                </c:pt>
                <c:pt idx="1075">
                  <c:v>-17.229651355512953</c:v>
                </c:pt>
                <c:pt idx="1076">
                  <c:v>-17.274612938012186</c:v>
                </c:pt>
                <c:pt idx="1077">
                  <c:v>-17.319940323886716</c:v>
                </c:pt>
                <c:pt idx="1078">
                  <c:v>-17.365636688492344</c:v>
                </c:pt>
                <c:pt idx="1079">
                  <c:v>-17.411705266776615</c:v>
                </c:pt>
                <c:pt idx="1080">
                  <c:v>-17.458149354633687</c:v>
                </c:pt>
                <c:pt idx="1081">
                  <c:v>-17.504972310299454</c:v>
                </c:pt>
                <c:pt idx="1082">
                  <c:v>-17.552177555788631</c:v>
                </c:pt>
                <c:pt idx="1083">
                  <c:v>-17.599768578375045</c:v>
                </c:pt>
                <c:pt idx="1084">
                  <c:v>-17.647748932116897</c:v>
                </c:pt>
                <c:pt idx="1085">
                  <c:v>-17.696122239428437</c:v>
                </c:pt>
                <c:pt idx="1086">
                  <c:v>-17.744892192699936</c:v>
                </c:pt>
                <c:pt idx="1087">
                  <c:v>-17.794062555967447</c:v>
                </c:pt>
                <c:pt idx="1088">
                  <c:v>-17.843637166634501</c:v>
                </c:pt>
                <c:pt idx="1089">
                  <c:v>-17.893619937247422</c:v>
                </c:pt>
                <c:pt idx="1090">
                  <c:v>-17.944014857326398</c:v>
                </c:pt>
                <c:pt idx="1091">
                  <c:v>-17.99482599525431</c:v>
                </c:pt>
                <c:pt idx="1092">
                  <c:v>-18.046057500225551</c:v>
                </c:pt>
                <c:pt idx="1093">
                  <c:v>-18.097713604257127</c:v>
                </c:pt>
                <c:pt idx="1094">
                  <c:v>-18.149798624264402</c:v>
                </c:pt>
                <c:pt idx="1095">
                  <c:v>-18.202316964203945</c:v>
                </c:pt>
                <c:pt idx="1096">
                  <c:v>-18.255273117286063</c:v>
                </c:pt>
                <c:pt idx="1097">
                  <c:v>-18.30867166825994</c:v>
                </c:pt>
                <c:pt idx="1098">
                  <c:v>-18.362517295773884</c:v>
                </c:pt>
                <c:pt idx="1099">
                  <c:v>-18.41681477481405</c:v>
                </c:pt>
                <c:pt idx="1100">
                  <c:v>-18.471568979224308</c:v>
                </c:pt>
                <c:pt idx="1101">
                  <c:v>-18.526784884310985</c:v>
                </c:pt>
                <c:pt idx="1102">
                  <c:v>-18.58246756953562</c:v>
                </c:pt>
                <c:pt idx="1103">
                  <c:v>-18.638622221299201</c:v>
                </c:pt>
                <c:pt idx="1104">
                  <c:v>-18.695254135822086</c:v>
                </c:pt>
                <c:pt idx="1105">
                  <c:v>-18.752368722122927</c:v>
                </c:pt>
                <c:pt idx="1106">
                  <c:v>-18.809971505101327</c:v>
                </c:pt>
                <c:pt idx="1107">
                  <c:v>-18.868068128728012</c:v>
                </c:pt>
                <c:pt idx="1108">
                  <c:v>-18.926664359347477</c:v>
                </c:pt>
                <c:pt idx="1109">
                  <c:v>-18.985766089097591</c:v>
                </c:pt>
                <c:pt idx="1110">
                  <c:v>-19.045379339451245</c:v>
                </c:pt>
                <c:pt idx="1111">
                  <c:v>-19.105510264885361</c:v>
                </c:pt>
                <c:pt idx="1112">
                  <c:v>-19.166165156682574</c:v>
                </c:pt>
                <c:pt idx="1113">
                  <c:v>-19.227350446871675</c:v>
                </c:pt>
                <c:pt idx="1114">
                  <c:v>-19.289072712312546</c:v>
                </c:pt>
                <c:pt idx="1115">
                  <c:v>-19.351338678932265</c:v>
                </c:pt>
                <c:pt idx="1116">
                  <c:v>-19.414155226119117</c:v>
                </c:pt>
                <c:pt idx="1117">
                  <c:v>-19.477529391281276</c:v>
                </c:pt>
                <c:pt idx="1118">
                  <c:v>-19.541468374578088</c:v>
                </c:pt>
                <c:pt idx="1119">
                  <c:v>-19.605979543831399</c:v>
                </c:pt>
                <c:pt idx="1120">
                  <c:v>-19.671070439625499</c:v>
                </c:pt>
                <c:pt idx="1121">
                  <c:v>-19.73674878060428</c:v>
                </c:pt>
                <c:pt idx="1122">
                  <c:v>-19.803022468974817</c:v>
                </c:pt>
                <c:pt idx="1123">
                  <c:v>-19.869899596227061</c:v>
                </c:pt>
                <c:pt idx="1124">
                  <c:v>-19.937388449080029</c:v>
                </c:pt>
                <c:pt idx="1125">
                  <c:v>-20.005497515665155</c:v>
                </c:pt>
                <c:pt idx="1126">
                  <c:v>-20.074235491958273</c:v>
                </c:pt>
                <c:pt idx="1127">
                  <c:v>-20.1436112884724</c:v>
                </c:pt>
                <c:pt idx="1128">
                  <c:v>-20.213634037223894</c:v>
                </c:pt>
                <c:pt idx="1129">
                  <c:v>-20.284313098985688</c:v>
                </c:pt>
                <c:pt idx="1130">
                  <c:v>-20.355658070841848</c:v>
                </c:pt>
                <c:pt idx="1131">
                  <c:v>-20.427678794058394</c:v>
                </c:pt>
                <c:pt idx="1132">
                  <c:v>-20.500385362286625</c:v>
                </c:pt>
                <c:pt idx="1133">
                  <c:v>-20.573788130115879</c:v>
                </c:pt>
                <c:pt idx="1134">
                  <c:v>-20.647897721993573</c:v>
                </c:pt>
                <c:pt idx="1135">
                  <c:v>-20.722725041531756</c:v>
                </c:pt>
                <c:pt idx="1136">
                  <c:v>-20.798281281220426</c:v>
                </c:pt>
                <c:pt idx="1137">
                  <c:v>-20.874577932568897</c:v>
                </c:pt>
                <c:pt idx="1138">
                  <c:v>-20.951626796698424</c:v>
                </c:pt>
                <c:pt idx="1139">
                  <c:v>-21.029439995409934</c:v>
                </c:pt>
                <c:pt idx="1140">
                  <c:v>-21.108029982752981</c:v>
                </c:pt>
                <c:pt idx="1141">
                  <c:v>-21.187409557123303</c:v>
                </c:pt>
                <c:pt idx="1142">
                  <c:v>-21.267591873918089</c:v>
                </c:pt>
                <c:pt idx="1143">
                  <c:v>-21.348590458780198</c:v>
                </c:pt>
                <c:pt idx="1144">
                  <c:v>-21.430419221464501</c:v>
                </c:pt>
                <c:pt idx="1145">
                  <c:v>-21.513092470361745</c:v>
                </c:pt>
                <c:pt idx="1146">
                  <c:v>-21.596624927717603</c:v>
                </c:pt>
                <c:pt idx="1147">
                  <c:v>-21.681031745587184</c:v>
                </c:pt>
                <c:pt idx="1148">
                  <c:v>-21.766328522568294</c:v>
                </c:pt>
                <c:pt idx="1149">
                  <c:v>-21.852531321359155</c:v>
                </c:pt>
                <c:pt idx="1150">
                  <c:v>-21.93965668719013</c:v>
                </c:pt>
                <c:pt idx="1151">
                  <c:v>-22.02772166718173</c:v>
                </c:pt>
                <c:pt idx="1152">
                  <c:v>-22.116743830685838</c:v>
                </c:pt>
                <c:pt idx="1153">
                  <c:v>-22.206741290670237</c:v>
                </c:pt>
                <c:pt idx="1154">
                  <c:v>-22.297732726211635</c:v>
                </c:pt>
                <c:pt idx="1155">
                  <c:v>-22.389737406166411</c:v>
                </c:pt>
                <c:pt idx="1156">
                  <c:v>-22.482775214094325</c:v>
                </c:pt>
                <c:pt idx="1157">
                  <c:v>-22.576866674515387</c:v>
                </c:pt>
                <c:pt idx="1158">
                  <c:v>-22.672032980586231</c:v>
                </c:pt>
                <c:pt idx="1159">
                  <c:v>-22.768296023289338</c:v>
                </c:pt>
                <c:pt idx="1160">
                  <c:v>-22.865678422235174</c:v>
                </c:pt>
                <c:pt idx="1161">
                  <c:v>-22.964203558185552</c:v>
                </c:pt>
                <c:pt idx="1162">
                  <c:v>-23.063895607414885</c:v>
                </c:pt>
                <c:pt idx="1163">
                  <c:v>-23.16477957803523</c:v>
                </c:pt>
                <c:pt idx="1164">
                  <c:v>-23.266881348421467</c:v>
                </c:pt>
                <c:pt idx="1165">
                  <c:v>-23.370227707883984</c:v>
                </c:pt>
                <c:pt idx="1166">
                  <c:v>-23.474846399748554</c:v>
                </c:pt>
                <c:pt idx="1167">
                  <c:v>-23.580766167015994</c:v>
                </c:pt>
                <c:pt idx="1168">
                  <c:v>-23.688016800789935</c:v>
                </c:pt>
                <c:pt idx="1169">
                  <c:v>-23.796629191675635</c:v>
                </c:pt>
                <c:pt idx="1170">
                  <c:v>-23.906635384372219</c:v>
                </c:pt>
                <c:pt idx="1171">
                  <c:v>-24.018068635698494</c:v>
                </c:pt>
                <c:pt idx="1172">
                  <c:v>-24.130963476315483</c:v>
                </c:pt>
                <c:pt idx="1173">
                  <c:v>-24.245355776431595</c:v>
                </c:pt>
                <c:pt idx="1174">
                  <c:v>-24.361282815802745</c:v>
                </c:pt>
                <c:pt idx="1175">
                  <c:v>-24.478783358368943</c:v>
                </c:pt>
                <c:pt idx="1176">
                  <c:v>-24.597897731900723</c:v>
                </c:pt>
                <c:pt idx="1177">
                  <c:v>-24.718667913064593</c:v>
                </c:pt>
                <c:pt idx="1178">
                  <c:v>-24.841137618355475</c:v>
                </c:pt>
                <c:pt idx="1179">
                  <c:v>-24.965352401389346</c:v>
                </c:pt>
                <c:pt idx="1180">
                  <c:v>-25.091359757096615</c:v>
                </c:pt>
                <c:pt idx="1181">
                  <c:v>-25.219209233412606</c:v>
                </c:pt>
                <c:pt idx="1182">
                  <c:v>-25.348952551121812</c:v>
                </c:pt>
                <c:pt idx="1183">
                  <c:v>-25.480643732580287</c:v>
                </c:pt>
                <c:pt idx="1184">
                  <c:v>-25.614339240118241</c:v>
                </c:pt>
                <c:pt idx="1185">
                  <c:v>-25.750098125008655</c:v>
                </c:pt>
                <c:pt idx="1186">
                  <c:v>-25.887982187985816</c:v>
                </c:pt>
                <c:pt idx="1187">
                  <c:v>-26.028056152404538</c:v>
                </c:pt>
                <c:pt idx="1188">
                  <c:v>-26.170387851254311</c:v>
                </c:pt>
                <c:pt idx="1189">
                  <c:v>-26.315048429379914</c:v>
                </c:pt>
                <c:pt idx="1190">
                  <c:v>-26.46211256241682</c:v>
                </c:pt>
                <c:pt idx="1191">
                  <c:v>-26.611658694127527</c:v>
                </c:pt>
                <c:pt idx="1192">
                  <c:v>-26.763769294025778</c:v>
                </c:pt>
                <c:pt idx="1193">
                  <c:v>-26.918531137406596</c:v>
                </c:pt>
                <c:pt idx="1194">
                  <c:v>-27.076035610161803</c:v>
                </c:pt>
                <c:pt idx="1195">
                  <c:v>-27.236379041060545</c:v>
                </c:pt>
                <c:pt idx="1196">
                  <c:v>-27.399663064519707</c:v>
                </c:pt>
                <c:pt idx="1197">
                  <c:v>-27.565995017283818</c:v>
                </c:pt>
                <c:pt idx="1198">
                  <c:v>-27.735488372891048</c:v>
                </c:pt>
                <c:pt idx="1199">
                  <c:v>-27.908263218327765</c:v>
                </c:pt>
                <c:pt idx="1200">
                  <c:v>-28.084446777886143</c:v>
                </c:pt>
                <c:pt idx="1201">
                  <c:v>-28.264173989946752</c:v>
                </c:pt>
                <c:pt idx="1202">
                  <c:v>-28.447588143235958</c:v>
                </c:pt>
                <c:pt idx="1203">
                  <c:v>-28.634841580071736</c:v>
                </c:pt>
                <c:pt idx="1204">
                  <c:v>-28.826096475244452</c:v>
                </c:pt>
                <c:pt idx="1205">
                  <c:v>-29.021525700508704</c:v>
                </c:pt>
                <c:pt idx="1206">
                  <c:v>-29.221313786232514</c:v>
                </c:pt>
                <c:pt idx="1207">
                  <c:v>-29.425657993608723</c:v>
                </c:pt>
                <c:pt idx="1208">
                  <c:v>-29.634769513042354</c:v>
                </c:pt>
                <c:pt idx="1209">
                  <c:v>-29.848874806961788</c:v>
                </c:pt>
                <c:pt idx="1210">
                  <c:v>-30.068217118456872</c:v>
                </c:pt>
                <c:pt idx="1211">
                  <c:v>-30.293058170941698</c:v>
                </c:pt>
                <c:pt idx="1212">
                  <c:v>-30.523680088623408</c:v>
                </c:pt>
                <c:pt idx="1213">
                  <c:v>-30.760387573118852</c:v>
                </c:pt>
                <c:pt idx="1214">
                  <c:v>-31.003510378343698</c:v>
                </c:pt>
                <c:pt idx="1215">
                  <c:v>-31.25340613410614</c:v>
                </c:pt>
                <c:pt idx="1216">
                  <c:v>-31.510463579079019</c:v>
                </c:pt>
                <c:pt idx="1217">
                  <c:v>-31.775106276505202</c:v>
                </c:pt>
                <c:pt idx="1218">
                  <c:v>-32.047796901802684</c:v>
                </c:pt>
                <c:pt idx="1219">
                  <c:v>-32.32904221105975</c:v>
                </c:pt>
                <c:pt idx="1220">
                  <c:v>-32.619398824444552</c:v>
                </c:pt>
                <c:pt idx="1221">
                  <c:v>-32.919479990374057</c:v>
                </c:pt>
                <c:pt idx="1222">
                  <c:v>-33.229963537053607</c:v>
                </c:pt>
                <c:pt idx="1223">
                  <c:v>-33.55160127063008</c:v>
                </c:pt>
                <c:pt idx="1224">
                  <c:v>-33.885230147739861</c:v>
                </c:pt>
                <c:pt idx="1225">
                  <c:v>-34.231785640293005</c:v>
                </c:pt>
                <c:pt idx="1226">
                  <c:v>-34.592317829835324</c:v>
                </c:pt>
                <c:pt idx="1227">
                  <c:v>-34.968010929057542</c:v>
                </c:pt>
                <c:pt idx="1228">
                  <c:v>-35.360207145294467</c:v>
                </c:pt>
                <c:pt idx="1229">
                  <c:v>-35.770436099081138</c:v>
                </c:pt>
                <c:pt idx="1230">
                  <c:v>-36.200451425622376</c:v>
                </c:pt>
                <c:pt idx="1231">
                  <c:v>-36.652276772263392</c:v>
                </c:pt>
                <c:pt idx="1232">
                  <c:v>-37.128264243825214</c:v>
                </c:pt>
                <c:pt idx="1233">
                  <c:v>-37.631169570651323</c:v>
                </c:pt>
                <c:pt idx="1234">
                  <c:v>-38.164250091501408</c:v>
                </c:pt>
                <c:pt idx="1235">
                  <c:v>-38.73139440103219</c:v>
                </c:pt>
                <c:pt idx="1236">
                  <c:v>-39.337296794996426</c:v>
                </c:pt>
                <c:pt idx="1237">
                  <c:v>-39.987696476217003</c:v>
                </c:pt>
                <c:pt idx="1238">
                  <c:v>-40.689712701779257</c:v>
                </c:pt>
                <c:pt idx="1239">
                  <c:v>-41.452326106458841</c:v>
                </c:pt>
                <c:pt idx="1240">
                  <c:v>-42.28709008367629</c:v>
                </c:pt>
                <c:pt idx="1241">
                  <c:v>-43.209218257471449</c:v>
                </c:pt>
                <c:pt idx="1242">
                  <c:v>-44.23931515961592</c:v>
                </c:pt>
                <c:pt idx="1243">
                  <c:v>-45.40626864578654</c:v>
                </c:pt>
                <c:pt idx="1244">
                  <c:v>-46.7523870819591</c:v>
                </c:pt>
                <c:pt idx="1245">
                  <c:v>-48.343262747656439</c:v>
                </c:pt>
                <c:pt idx="1246">
                  <c:v>-50.288781858705931</c:v>
                </c:pt>
                <c:pt idx="1247">
                  <c:v>-52.794943553578989</c:v>
                </c:pt>
                <c:pt idx="1248">
                  <c:v>-56.32422381560329</c:v>
                </c:pt>
                <c:pt idx="1249">
                  <c:v>-62.352346935053617</c:v>
                </c:pt>
                <c:pt idx="1250">
                  <c:v>-273.99392090579039</c:v>
                </c:pt>
                <c:pt idx="1251">
                  <c:v>-62.367597756139119</c:v>
                </c:pt>
                <c:pt idx="1252">
                  <c:v>-56.354725474907184</c:v>
                </c:pt>
                <c:pt idx="1253">
                  <c:v>-52.840696086892507</c:v>
                </c:pt>
                <c:pt idx="1254">
                  <c:v>-50.349785319522923</c:v>
                </c:pt>
                <c:pt idx="1255">
                  <c:v>-48.419517207267887</c:v>
                </c:pt>
                <c:pt idx="1256">
                  <c:v>-46.843892629469053</c:v>
                </c:pt>
                <c:pt idx="1257">
                  <c:v>-45.513025388116347</c:v>
                </c:pt>
                <c:pt idx="1258">
                  <c:v>-44.361323221506225</c:v>
                </c:pt>
                <c:pt idx="1259">
                  <c:v>-43.346477781485291</c:v>
                </c:pt>
                <c:pt idx="1260">
                  <c:v>-42.439601230199017</c:v>
                </c:pt>
                <c:pt idx="1261">
                  <c:v>-41.620089053700966</c:v>
                </c:pt>
                <c:pt idx="1262">
                  <c:v>-40.872727645776614</c:v>
                </c:pt>
                <c:pt idx="1263">
                  <c:v>-40.185963630833513</c:v>
                </c:pt>
                <c:pt idx="1264">
                  <c:v>-39.550816391924741</c:v>
                </c:pt>
                <c:pt idx="1265">
                  <c:v>-38.960166689796445</c:v>
                </c:pt>
                <c:pt idx="1266">
                  <c:v>-38.408275339458235</c:v>
                </c:pt>
                <c:pt idx="1267">
                  <c:v>-37.890448062992839</c:v>
                </c:pt>
                <c:pt idx="1268">
                  <c:v>-37.402796283580251</c:v>
                </c:pt>
                <c:pt idx="1269">
                  <c:v>-36.942062680300879</c:v>
                </c:pt>
                <c:pt idx="1270">
                  <c:v>-36.505491540652919</c:v>
                </c:pt>
                <c:pt idx="1271">
                  <c:v>-36.090730777660113</c:v>
                </c:pt>
                <c:pt idx="1272">
                  <c:v>-35.695756761824356</c:v>
                </c:pt>
                <c:pt idx="1273">
                  <c:v>-35.318815875791472</c:v>
                </c:pt>
                <c:pt idx="1274">
                  <c:v>-34.958378516879385</c:v>
                </c:pt>
                <c:pt idx="1275">
                  <c:v>-34.613102495609873</c:v>
                </c:pt>
                <c:pt idx="1276">
                  <c:v>-34.28180361715161</c:v>
                </c:pt>
                <c:pt idx="1277">
                  <c:v>-33.963431817822268</c:v>
                </c:pt>
                <c:pt idx="1278">
                  <c:v>-33.657051643578278</c:v>
                </c:pt>
                <c:pt idx="1279">
                  <c:v>-33.361826155653603</c:v>
                </c:pt>
                <c:pt idx="1280">
                  <c:v>-33.077003565775478</c:v>
                </c:pt>
                <c:pt idx="1281">
                  <c:v>-32.801906063617047</c:v>
                </c:pt>
                <c:pt idx="1282">
                  <c:v>-32.53592041864345</c:v>
                </c:pt>
                <c:pt idx="1283">
                  <c:v>-32.278490028572982</c:v>
                </c:pt>
                <c:pt idx="1284">
                  <c:v>-32.029108155208384</c:v>
                </c:pt>
                <c:pt idx="1285">
                  <c:v>-31.787312141027218</c:v>
                </c:pt>
                <c:pt idx="1286">
                  <c:v>-31.552678440686627</c:v>
                </c:pt>
                <c:pt idx="1287">
                  <c:v>-31.324818333418598</c:v>
                </c:pt>
                <c:pt idx="1288">
                  <c:v>-31.10337420732488</c:v>
                </c:pt>
                <c:pt idx="1289">
                  <c:v>-30.888016326404806</c:v>
                </c:pt>
                <c:pt idx="1290">
                  <c:v>-30.678440006961619</c:v>
                </c:pt>
                <c:pt idx="1291">
                  <c:v>-30.474363142713571</c:v>
                </c:pt>
                <c:pt idx="1292">
                  <c:v>-30.275524028177692</c:v>
                </c:pt>
                <c:pt idx="1293">
                  <c:v>-30.081679438200712</c:v>
                </c:pt>
                <c:pt idx="1294">
                  <c:v>-29.892602928296697</c:v>
                </c:pt>
                <c:pt idx="1295">
                  <c:v>-29.708083326008836</c:v>
                </c:pt>
                <c:pt idx="1296">
                  <c:v>-29.527923388098717</c:v>
                </c:pt>
                <c:pt idx="1297">
                  <c:v>-29.351938602158846</c:v>
                </c:pt>
                <c:pt idx="1298">
                  <c:v>-29.179956114401509</c:v>
                </c:pt>
                <c:pt idx="1299">
                  <c:v>-29.011813768009592</c:v>
                </c:pt>
                <c:pt idx="1300">
                  <c:v>-28.847359238645183</c:v>
                </c:pt>
                <c:pt idx="1301">
                  <c:v>-28.686449255568569</c:v>
                </c:pt>
                <c:pt idx="1302">
                  <c:v>-28.528948898392702</c:v>
                </c:pt>
                <c:pt idx="1303">
                  <c:v>-28.374730960826025</c:v>
                </c:pt>
                <c:pt idx="1304">
                  <c:v>-28.223675373889986</c:v>
                </c:pt>
                <c:pt idx="1305">
                  <c:v>-28.07566868206149</c:v>
                </c:pt>
                <c:pt idx="1306">
                  <c:v>-27.93060356661843</c:v>
                </c:pt>
                <c:pt idx="1307">
                  <c:v>-27.788378411174151</c:v>
                </c:pt>
                <c:pt idx="1308">
                  <c:v>-27.648896904997269</c:v>
                </c:pt>
                <c:pt idx="1309">
                  <c:v>-27.512067680241699</c:v>
                </c:pt>
                <c:pt idx="1310">
                  <c:v>-27.37780397966613</c:v>
                </c:pt>
                <c:pt idx="1311">
                  <c:v>-27.246023351818685</c:v>
                </c:pt>
                <c:pt idx="1312">
                  <c:v>-27.116647371006994</c:v>
                </c:pt>
                <c:pt idx="1313">
                  <c:v>-26.989601379674184</c:v>
                </c:pt>
                <c:pt idx="1314">
                  <c:v>-26.864814251062668</c:v>
                </c:pt>
                <c:pt idx="1315">
                  <c:v>-26.742218170278868</c:v>
                </c:pt>
                <c:pt idx="1316">
                  <c:v>-26.621748432072621</c:v>
                </c:pt>
                <c:pt idx="1317">
                  <c:v>-26.503343253823459</c:v>
                </c:pt>
                <c:pt idx="1318">
                  <c:v>-26.38694360238128</c:v>
                </c:pt>
                <c:pt idx="1319">
                  <c:v>-26.272493033548034</c:v>
                </c:pt>
                <c:pt idx="1320">
                  <c:v>-26.159937543109265</c:v>
                </c:pt>
                <c:pt idx="1321">
                  <c:v>-26.049225428431697</c:v>
                </c:pt>
                <c:pt idx="1322">
                  <c:v>-25.940307159740847</c:v>
                </c:pt>
                <c:pt idx="1323">
                  <c:v>-25.83313526027705</c:v>
                </c:pt>
                <c:pt idx="1324">
                  <c:v>-25.727664194605122</c:v>
                </c:pt>
                <c:pt idx="1325">
                  <c:v>-25.623850264421002</c:v>
                </c:pt>
                <c:pt idx="1326">
                  <c:v>-25.5216515112594</c:v>
                </c:pt>
                <c:pt idx="1327">
                  <c:v>-25.421027625561372</c:v>
                </c:pt>
                <c:pt idx="1328">
                  <c:v>-25.321939861609103</c:v>
                </c:pt>
                <c:pt idx="1329">
                  <c:v>-25.224350957879587</c:v>
                </c:pt>
                <c:pt idx="1330">
                  <c:v>-25.128225062408191</c:v>
                </c:pt>
                <c:pt idx="1331">
                  <c:v>-25.033527662788735</c:v>
                </c:pt>
                <c:pt idx="1332">
                  <c:v>-24.940225520468289</c:v>
                </c:pt>
                <c:pt idx="1333">
                  <c:v>-24.848286609025031</c:v>
                </c:pt>
                <c:pt idx="1334">
                  <c:v>-24.75768005614238</c:v>
                </c:pt>
                <c:pt idx="1335">
                  <c:v>-24.66837608901702</c:v>
                </c:pt>
                <c:pt idx="1336">
                  <c:v>-24.5803459829601</c:v>
                </c:pt>
                <c:pt idx="1337">
                  <c:v>-24.493562012969797</c:v>
                </c:pt>
                <c:pt idx="1338">
                  <c:v>-24.407997408071694</c:v>
                </c:pt>
                <c:pt idx="1339">
                  <c:v>-24.323626308238996</c:v>
                </c:pt>
                <c:pt idx="1340">
                  <c:v>-24.240423723720063</c:v>
                </c:pt>
                <c:pt idx="1341">
                  <c:v>-24.158365496613495</c:v>
                </c:pt>
                <c:pt idx="1342">
                  <c:v>-24.077428264542931</c:v>
                </c:pt>
                <c:pt idx="1343">
                  <c:v>-23.997589426296265</c:v>
                </c:pt>
                <c:pt idx="1344">
                  <c:v>-23.918827109302203</c:v>
                </c:pt>
                <c:pt idx="1345">
                  <c:v>-23.841120138828362</c:v>
                </c:pt>
                <c:pt idx="1346">
                  <c:v>-23.764448008792321</c:v>
                </c:pt>
                <c:pt idx="1347">
                  <c:v>-23.68879085408507</c:v>
                </c:pt>
                <c:pt idx="1348">
                  <c:v>-23.61412942431464</c:v>
                </c:pt>
                <c:pt idx="1349">
                  <c:v>-23.54044505888238</c:v>
                </c:pt>
                <c:pt idx="1350">
                  <c:v>-23.467719663312256</c:v>
                </c:pt>
                <c:pt idx="1351">
                  <c:v>-23.395935686758275</c:v>
                </c:pt>
                <c:pt idx="1352">
                  <c:v>-23.325076100619697</c:v>
                </c:pt>
                <c:pt idx="1353">
                  <c:v>-23.255124378200364</c:v>
                </c:pt>
                <c:pt idx="1354">
                  <c:v>-23.186064475350641</c:v>
                </c:pt>
                <c:pt idx="1355">
                  <c:v>-23.1178808120358</c:v>
                </c:pt>
                <c:pt idx="1356">
                  <c:v>-23.050558254778565</c:v>
                </c:pt>
                <c:pt idx="1357">
                  <c:v>-22.984082099925974</c:v>
                </c:pt>
                <c:pt idx="1358">
                  <c:v>-22.918438057694949</c:v>
                </c:pt>
                <c:pt idx="1359">
                  <c:v>-22.853612236953545</c:v>
                </c:pt>
                <c:pt idx="1360">
                  <c:v>-22.789591130696984</c:v>
                </c:pt>
                <c:pt idx="1361">
                  <c:v>-22.726361602181811</c:v>
                </c:pt>
                <c:pt idx="1362">
                  <c:v>-22.663910871681573</c:v>
                </c:pt>
                <c:pt idx="1363">
                  <c:v>-22.602226503831698</c:v>
                </c:pt>
                <c:pt idx="1364">
                  <c:v>-22.541296395532314</c:v>
                </c:pt>
                <c:pt idx="1365">
                  <c:v>-22.481108764379183</c:v>
                </c:pt>
                <c:pt idx="1366">
                  <c:v>-22.421652137596325</c:v>
                </c:pt>
                <c:pt idx="1367">
                  <c:v>-22.362915341443468</c:v>
                </c:pt>
                <c:pt idx="1368">
                  <c:v>-22.304887491074741</c:v>
                </c:pt>
                <c:pt idx="1369">
                  <c:v>-22.247557980825718</c:v>
                </c:pt>
                <c:pt idx="1370">
                  <c:v>-22.190916474906825</c:v>
                </c:pt>
                <c:pt idx="1371">
                  <c:v>-22.134952898483625</c:v>
                </c:pt>
                <c:pt idx="1372">
                  <c:v>-22.079657429124069</c:v>
                </c:pt>
                <c:pt idx="1373">
                  <c:v>-22.025020488595395</c:v>
                </c:pt>
                <c:pt idx="1374">
                  <c:v>-21.9710327349935</c:v>
                </c:pt>
                <c:pt idx="1375">
                  <c:v>-21.917685055188429</c:v>
                </c:pt>
                <c:pt idx="1376">
                  <c:v>-21.864968557571416</c:v>
                </c:pt>
                <c:pt idx="1377">
                  <c:v>-21.812874565088812</c:v>
                </c:pt>
                <c:pt idx="1378">
                  <c:v>-21.761394608549502</c:v>
                </c:pt>
                <c:pt idx="1379">
                  <c:v>-21.710520420193049</c:v>
                </c:pt>
                <c:pt idx="1380">
                  <c:v>-21.6602439275065</c:v>
                </c:pt>
                <c:pt idx="1381">
                  <c:v>-21.610557247278361</c:v>
                </c:pt>
                <c:pt idx="1382">
                  <c:v>-21.561452679879139</c:v>
                </c:pt>
                <c:pt idx="1383">
                  <c:v>-21.512922703757802</c:v>
                </c:pt>
                <c:pt idx="1384">
                  <c:v>-21.4649599701448</c:v>
                </c:pt>
                <c:pt idx="1385">
                  <c:v>-21.41755729795241</c:v>
                </c:pt>
                <c:pt idx="1386">
                  <c:v>-21.370707668863353</c:v>
                </c:pt>
                <c:pt idx="1387">
                  <c:v>-21.324404222599938</c:v>
                </c:pt>
                <c:pt idx="1388">
                  <c:v>-21.278640252365264</c:v>
                </c:pt>
                <c:pt idx="1389">
                  <c:v>-21.233409200449582</c:v>
                </c:pt>
                <c:pt idx="1390">
                  <c:v>-21.188704653994282</c:v>
                </c:pt>
                <c:pt idx="1391">
                  <c:v>-21.144520340907057</c:v>
                </c:pt>
                <c:pt idx="1392">
                  <c:v>-21.10085012592176</c:v>
                </c:pt>
                <c:pt idx="1393">
                  <c:v>-21.057688006796724</c:v>
                </c:pt>
                <c:pt idx="1394">
                  <c:v>-21.015028110646053</c:v>
                </c:pt>
                <c:pt idx="1395">
                  <c:v>-20.972864690398126</c:v>
                </c:pt>
                <c:pt idx="1396">
                  <c:v>-20.931192121376018</c:v>
                </c:pt>
                <c:pt idx="1397">
                  <c:v>-20.890004897995222</c:v>
                </c:pt>
                <c:pt idx="1398">
                  <c:v>-20.849297630573478</c:v>
                </c:pt>
                <c:pt idx="1399">
                  <c:v>-20.809065042248392</c:v>
                </c:pt>
                <c:pt idx="1400">
                  <c:v>-20.769301965998572</c:v>
                </c:pt>
                <c:pt idx="1401">
                  <c:v>-20.730003341763997</c:v>
                </c:pt>
                <c:pt idx="1402">
                  <c:v>-20.691164213661907</c:v>
                </c:pt>
                <c:pt idx="1403">
                  <c:v>-20.652779727294089</c:v>
                </c:pt>
                <c:pt idx="1404">
                  <c:v>-20.614845127142519</c:v>
                </c:pt>
                <c:pt idx="1405">
                  <c:v>-20.577355754049531</c:v>
                </c:pt>
                <c:pt idx="1406">
                  <c:v>-20.540307042779261</c:v>
                </c:pt>
                <c:pt idx="1407">
                  <c:v>-20.503694519657625</c:v>
                </c:pt>
                <c:pt idx="1408">
                  <c:v>-20.467513800287289</c:v>
                </c:pt>
                <c:pt idx="1409">
                  <c:v>-20.431760587335393</c:v>
                </c:pt>
                <c:pt idx="1410">
                  <c:v>-20.396430668390803</c:v>
                </c:pt>
                <c:pt idx="1411">
                  <c:v>-20.361519913888529</c:v>
                </c:pt>
                <c:pt idx="1412">
                  <c:v>-20.3270242750989</c:v>
                </c:pt>
                <c:pt idx="1413">
                  <c:v>-20.292939782178777</c:v>
                </c:pt>
                <c:pt idx="1414">
                  <c:v>-20.259262542282993</c:v>
                </c:pt>
                <c:pt idx="1415">
                  <c:v>-20.225988737733466</c:v>
                </c:pt>
                <c:pt idx="1416">
                  <c:v>-20.193114624243922</c:v>
                </c:pt>
                <c:pt idx="1417">
                  <c:v>-20.160636529198591</c:v>
                </c:pt>
                <c:pt idx="1418">
                  <c:v>-20.128550849982449</c:v>
                </c:pt>
                <c:pt idx="1419">
                  <c:v>-20.096854052361472</c:v>
                </c:pt>
                <c:pt idx="1420">
                  <c:v>-20.065542668911153</c:v>
                </c:pt>
                <c:pt idx="1421">
                  <c:v>-20.03461329749144</c:v>
                </c:pt>
                <c:pt idx="1422">
                  <c:v>-20.00406259976652</c:v>
                </c:pt>
                <c:pt idx="1423">
                  <c:v>-19.973887299768098</c:v>
                </c:pt>
                <c:pt idx="1424">
                  <c:v>-19.944084182500177</c:v>
                </c:pt>
                <c:pt idx="1425">
                  <c:v>-19.914650092584669</c:v>
                </c:pt>
                <c:pt idx="1426">
                  <c:v>-19.885581932945612</c:v>
                </c:pt>
                <c:pt idx="1427">
                  <c:v>-19.856876663531306</c:v>
                </c:pt>
                <c:pt idx="1428">
                  <c:v>-19.828531300072928</c:v>
                </c:pt>
                <c:pt idx="1429">
                  <c:v>-19.800542912878129</c:v>
                </c:pt>
                <c:pt idx="1430">
                  <c:v>-19.772908625658946</c:v>
                </c:pt>
                <c:pt idx="1431">
                  <c:v>-19.745625614392416</c:v>
                </c:pt>
                <c:pt idx="1432">
                  <c:v>-19.718691106213075</c:v>
                </c:pt>
                <c:pt idx="1433">
                  <c:v>-19.69210237833644</c:v>
                </c:pt>
                <c:pt idx="1434">
                  <c:v>-19.665856757011923</c:v>
                </c:pt>
                <c:pt idx="1435">
                  <c:v>-19.639951616504973</c:v>
                </c:pt>
                <c:pt idx="1436">
                  <c:v>-19.614384378106752</c:v>
                </c:pt>
                <c:pt idx="1437">
                  <c:v>-19.589152509171111</c:v>
                </c:pt>
                <c:pt idx="1438">
                  <c:v>-19.564253522177616</c:v>
                </c:pt>
                <c:pt idx="1439">
                  <c:v>-19.539684973819831</c:v>
                </c:pt>
                <c:pt idx="1440">
                  <c:v>-19.51544446411825</c:v>
                </c:pt>
                <c:pt idx="1441">
                  <c:v>-19.491529635556944</c:v>
                </c:pt>
                <c:pt idx="1442">
                  <c:v>-19.467938172243247</c:v>
                </c:pt>
                <c:pt idx="1443">
                  <c:v>-19.444667799089782</c:v>
                </c:pt>
                <c:pt idx="1444">
                  <c:v>-19.421716281018043</c:v>
                </c:pt>
                <c:pt idx="1445">
                  <c:v>-19.399081422183045</c:v>
                </c:pt>
                <c:pt idx="1446">
                  <c:v>-19.376761065218318</c:v>
                </c:pt>
                <c:pt idx="1447">
                  <c:v>-19.354753090500495</c:v>
                </c:pt>
                <c:pt idx="1448">
                  <c:v>-19.333055415433169</c:v>
                </c:pt>
                <c:pt idx="1449">
                  <c:v>-19.311665993749308</c:v>
                </c:pt>
                <c:pt idx="1450">
                  <c:v>-19.29058281483152</c:v>
                </c:pt>
                <c:pt idx="1451">
                  <c:v>-19.269803903050029</c:v>
                </c:pt>
                <c:pt idx="1452">
                  <c:v>-19.249327317117412</c:v>
                </c:pt>
                <c:pt idx="1453">
                  <c:v>-19.229151149459987</c:v>
                </c:pt>
                <c:pt idx="1454">
                  <c:v>-19.209273525604988</c:v>
                </c:pt>
                <c:pt idx="1455">
                  <c:v>-19.189692603583488</c:v>
                </c:pt>
                <c:pt idx="1456">
                  <c:v>-19.170406573348263</c:v>
                </c:pt>
                <c:pt idx="1457">
                  <c:v>-19.151413656206358</c:v>
                </c:pt>
                <c:pt idx="1458">
                  <c:v>-19.13271210426592</c:v>
                </c:pt>
                <c:pt idx="1459">
                  <c:v>-19.114300199896807</c:v>
                </c:pt>
                <c:pt idx="1460">
                  <c:v>-19.096176255204696</c:v>
                </c:pt>
                <c:pt idx="1461">
                  <c:v>-19.078338611518308</c:v>
                </c:pt>
                <c:pt idx="1462">
                  <c:v>-19.060785638889197</c:v>
                </c:pt>
                <c:pt idx="1463">
                  <c:v>-19.043515735604107</c:v>
                </c:pt>
                <c:pt idx="1464">
                  <c:v>-19.026527327709168</c:v>
                </c:pt>
                <c:pt idx="1465">
                  <c:v>-19.009818868545889</c:v>
                </c:pt>
                <c:pt idx="1466">
                  <c:v>-18.993388838298596</c:v>
                </c:pt>
                <c:pt idx="1467">
                  <c:v>-18.977235743552725</c:v>
                </c:pt>
                <c:pt idx="1468">
                  <c:v>-18.961358116864126</c:v>
                </c:pt>
                <c:pt idx="1469">
                  <c:v>-18.945754516338738</c:v>
                </c:pt>
                <c:pt idx="1470">
                  <c:v>-18.930423525222494</c:v>
                </c:pt>
                <c:pt idx="1471">
                  <c:v>-18.915363751501221</c:v>
                </c:pt>
                <c:pt idx="1472">
                  <c:v>-18.900573827510129</c:v>
                </c:pt>
                <c:pt idx="1473">
                  <c:v>-18.886052409552818</c:v>
                </c:pt>
                <c:pt idx="1474">
                  <c:v>-18.871798177529492</c:v>
                </c:pt>
                <c:pt idx="1475">
                  <c:v>-18.857809834574041</c:v>
                </c:pt>
                <c:pt idx="1476">
                  <c:v>-18.844086106699919</c:v>
                </c:pt>
                <c:pt idx="1477">
                  <c:v>-18.830625742454501</c:v>
                </c:pt>
                <c:pt idx="1478">
                  <c:v>-18.817427512581745</c:v>
                </c:pt>
                <c:pt idx="1479">
                  <c:v>-18.804490209692965</c:v>
                </c:pt>
                <c:pt idx="1480">
                  <c:v>-18.791812647945395</c:v>
                </c:pt>
                <c:pt idx="1481">
                  <c:v>-18.779393662728584</c:v>
                </c:pt>
                <c:pt idx="1482">
                  <c:v>-18.767232110358211</c:v>
                </c:pt>
                <c:pt idx="1483">
                  <c:v>-18.755326867777153</c:v>
                </c:pt>
                <c:pt idx="1484">
                  <c:v>-18.743676832263901</c:v>
                </c:pt>
                <c:pt idx="1485">
                  <c:v>-18.732280921147691</c:v>
                </c:pt>
                <c:pt idx="1486">
                  <c:v>-18.721138071530671</c:v>
                </c:pt>
                <c:pt idx="1487">
                  <c:v>-18.710247240016571</c:v>
                </c:pt>
                <c:pt idx="1488">
                  <c:v>-18.699607402445892</c:v>
                </c:pt>
                <c:pt idx="1489">
                  <c:v>-18.689217553637491</c:v>
                </c:pt>
                <c:pt idx="1490">
                  <c:v>-18.679076707136279</c:v>
                </c:pt>
                <c:pt idx="1491">
                  <c:v>-18.669183894967006</c:v>
                </c:pt>
                <c:pt idx="1492">
                  <c:v>-18.659538167394</c:v>
                </c:pt>
                <c:pt idx="1493">
                  <c:v>-18.650138592686559</c:v>
                </c:pt>
                <c:pt idx="1494">
                  <c:v>-18.640984256890157</c:v>
                </c:pt>
                <c:pt idx="1495">
                  <c:v>-18.632074263603069</c:v>
                </c:pt>
                <c:pt idx="1496">
                  <c:v>-18.623407733758363</c:v>
                </c:pt>
                <c:pt idx="1497">
                  <c:v>-18.614983805411306</c:v>
                </c:pt>
                <c:pt idx="1498">
                  <c:v>-18.606801633531845</c:v>
                </c:pt>
                <c:pt idx="1499">
                  <c:v>-18.59886038980218</c:v>
                </c:pt>
                <c:pt idx="1500">
                  <c:v>-18.591159262419239</c:v>
                </c:pt>
                <c:pt idx="1501">
                  <c:v>-18.583697455902083</c:v>
                </c:pt>
                <c:pt idx="1502">
                  <c:v>-18.576474190904008</c:v>
                </c:pt>
                <c:pt idx="1503">
                  <c:v>-18.569488704029286</c:v>
                </c:pt>
                <c:pt idx="1504">
                  <c:v>-18.56274024765446</c:v>
                </c:pt>
                <c:pt idx="1505">
                  <c:v>-18.556228089754189</c:v>
                </c:pt>
                <c:pt idx="1506">
                  <c:v>-18.549951513731294</c:v>
                </c:pt>
                <c:pt idx="1507">
                  <c:v>-18.543909818251262</c:v>
                </c:pt>
                <c:pt idx="1508">
                  <c:v>-18.538102317080838</c:v>
                </c:pt>
                <c:pt idx="1509">
                  <c:v>-18.532528338930771</c:v>
                </c:pt>
                <c:pt idx="1510">
                  <c:v>-18.527187227302651</c:v>
                </c:pt>
                <c:pt idx="1511">
                  <c:v>-18.522078340339579</c:v>
                </c:pt>
                <c:pt idx="1512">
                  <c:v>-18.517201050680921</c:v>
                </c:pt>
                <c:pt idx="1513">
                  <c:v>-18.512554745320667</c:v>
                </c:pt>
                <c:pt idx="1514">
                  <c:v>-18.508138825469725</c:v>
                </c:pt>
                <c:pt idx="1515">
                  <c:v>-18.503952706421781</c:v>
                </c:pt>
                <c:pt idx="1516">
                  <c:v>-18.499995817422796</c:v>
                </c:pt>
                <c:pt idx="1517">
                  <c:v>-18.496267601544126</c:v>
                </c:pt>
                <c:pt idx="1518">
                  <c:v>-18.492767515559013</c:v>
                </c:pt>
                <c:pt idx="1519">
                  <c:v>-18.489495029822645</c:v>
                </c:pt>
                <c:pt idx="1520">
                  <c:v>-18.486449628155444</c:v>
                </c:pt>
                <c:pt idx="1521">
                  <c:v>-18.483630807729842</c:v>
                </c:pt>
                <c:pt idx="1522">
                  <c:v>-18.481038078960172</c:v>
                </c:pt>
                <c:pt idx="1523">
                  <c:v>-18.478670965395846</c:v>
                </c:pt>
                <c:pt idx="1524">
                  <c:v>-18.476529003617713</c:v>
                </c:pt>
                <c:pt idx="1525">
                  <c:v>-18.474611743137501</c:v>
                </c:pt>
                <c:pt idx="1526">
                  <c:v>-18.472918746300316</c:v>
                </c:pt>
                <c:pt idx="1527">
                  <c:v>-18.471449588190211</c:v>
                </c:pt>
                <c:pt idx="1528">
                  <c:v>-18.470203856538692</c:v>
                </c:pt>
                <c:pt idx="1529">
                  <c:v>-18.469181151636203</c:v>
                </c:pt>
                <c:pt idx="1530">
                  <c:v>-18.468381086246438</c:v>
                </c:pt>
                <c:pt idx="1531">
                  <c:v>-18.467803285523651</c:v>
                </c:pt>
                <c:pt idx="1532">
                  <c:v>-18.467447386932569</c:v>
                </c:pt>
                <c:pt idx="1533">
                  <c:v>-18.467313040171355</c:v>
                </c:pt>
                <c:pt idx="1534">
                  <c:v>-18.467399907097068</c:v>
                </c:pt>
                <c:pt idx="1535">
                  <c:v>-18.467707661654035</c:v>
                </c:pt>
                <c:pt idx="1536">
                  <c:v>-18.468235989804754</c:v>
                </c:pt>
                <c:pt idx="1537">
                  <c:v>-18.468984589463581</c:v>
                </c:pt>
                <c:pt idx="1538">
                  <c:v>-18.469953170432966</c:v>
                </c:pt>
                <c:pt idx="1539">
                  <c:v>-18.47114145434228</c:v>
                </c:pt>
                <c:pt idx="1540">
                  <c:v>-18.472549174589229</c:v>
                </c:pt>
                <c:pt idx="1541">
                  <c:v>-18.474176076283843</c:v>
                </c:pt>
                <c:pt idx="1542">
                  <c:v>-18.476021916194917</c:v>
                </c:pt>
                <c:pt idx="1543">
                  <c:v>-18.478086462698972</c:v>
                </c:pt>
                <c:pt idx="1544">
                  <c:v>-18.480369495731715</c:v>
                </c:pt>
                <c:pt idx="1545">
                  <c:v>-18.482870806741914</c:v>
                </c:pt>
                <c:pt idx="1546">
                  <c:v>-18.485590198647706</c:v>
                </c:pt>
                <c:pt idx="1547">
                  <c:v>-18.488527485795313</c:v>
                </c:pt>
                <c:pt idx="1548">
                  <c:v>-18.491682493920202</c:v>
                </c:pt>
                <c:pt idx="1549">
                  <c:v>-18.49505506011052</c:v>
                </c:pt>
                <c:pt idx="1550">
                  <c:v>-18.498645032772973</c:v>
                </c:pt>
                <c:pt idx="1551">
                  <c:v>-18.50245227160103</c:v>
                </c:pt>
                <c:pt idx="1552">
                  <c:v>-18.506476647545441</c:v>
                </c:pt>
                <c:pt idx="1553">
                  <c:v>-18.510718042787055</c:v>
                </c:pt>
                <c:pt idx="1554">
                  <c:v>-18.515176350711997</c:v>
                </c:pt>
                <c:pt idx="1555">
                  <c:v>-18.519851475889123</c:v>
                </c:pt>
                <c:pt idx="1556">
                  <c:v>-18.52474333404971</c:v>
                </c:pt>
                <c:pt idx="1557">
                  <c:v>-18.529851852069505</c:v>
                </c:pt>
                <c:pt idx="1558">
                  <c:v>-18.535176967952957</c:v>
                </c:pt>
                <c:pt idx="1559">
                  <c:v>-18.5407186308198</c:v>
                </c:pt>
                <c:pt idx="1560">
                  <c:v>-18.546476800893817</c:v>
                </c:pt>
                <c:pt idx="1561">
                  <c:v>-18.552451449493873</c:v>
                </c:pt>
                <c:pt idx="1562">
                  <c:v>-18.558642559027263</c:v>
                </c:pt>
                <c:pt idx="1563">
                  <c:v>-18.56505012298517</c:v>
                </c:pt>
                <c:pt idx="1564">
                  <c:v>-18.571674145940541</c:v>
                </c:pt>
                <c:pt idx="1565">
                  <c:v>-18.578514643548022</c:v>
                </c:pt>
                <c:pt idx="1566">
                  <c:v>-18.585571642546263</c:v>
                </c:pt>
                <c:pt idx="1567">
                  <c:v>-18.592845180762424</c:v>
                </c:pt>
                <c:pt idx="1568">
                  <c:v>-18.600335307118936</c:v>
                </c:pt>
                <c:pt idx="1569">
                  <c:v>-18.608042081642463</c:v>
                </c:pt>
                <c:pt idx="1570">
                  <c:v>-18.615965575475201</c:v>
                </c:pt>
                <c:pt idx="1571">
                  <c:v>-18.624105870888343</c:v>
                </c:pt>
                <c:pt idx="1572">
                  <c:v>-18.63246306129788</c:v>
                </c:pt>
                <c:pt idx="1573">
                  <c:v>-18.641037251282626</c:v>
                </c:pt>
                <c:pt idx="1574">
                  <c:v>-18.649828556604515</c:v>
                </c:pt>
                <c:pt idx="1575">
                  <c:v>-18.658837104231257</c:v>
                </c:pt>
                <c:pt idx="1576">
                  <c:v>-18.668063032361172</c:v>
                </c:pt>
                <c:pt idx="1577">
                  <c:v>-18.677506490450412</c:v>
                </c:pt>
                <c:pt idx="1578">
                  <c:v>-18.687167639242496</c:v>
                </c:pt>
                <c:pt idx="1579">
                  <c:v>-18.697046650800157</c:v>
                </c:pt>
                <c:pt idx="1580">
                  <c:v>-18.707143708539508</c:v>
                </c:pt>
                <c:pt idx="1581">
                  <c:v>-18.717459007266637</c:v>
                </c:pt>
                <c:pt idx="1582">
                  <c:v>-18.727992753216498</c:v>
                </c:pt>
                <c:pt idx="1583">
                  <c:v>-18.738745164094247</c:v>
                </c:pt>
                <c:pt idx="1584">
                  <c:v>-18.749716469118994</c:v>
                </c:pt>
                <c:pt idx="1585">
                  <c:v>-18.760906909069917</c:v>
                </c:pt>
                <c:pt idx="1586">
                  <c:v>-18.772316736334901</c:v>
                </c:pt>
                <c:pt idx="1587">
                  <c:v>-18.78394621496162</c:v>
                </c:pt>
                <c:pt idx="1588">
                  <c:v>-18.795795620711097</c:v>
                </c:pt>
                <c:pt idx="1589">
                  <c:v>-18.807865241113813</c:v>
                </c:pt>
                <c:pt idx="1590">
                  <c:v>-18.820155375528287</c:v>
                </c:pt>
                <c:pt idx="1591">
                  <c:v>-18.832666335202358</c:v>
                </c:pt>
                <c:pt idx="1592">
                  <c:v>-18.845398443336915</c:v>
                </c:pt>
                <c:pt idx="1593">
                  <c:v>-18.858352035152318</c:v>
                </c:pt>
                <c:pt idx="1594">
                  <c:v>-18.871527457957509</c:v>
                </c:pt>
                <c:pt idx="1595">
                  <c:v>-18.884925071221723</c:v>
                </c:pt>
                <c:pt idx="1596">
                  <c:v>-18.898545246648979</c:v>
                </c:pt>
                <c:pt idx="1597">
                  <c:v>-18.912388368255321</c:v>
                </c:pt>
                <c:pt idx="1598">
                  <c:v>-18.926454832448773</c:v>
                </c:pt>
                <c:pt idx="1599">
                  <c:v>-18.940745048112188</c:v>
                </c:pt>
                <c:pt idx="1600">
                  <c:v>-18.955259436688948</c:v>
                </c:pt>
                <c:pt idx="1601">
                  <c:v>-18.969998432271552</c:v>
                </c:pt>
                <c:pt idx="1602">
                  <c:v>-18.984962481693085</c:v>
                </c:pt>
                <c:pt idx="1603">
                  <c:v>-19.000152044621782</c:v>
                </c:pt>
                <c:pt idx="1604">
                  <c:v>-19.015567593658499</c:v>
                </c:pt>
                <c:pt idx="1605">
                  <c:v>-19.031209614437358</c:v>
                </c:pt>
                <c:pt idx="1606">
                  <c:v>-19.047078605729425</c:v>
                </c:pt>
                <c:pt idx="1607">
                  <c:v>-19.063175079549591</c:v>
                </c:pt>
                <c:pt idx="1608">
                  <c:v>-19.07949956126668</c:v>
                </c:pt>
                <c:pt idx="1609">
                  <c:v>-19.096052589716798</c:v>
                </c:pt>
                <c:pt idx="1610">
                  <c:v>-19.112834717319977</c:v>
                </c:pt>
                <c:pt idx="1611">
                  <c:v>-19.129846510200302</c:v>
                </c:pt>
                <c:pt idx="1612">
                  <c:v>-19.147088548309323</c:v>
                </c:pt>
                <c:pt idx="1613">
                  <c:v>-19.164561425553085</c:v>
                </c:pt>
                <c:pt idx="1614">
                  <c:v>-19.182265749922639</c:v>
                </c:pt>
                <c:pt idx="1615">
                  <c:v>-19.200202143628193</c:v>
                </c:pt>
                <c:pt idx="1616">
                  <c:v>-19.218371243236948</c:v>
                </c:pt>
                <c:pt idx="1617">
                  <c:v>-19.23677369981468</c:v>
                </c:pt>
                <c:pt idx="1618">
                  <c:v>-19.255410179071127</c:v>
                </c:pt>
                <c:pt idx="1619">
                  <c:v>-19.274281361509306</c:v>
                </c:pt>
                <c:pt idx="1620">
                  <c:v>-19.293387942578732</c:v>
                </c:pt>
                <c:pt idx="1621">
                  <c:v>-19.312730632832757</c:v>
                </c:pt>
                <c:pt idx="1622">
                  <c:v>-19.332310158089932</c:v>
                </c:pt>
                <c:pt idx="1623">
                  <c:v>-19.352127259599659</c:v>
                </c:pt>
                <c:pt idx="1624">
                  <c:v>-19.372182694212125</c:v>
                </c:pt>
                <c:pt idx="1625">
                  <c:v>-19.392477234552508</c:v>
                </c:pt>
                <c:pt idx="1626">
                  <c:v>-19.413011669199747</c:v>
                </c:pt>
                <c:pt idx="1627">
                  <c:v>-19.433786802869829</c:v>
                </c:pt>
                <c:pt idx="1628">
                  <c:v>-19.454803456603731</c:v>
                </c:pt>
                <c:pt idx="1629">
                  <c:v>-19.476062467960102</c:v>
                </c:pt>
                <c:pt idx="1630">
                  <c:v>-19.497564691212787</c:v>
                </c:pt>
                <c:pt idx="1631">
                  <c:v>-19.519310997553305</c:v>
                </c:pt>
                <c:pt idx="1632">
                  <c:v>-19.54130227529842</c:v>
                </c:pt>
                <c:pt idx="1633">
                  <c:v>-19.563539430102804</c:v>
                </c:pt>
                <c:pt idx="1634">
                  <c:v>-19.586023385177086</c:v>
                </c:pt>
                <c:pt idx="1635">
                  <c:v>-19.608755081511212</c:v>
                </c:pt>
                <c:pt idx="1636">
                  <c:v>-19.631735478103369</c:v>
                </c:pt>
                <c:pt idx="1637">
                  <c:v>-19.654965552194611</c:v>
                </c:pt>
                <c:pt idx="1638">
                  <c:v>-19.678446299509112</c:v>
                </c:pt>
                <c:pt idx="1639">
                  <c:v>-19.702178734500517</c:v>
                </c:pt>
                <c:pt idx="1640">
                  <c:v>-19.726163890604237</c:v>
                </c:pt>
                <c:pt idx="1641">
                  <c:v>-19.750402820495911</c:v>
                </c:pt>
                <c:pt idx="1642">
                  <c:v>-19.774896596356303</c:v>
                </c:pt>
                <c:pt idx="1643">
                  <c:v>-19.79964631014256</c:v>
                </c:pt>
                <c:pt idx="1644">
                  <c:v>-19.824653073866315</c:v>
                </c:pt>
                <c:pt idx="1645">
                  <c:v>-19.849918019878345</c:v>
                </c:pt>
                <c:pt idx="1646">
                  <c:v>-19.875442301160394</c:v>
                </c:pt>
                <c:pt idx="1647">
                  <c:v>-19.901227091624079</c:v>
                </c:pt>
                <c:pt idx="1648">
                  <c:v>-19.927273586417069</c:v>
                </c:pt>
                <c:pt idx="1649">
                  <c:v>-19.953583002236869</c:v>
                </c:pt>
                <c:pt idx="1650">
                  <c:v>-19.980156577652149</c:v>
                </c:pt>
                <c:pt idx="1651">
                  <c:v>-20.006995573432143</c:v>
                </c:pt>
                <c:pt idx="1652">
                  <c:v>-20.034101272883994</c:v>
                </c:pt>
                <c:pt idx="1653">
                  <c:v>-20.061474982198391</c:v>
                </c:pt>
                <c:pt idx="1654">
                  <c:v>-20.089118030803846</c:v>
                </c:pt>
                <c:pt idx="1655">
                  <c:v>-20.117031771729511</c:v>
                </c:pt>
                <c:pt idx="1656">
                  <c:v>-20.14521758197715</c:v>
                </c:pt>
                <c:pt idx="1657">
                  <c:v>-20.173676862902148</c:v>
                </c:pt>
                <c:pt idx="1658">
                  <c:v>-20.20241104060398</c:v>
                </c:pt>
                <c:pt idx="1659">
                  <c:v>-20.231421566326468</c:v>
                </c:pt>
                <c:pt idx="1660">
                  <c:v>-20.260709916867881</c:v>
                </c:pt>
                <c:pt idx="1661">
                  <c:v>-20.29027759500125</c:v>
                </c:pt>
                <c:pt idx="1662">
                  <c:v>-20.32012612990528</c:v>
                </c:pt>
                <c:pt idx="1663">
                  <c:v>-20.35025707760586</c:v>
                </c:pt>
                <c:pt idx="1664">
                  <c:v>-20.3806720214289</c:v>
                </c:pt>
                <c:pt idx="1665">
                  <c:v>-20.411372572464256</c:v>
                </c:pt>
                <c:pt idx="1666">
                  <c:v>-20.442360370041584</c:v>
                </c:pt>
                <c:pt idx="1667">
                  <c:v>-20.47363708221814</c:v>
                </c:pt>
                <c:pt idx="1668">
                  <c:v>-20.505204406278878</c:v>
                </c:pt>
                <c:pt idx="1669">
                  <c:v>-20.537064069249396</c:v>
                </c:pt>
                <c:pt idx="1670">
                  <c:v>-20.569217828421849</c:v>
                </c:pt>
                <c:pt idx="1671">
                  <c:v>-20.601667471894331</c:v>
                </c:pt>
                <c:pt idx="1672">
                  <c:v>-20.634414819124196</c:v>
                </c:pt>
                <c:pt idx="1673">
                  <c:v>-20.6674617214954</c:v>
                </c:pt>
                <c:pt idx="1674">
                  <c:v>-20.70081006290081</c:v>
                </c:pt>
                <c:pt idx="1675">
                  <c:v>-20.7344617603393</c:v>
                </c:pt>
                <c:pt idx="1676">
                  <c:v>-20.768418764528548</c:v>
                </c:pt>
                <c:pt idx="1677">
                  <c:v>-20.802683060533816</c:v>
                </c:pt>
                <c:pt idx="1678">
                  <c:v>-20.83725666841314</c:v>
                </c:pt>
                <c:pt idx="1679">
                  <c:v>-20.872141643879512</c:v>
                </c:pt>
                <c:pt idx="1680">
                  <c:v>-20.907340078980596</c:v>
                </c:pt>
                <c:pt idx="1681">
                  <c:v>-20.94285410279635</c:v>
                </c:pt>
                <c:pt idx="1682">
                  <c:v>-20.978685882155304</c:v>
                </c:pt>
                <c:pt idx="1683">
                  <c:v>-21.014837622369921</c:v>
                </c:pt>
                <c:pt idx="1684">
                  <c:v>-21.051311567991682</c:v>
                </c:pt>
                <c:pt idx="1685">
                  <c:v>-21.088110003586564</c:v>
                </c:pt>
                <c:pt idx="1686">
                  <c:v>-21.125235254531376</c:v>
                </c:pt>
                <c:pt idx="1687">
                  <c:v>-21.162689687831865</c:v>
                </c:pt>
                <c:pt idx="1688">
                  <c:v>-21.200475712963055</c:v>
                </c:pt>
                <c:pt idx="1689">
                  <c:v>-21.238595782732673</c:v>
                </c:pt>
                <c:pt idx="1690">
                  <c:v>-21.277052394168226</c:v>
                </c:pt>
                <c:pt idx="1691">
                  <c:v>-21.315848089428819</c:v>
                </c:pt>
                <c:pt idx="1692">
                  <c:v>-21.354985456742082</c:v>
                </c:pt>
                <c:pt idx="1693">
                  <c:v>-21.394467131367399</c:v>
                </c:pt>
                <c:pt idx="1694">
                  <c:v>-21.434295796586106</c:v>
                </c:pt>
                <c:pt idx="1695">
                  <c:v>-21.47447418471959</c:v>
                </c:pt>
                <c:pt idx="1696">
                  <c:v>-21.515005078176202</c:v>
                </c:pt>
                <c:pt idx="1697">
                  <c:v>-21.555891310527979</c:v>
                </c:pt>
                <c:pt idx="1698">
                  <c:v>-21.597135767618219</c:v>
                </c:pt>
                <c:pt idx="1699">
                  <c:v>-21.638741388700783</c:v>
                </c:pt>
                <c:pt idx="1700">
                  <c:v>-21.680711167612348</c:v>
                </c:pt>
                <c:pt idx="1701">
                  <c:v>-21.72304815397878</c:v>
                </c:pt>
                <c:pt idx="1702">
                  <c:v>-21.765755454456638</c:v>
                </c:pt>
                <c:pt idx="1703">
                  <c:v>-21.808836234011078</c:v>
                </c:pt>
                <c:pt idx="1704">
                  <c:v>-21.852293717231554</c:v>
                </c:pt>
                <c:pt idx="1705">
                  <c:v>-21.896131189686528</c:v>
                </c:pt>
                <c:pt idx="1706">
                  <c:v>-21.940351999318469</c:v>
                </c:pt>
                <c:pt idx="1707">
                  <c:v>-21.98495955788076</c:v>
                </c:pt>
                <c:pt idx="1708">
                  <c:v>-22.029957342417973</c:v>
                </c:pt>
                <c:pt idx="1709">
                  <c:v>-22.075348896790906</c:v>
                </c:pt>
                <c:pt idx="1710">
                  <c:v>-22.121137833248184</c:v>
                </c:pt>
                <c:pt idx="1711">
                  <c:v>-22.167327834046063</c:v>
                </c:pt>
                <c:pt idx="1712">
                  <c:v>-22.213922653118118</c:v>
                </c:pt>
                <c:pt idx="1713">
                  <c:v>-22.260926117796799</c:v>
                </c:pt>
                <c:pt idx="1714">
                  <c:v>-22.30834213058856</c:v>
                </c:pt>
                <c:pt idx="1715">
                  <c:v>-22.356174671004915</c:v>
                </c:pt>
                <c:pt idx="1716">
                  <c:v>-22.404427797451063</c:v>
                </c:pt>
                <c:pt idx="1717">
                  <c:v>-22.453105649174617</c:v>
                </c:pt>
                <c:pt idx="1718">
                  <c:v>-22.502212448276584</c:v>
                </c:pt>
                <c:pt idx="1719">
                  <c:v>-22.551752501786979</c:v>
                </c:pt>
                <c:pt idx="1720">
                  <c:v>-22.601730203807545</c:v>
                </c:pt>
                <c:pt idx="1721">
                  <c:v>-22.652150037724223</c:v>
                </c:pt>
                <c:pt idx="1722">
                  <c:v>-22.703016578492068</c:v>
                </c:pt>
                <c:pt idx="1723">
                  <c:v>-22.754334494995479</c:v>
                </c:pt>
                <c:pt idx="1724">
                  <c:v>-22.806108552486705</c:v>
                </c:pt>
                <c:pt idx="1725">
                  <c:v>-22.858343615105746</c:v>
                </c:pt>
                <c:pt idx="1726">
                  <c:v>-22.911044648484857</c:v>
                </c:pt>
                <c:pt idx="1727">
                  <c:v>-22.964216722441119</c:v>
                </c:pt>
                <c:pt idx="1728">
                  <c:v>-23.017865013760805</c:v>
                </c:pt>
                <c:pt idx="1729">
                  <c:v>-23.071994809078952</c:v>
                </c:pt>
                <c:pt idx="1730">
                  <c:v>-23.126611507858236</c:v>
                </c:pt>
                <c:pt idx="1731">
                  <c:v>-23.181720625471609</c:v>
                </c:pt>
                <c:pt idx="1732">
                  <c:v>-23.237327796392236</c:v>
                </c:pt>
                <c:pt idx="1733">
                  <c:v>-23.29343877749611</c:v>
                </c:pt>
                <c:pt idx="1734">
                  <c:v>-23.350059451481478</c:v>
                </c:pt>
                <c:pt idx="1735">
                  <c:v>-23.407195830410416</c:v>
                </c:pt>
                <c:pt idx="1736">
                  <c:v>-23.464854059377764</c:v>
                </c:pt>
                <c:pt idx="1737">
                  <c:v>-23.523040420312572</c:v>
                </c:pt>
                <c:pt idx="1738">
                  <c:v>-23.581761335918586</c:v>
                </c:pt>
                <c:pt idx="1739">
                  <c:v>-23.641023373758998</c:v>
                </c:pt>
                <c:pt idx="1740">
                  <c:v>-23.700833250492401</c:v>
                </c:pt>
                <c:pt idx="1741">
                  <c:v>-23.761197836266788</c:v>
                </c:pt>
                <c:pt idx="1742">
                  <c:v>-23.822124159278076</c:v>
                </c:pt>
                <c:pt idx="1743">
                  <c:v>-23.883619410501215</c:v>
                </c:pt>
                <c:pt idx="1744">
                  <c:v>-23.945690948601545</c:v>
                </c:pt>
                <c:pt idx="1745">
                  <c:v>-24.008346305034532</c:v>
                </c:pt>
                <c:pt idx="1746">
                  <c:v>-24.071593189342842</c:v>
                </c:pt>
                <c:pt idx="1747">
                  <c:v>-24.13543949465986</c:v>
                </c:pt>
                <c:pt idx="1748">
                  <c:v>-24.199893303429167</c:v>
                </c:pt>
                <c:pt idx="1749">
                  <c:v>-24.264962893350841</c:v>
                </c:pt>
                <c:pt idx="1750">
                  <c:v>-24.330656743564415</c:v>
                </c:pt>
                <c:pt idx="1751">
                  <c:v>-24.396983541080989</c:v>
                </c:pt>
                <c:pt idx="1752">
                  <c:v>-24.463952187475808</c:v>
                </c:pt>
                <c:pt idx="1753">
                  <c:v>-24.531571805854298</c:v>
                </c:pt>
                <c:pt idx="1754">
                  <c:v>-24.59985174810534</c:v>
                </c:pt>
                <c:pt idx="1755">
                  <c:v>-24.668801602455467</c:v>
                </c:pt>
                <c:pt idx="1756">
                  <c:v>-24.738431201339829</c:v>
                </c:pt>
                <c:pt idx="1757">
                  <c:v>-24.808750629605406</c:v>
                </c:pt>
                <c:pt idx="1758">
                  <c:v>-24.879770233063407</c:v>
                </c:pt>
                <c:pt idx="1759">
                  <c:v>-24.951500627409548</c:v>
                </c:pt>
                <c:pt idx="1760">
                  <c:v>-25.023952707530238</c:v>
                </c:pt>
                <c:pt idx="1761">
                  <c:v>-25.097137657215946</c:v>
                </c:pt>
                <c:pt idx="1762">
                  <c:v>-25.171066959302514</c:v>
                </c:pt>
                <c:pt idx="1763">
                  <c:v>-25.245752406263421</c:v>
                </c:pt>
                <c:pt idx="1764">
                  <c:v>-25.321206111277718</c:v>
                </c:pt>
                <c:pt idx="1765">
                  <c:v>-25.397440519798838</c:v>
                </c:pt>
                <c:pt idx="1766">
                  <c:v>-25.4744684216518</c:v>
                </c:pt>
                <c:pt idx="1767">
                  <c:v>-25.552302963688689</c:v>
                </c:pt>
                <c:pt idx="1768">
                  <c:v>-25.630957663032575</c:v>
                </c:pt>
                <c:pt idx="1769">
                  <c:v>-25.710446420943896</c:v>
                </c:pt>
                <c:pt idx="1770">
                  <c:v>-25.79078353734419</c:v>
                </c:pt>
                <c:pt idx="1771">
                  <c:v>-25.871983726034898</c:v>
                </c:pt>
                <c:pt idx="1772">
                  <c:v>-25.954062130652034</c:v>
                </c:pt>
                <c:pt idx="1773">
                  <c:v>-26.037034341399195</c:v>
                </c:pt>
                <c:pt idx="1774">
                  <c:v>-26.120916412605226</c:v>
                </c:pt>
                <c:pt idx="1775">
                  <c:v>-26.205724881155827</c:v>
                </c:pt>
                <c:pt idx="1776">
                  <c:v>-26.291476785851458</c:v>
                </c:pt>
                <c:pt idx="1777">
                  <c:v>-26.378189687748584</c:v>
                </c:pt>
                <c:pt idx="1778">
                  <c:v>-26.465881691543945</c:v>
                </c:pt>
                <c:pt idx="1779">
                  <c:v>-26.554571468067589</c:v>
                </c:pt>
                <c:pt idx="1780">
                  <c:v>-26.644278277953532</c:v>
                </c:pt>
                <c:pt idx="1781">
                  <c:v>-26.735021996563365</c:v>
                </c:pt>
                <c:pt idx="1782">
                  <c:v>-26.826823140243032</c:v>
                </c:pt>
                <c:pt idx="1783">
                  <c:v>-26.919702893999016</c:v>
                </c:pt>
                <c:pt idx="1784">
                  <c:v>-27.013683140687654</c:v>
                </c:pt>
                <c:pt idx="1785">
                  <c:v>-27.108786491817092</c:v>
                </c:pt>
                <c:pt idx="1786">
                  <c:v>-27.205036320070491</c:v>
                </c:pt>
                <c:pt idx="1787">
                  <c:v>-27.302456793667368</c:v>
                </c:pt>
                <c:pt idx="1788">
                  <c:v>-27.401072912688274</c:v>
                </c:pt>
                <c:pt idx="1789">
                  <c:v>-27.500910547500258</c:v>
                </c:pt>
                <c:pt idx="1790">
                  <c:v>-27.601996479429232</c:v>
                </c:pt>
                <c:pt idx="1791">
                  <c:v>-27.704358443839627</c:v>
                </c:pt>
                <c:pt idx="1792">
                  <c:v>-27.808025175794331</c:v>
                </c:pt>
                <c:pt idx="1793">
                  <c:v>-27.913026458482083</c:v>
                </c:pt>
                <c:pt idx="1794">
                  <c:v>-28.019393174616283</c:v>
                </c:pt>
                <c:pt idx="1795">
                  <c:v>-28.127157361027223</c:v>
                </c:pt>
                <c:pt idx="1796">
                  <c:v>-28.236352266687618</c:v>
                </c:pt>
                <c:pt idx="1797">
                  <c:v>-28.34701241443544</c:v>
                </c:pt>
                <c:pt idx="1798">
                  <c:v>-28.459173666678574</c:v>
                </c:pt>
                <c:pt idx="1799">
                  <c:v>-28.572873295394974</c:v>
                </c:pt>
                <c:pt idx="1800">
                  <c:v>-28.688150056769413</c:v>
                </c:pt>
                <c:pt idx="1801">
                  <c:v>-28.805044270839531</c:v>
                </c:pt>
                <c:pt idx="1802">
                  <c:v>-28.923597906561326</c:v>
                </c:pt>
                <c:pt idx="1803">
                  <c:v>-29.04385467274162</c:v>
                </c:pt>
                <c:pt idx="1804">
                  <c:v>-29.165860115330261</c:v>
                </c:pt>
                <c:pt idx="1805">
                  <c:v>-29.289661721613985</c:v>
                </c:pt>
                <c:pt idx="1806">
                  <c:v>-29.415309031906251</c:v>
                </c:pt>
                <c:pt idx="1807">
                  <c:v>-29.542853759391686</c:v>
                </c:pt>
                <c:pt idx="1808">
                  <c:v>-29.672349918848553</c:v>
                </c:pt>
                <c:pt idx="1809">
                  <c:v>-29.803853965050806</c:v>
                </c:pt>
                <c:pt idx="1810">
                  <c:v>-29.93742494173712</c:v>
                </c:pt>
                <c:pt idx="1811">
                  <c:v>-30.073124642129066</c:v>
                </c:pt>
                <c:pt idx="1812">
                  <c:v>-30.211017782090206</c:v>
                </c:pt>
                <c:pt idx="1813">
                  <c:v>-30.351172187140566</c:v>
                </c:pt>
                <c:pt idx="1814">
                  <c:v>-30.493658994676515</c:v>
                </c:pt>
                <c:pt idx="1815">
                  <c:v>-30.638552872906722</c:v>
                </c:pt>
                <c:pt idx="1816">
                  <c:v>-30.785932258188065</c:v>
                </c:pt>
                <c:pt idx="1817">
                  <c:v>-30.935879612649746</c:v>
                </c:pt>
                <c:pt idx="1818">
                  <c:v>-31.088481704223632</c:v>
                </c:pt>
                <c:pt idx="1819">
                  <c:v>-31.243829911459081</c:v>
                </c:pt>
                <c:pt idx="1820">
                  <c:v>-31.402020555803901</c:v>
                </c:pt>
                <c:pt idx="1821">
                  <c:v>-31.563155264374675</c:v>
                </c:pt>
                <c:pt idx="1822">
                  <c:v>-31.727341366636175</c:v>
                </c:pt>
                <c:pt idx="1823">
                  <c:v>-31.894692328867706</c:v>
                </c:pt>
                <c:pt idx="1824">
                  <c:v>-32.065328230817329</c:v>
                </c:pt>
                <c:pt idx="1825">
                  <c:v>-32.239376289559544</c:v>
                </c:pt>
                <c:pt idx="1826">
                  <c:v>-32.416971436277848</c:v>
                </c:pt>
                <c:pt idx="1827">
                  <c:v>-32.598256952521744</c:v>
                </c:pt>
                <c:pt idx="1828">
                  <c:v>-32.783385173452913</c:v>
                </c:pt>
                <c:pt idx="1829">
                  <c:v>-32.972518266725658</c:v>
                </c:pt>
                <c:pt idx="1830">
                  <c:v>-33.165829096978726</c:v>
                </c:pt>
                <c:pt idx="1831">
                  <c:v>-33.363502187484421</c:v>
                </c:pt>
                <c:pt idx="1832">
                  <c:v>-33.565734792359883</c:v>
                </c:pt>
                <c:pt idx="1833">
                  <c:v>-33.772738094954576</c:v>
                </c:pt>
                <c:pt idx="1834">
                  <c:v>-33.984738550661206</c:v>
                </c:pt>
                <c:pt idx="1835">
                  <c:v>-34.201979395553586</c:v>
                </c:pt>
                <c:pt idx="1836">
                  <c:v>-34.424722346049862</c:v>
                </c:pt>
                <c:pt idx="1837">
                  <c:v>-34.653249519380829</c:v>
                </c:pt>
                <c:pt idx="1838">
                  <c:v>-34.887865610206802</c:v>
                </c:pt>
                <c:pt idx="1839">
                  <c:v>-35.128900365505991</c:v>
                </c:pt>
                <c:pt idx="1840">
                  <c:v>-35.376711408169143</c:v>
                </c:pt>
                <c:pt idx="1841">
                  <c:v>-35.631687469971013</c:v>
                </c:pt>
                <c:pt idx="1842">
                  <c:v>-35.894252107275577</c:v>
                </c:pt>
                <c:pt idx="1843">
                  <c:v>-36.164867988641227</c:v>
                </c:pt>
                <c:pt idx="1844">
                  <c:v>-36.444041863316045</c:v>
                </c:pt>
                <c:pt idx="1845">
                  <c:v>-36.732330344647181</c:v>
                </c:pt>
                <c:pt idx="1846">
                  <c:v>-37.030346674249458</c:v>
                </c:pt>
                <c:pt idx="1847">
                  <c:v>-37.338768673545253</c:v>
                </c:pt>
                <c:pt idx="1848">
                  <c:v>-37.658348141917493</c:v>
                </c:pt>
                <c:pt idx="1849">
                  <c:v>-37.989922029257229</c:v>
                </c:pt>
                <c:pt idx="1850">
                  <c:v>-38.33442580074842</c:v>
                </c:pt>
                <c:pt idx="1851">
                  <c:v>-38.692909531229319</c:v>
                </c:pt>
                <c:pt idx="1852">
                  <c:v>-39.066557426701699</c:v>
                </c:pt>
                <c:pt idx="1853">
                  <c:v>-39.456711687830108</c:v>
                </c:pt>
                <c:pt idx="1854">
                  <c:v>-39.864901928498078</c:v>
                </c:pt>
                <c:pt idx="1855">
                  <c:v>-40.292881777277287</c:v>
                </c:pt>
                <c:pt idx="1856">
                  <c:v>-40.74267487489805</c:v>
                </c:pt>
                <c:pt idx="1857">
                  <c:v>-41.21663331958505</c:v>
                </c:pt>
                <c:pt idx="1858">
                  <c:v>-41.717512835104039</c:v>
                </c:pt>
                <c:pt idx="1859">
                  <c:v>-42.248570753654363</c:v>
                </c:pt>
                <c:pt idx="1860">
                  <c:v>-42.813695663351368</c:v>
                </c:pt>
                <c:pt idx="1861">
                  <c:v>-43.417581853424352</c:v>
                </c:pt>
                <c:pt idx="1862">
                  <c:v>-44.065968520190879</c:v>
                </c:pt>
                <c:pt idx="1863">
                  <c:v>-44.765974914248162</c:v>
                </c:pt>
                <c:pt idx="1864">
                  <c:v>-45.526581663902597</c:v>
                </c:pt>
                <c:pt idx="1865">
                  <c:v>-46.359342156123375</c:v>
                </c:pt>
                <c:pt idx="1866">
                  <c:v>-47.279470008515673</c:v>
                </c:pt>
                <c:pt idx="1867">
                  <c:v>-48.307569746434879</c:v>
                </c:pt>
                <c:pt idx="1868">
                  <c:v>-49.47252921915922</c:v>
                </c:pt>
                <c:pt idx="1869">
                  <c:v>-50.816656786283744</c:v>
                </c:pt>
                <c:pt idx="1870">
                  <c:v>-52.405544720966603</c:v>
                </c:pt>
                <c:pt idx="1871">
                  <c:v>-54.349079232688176</c:v>
                </c:pt>
                <c:pt idx="1872">
                  <c:v>-56.853259453588755</c:v>
                </c:pt>
                <c:pt idx="1873">
                  <c:v>-60.380561360673674</c:v>
                </c:pt>
                <c:pt idx="1874">
                  <c:v>-66.406709237876797</c:v>
                </c:pt>
                <c:pt idx="1875">
                  <c:v>-272.6996016754253</c:v>
                </c:pt>
                <c:pt idx="1876">
                  <c:v>-66.418018888236148</c:v>
                </c:pt>
                <c:pt idx="1877">
                  <c:v>-60.403180665435414</c:v>
                </c:pt>
                <c:pt idx="1878">
                  <c:v>-56.887188423672285</c:v>
                </c:pt>
                <c:pt idx="1879">
                  <c:v>-54.39431788411656</c:v>
                </c:pt>
                <c:pt idx="1880">
                  <c:v>-52.462093075035682</c:v>
                </c:pt>
                <c:pt idx="1881">
                  <c:v>-50.88451486959503</c:v>
                </c:pt>
                <c:pt idx="1882">
                  <c:v>-49.551697063624943</c:v>
                </c:pt>
                <c:pt idx="1883">
                  <c:v>-48.398047389281878</c:v>
                </c:pt>
                <c:pt idx="1884">
                  <c:v>-47.381257492287226</c:v>
                </c:pt>
                <c:pt idx="1885">
                  <c:v>-46.47243952867862</c:v>
                </c:pt>
                <c:pt idx="1886">
                  <c:v>-45.65098897841942</c:v>
                </c:pt>
                <c:pt idx="1887">
                  <c:v>-44.901692229221084</c:v>
                </c:pt>
                <c:pt idx="1888">
                  <c:v>-44.212995899433373</c:v>
                </c:pt>
                <c:pt idx="1889">
                  <c:v>-43.575919366068341</c:v>
                </c:pt>
                <c:pt idx="1890">
                  <c:v>-42.983343383846815</c:v>
                </c:pt>
                <c:pt idx="1891">
                  <c:v>-42.429528761770939</c:v>
                </c:pt>
                <c:pt idx="1892">
                  <c:v>-41.909781215930707</c:v>
                </c:pt>
                <c:pt idx="1893">
                  <c:v>-41.420212163530024</c:v>
                </c:pt>
                <c:pt idx="1894">
                  <c:v>-40.957564277689698</c:v>
                </c:pt>
                <c:pt idx="1895">
                  <c:v>-40.519081839964137</c:v>
                </c:pt>
                <c:pt idx="1896">
                  <c:v>-40.102412757449727</c:v>
                </c:pt>
                <c:pt idx="1897">
                  <c:v>-39.705533394736719</c:v>
                </c:pt>
                <c:pt idx="1898">
                  <c:v>-39.326690128574839</c:v>
                </c:pt>
                <c:pt idx="1899">
                  <c:v>-38.964353350402639</c:v>
                </c:pt>
                <c:pt idx="1900">
                  <c:v>-38.617180864877739</c:v>
                </c:pt>
                <c:pt idx="1901">
                  <c:v>-38.283988471320782</c:v>
                </c:pt>
                <c:pt idx="1902">
                  <c:v>-37.963726100216718</c:v>
                </c:pt>
                <c:pt idx="1903">
                  <c:v>-37.655458291705187</c:v>
                </c:pt>
                <c:pt idx="1904">
                  <c:v>-37.358348101219171</c:v>
                </c:pt>
                <c:pt idx="1905">
                  <c:v>-37.071643734700203</c:v>
                </c:pt>
                <c:pt idx="1906">
                  <c:v>-36.794667376051294</c:v>
                </c:pt>
                <c:pt idx="1907">
                  <c:v>-36.526805788982934</c:v>
                </c:pt>
                <c:pt idx="1908">
                  <c:v>-36.267502365474286</c:v>
                </c:pt>
                <c:pt idx="1909">
                  <c:v>-36.016250361604008</c:v>
                </c:pt>
                <c:pt idx="1910">
                  <c:v>-35.772587114141068</c:v>
                </c:pt>
                <c:pt idx="1911">
                  <c:v>-35.536089072049471</c:v>
                </c:pt>
                <c:pt idx="1912">
                  <c:v>-35.306367508883056</c:v>
                </c:pt>
                <c:pt idx="1913">
                  <c:v>-35.083064807080333</c:v>
                </c:pt>
                <c:pt idx="1914">
                  <c:v>-34.865851224993008</c:v>
                </c:pt>
                <c:pt idx="1915">
                  <c:v>-34.654422073291286</c:v>
                </c:pt>
                <c:pt idx="1916">
                  <c:v>-34.448495240075928</c:v>
                </c:pt>
                <c:pt idx="1917">
                  <c:v>-34.247809014260639</c:v>
                </c:pt>
                <c:pt idx="1918">
                  <c:v>-34.052120165104263</c:v>
                </c:pt>
                <c:pt idx="1919">
                  <c:v>-33.861202242547812</c:v>
                </c:pt>
                <c:pt idx="1920">
                  <c:v>-33.674844068576121</c:v>
                </c:pt>
                <c:pt idx="1921">
                  <c:v>-33.492848394406977</c:v>
                </c:pt>
                <c:pt idx="1922">
                  <c:v>-33.315030702104146</c:v>
                </c:pt>
                <c:pt idx="1923">
                  <c:v>-33.141218132365523</c:v>
                </c:pt>
                <c:pt idx="1924">
                  <c:v>-32.971248522874568</c:v>
                </c:pt>
                <c:pt idx="1925">
                  <c:v>-32.804969543807914</c:v>
                </c:pt>
                <c:pt idx="1926">
                  <c:v>-32.642237918955324</c:v>
                </c:pt>
                <c:pt idx="1927">
                  <c:v>-32.482918722473698</c:v>
                </c:pt>
                <c:pt idx="1928">
                  <c:v>-32.32688474262963</c:v>
                </c:pt>
                <c:pt idx="1929">
                  <c:v>-32.174015905017164</c:v>
                </c:pt>
                <c:pt idx="1930">
                  <c:v>-32.024198748700137</c:v>
                </c:pt>
                <c:pt idx="1931">
                  <c:v>-31.877325949557584</c:v>
                </c:pt>
                <c:pt idx="1932">
                  <c:v>-31.733295885818276</c:v>
                </c:pt>
                <c:pt idx="1933">
                  <c:v>-31.592012241380235</c:v>
                </c:pt>
                <c:pt idx="1934">
                  <c:v>-31.453383643041221</c:v>
                </c:pt>
                <c:pt idx="1935">
                  <c:v>-31.317323328217569</c:v>
                </c:pt>
                <c:pt idx="1936">
                  <c:v>-31.183748840129091</c:v>
                </c:pt>
                <c:pt idx="1937">
                  <c:v>-31.052581747769345</c:v>
                </c:pt>
                <c:pt idx="1938">
                  <c:v>-30.923747388281051</c:v>
                </c:pt>
                <c:pt idx="1939">
                  <c:v>-30.797174629620127</c:v>
                </c:pt>
                <c:pt idx="1940">
                  <c:v>-30.672795651620536</c:v>
                </c:pt>
                <c:pt idx="1941">
                  <c:v>-30.550545743773188</c:v>
                </c:pt>
                <c:pt idx="1942">
                  <c:v>-30.430363118212679</c:v>
                </c:pt>
                <c:pt idx="1943">
                  <c:v>-30.312188736557491</c:v>
                </c:pt>
                <c:pt idx="1944">
                  <c:v>-30.195966149391911</c:v>
                </c:pt>
                <c:pt idx="1945">
                  <c:v>-30.081641347297467</c:v>
                </c:pt>
                <c:pt idx="1946">
                  <c:v>-29.96916262245033</c:v>
                </c:pt>
                <c:pt idx="1947">
                  <c:v>-29.858480439899132</c:v>
                </c:pt>
                <c:pt idx="1948">
                  <c:v>-29.74954731772074</c:v>
                </c:pt>
                <c:pt idx="1949">
                  <c:v>-29.642317715329778</c:v>
                </c:pt>
                <c:pt idx="1950">
                  <c:v>-29.536747929285646</c:v>
                </c:pt>
                <c:pt idx="1951">
                  <c:v>-29.43279599599969</c:v>
                </c:pt>
                <c:pt idx="1952">
                  <c:v>-29.330421600803035</c:v>
                </c:pt>
                <c:pt idx="1953">
                  <c:v>-29.229585992881084</c:v>
                </c:pt>
                <c:pt idx="1954">
                  <c:v>-29.130251905627293</c:v>
                </c:pt>
                <c:pt idx="1955">
                  <c:v>-29.032383482006789</c:v>
                </c:pt>
                <c:pt idx="1956">
                  <c:v>-28.935946204556121</c:v>
                </c:pt>
                <c:pt idx="1957">
                  <c:v>-28.840906829678158</c:v>
                </c:pt>
                <c:pt idx="1958">
                  <c:v>-28.747233325920121</c:v>
                </c:pt>
                <c:pt idx="1959">
                  <c:v>-28.654894815947252</c:v>
                </c:pt>
                <c:pt idx="1960">
                  <c:v>-28.563861521951214</c:v>
                </c:pt>
                <c:pt idx="1961">
                  <c:v>-28.474104714250959</c:v>
                </c:pt>
                <c:pt idx="1962">
                  <c:v>-28.385596662865325</c:v>
                </c:pt>
                <c:pt idx="1963">
                  <c:v>-28.298310591853422</c:v>
                </c:pt>
                <c:pt idx="1964">
                  <c:v>-28.212220636234786</c:v>
                </c:pt>
                <c:pt idx="1965">
                  <c:v>-28.127301801316875</c:v>
                </c:pt>
                <c:pt idx="1966">
                  <c:v>-28.043529924270004</c:v>
                </c:pt>
                <c:pt idx="1967">
                  <c:v>-27.960881637802292</c:v>
                </c:pt>
                <c:pt idx="1968">
                  <c:v>-27.87933433579871</c:v>
                </c:pt>
                <c:pt idx="1969">
                  <c:v>-27.798866140797621</c:v>
                </c:pt>
                <c:pt idx="1970">
                  <c:v>-27.719455873188959</c:v>
                </c:pt>
                <c:pt idx="1971">
                  <c:v>-27.64108302202489</c:v>
                </c:pt>
                <c:pt idx="1972">
                  <c:v>-27.563727717343692</c:v>
                </c:pt>
                <c:pt idx="1973">
                  <c:v>-27.487370703912934</c:v>
                </c:pt>
                <c:pt idx="1974">
                  <c:v>-27.41199331630596</c:v>
                </c:pt>
                <c:pt idx="1975">
                  <c:v>-27.337577455231191</c:v>
                </c:pt>
                <c:pt idx="1976">
                  <c:v>-27.264105565039145</c:v>
                </c:pt>
                <c:pt idx="1977">
                  <c:v>-27.191560612338073</c:v>
                </c:pt>
                <c:pt idx="1978">
                  <c:v>-27.119926065653019</c:v>
                </c:pt>
                <c:pt idx="1979">
                  <c:v>-27.049185876067568</c:v>
                </c:pt>
                <c:pt idx="1980">
                  <c:v>-26.979324458792572</c:v>
                </c:pt>
                <c:pt idx="1981">
                  <c:v>-26.910326675608289</c:v>
                </c:pt>
                <c:pt idx="1982">
                  <c:v>-26.842177818131422</c:v>
                </c:pt>
                <c:pt idx="1983">
                  <c:v>-26.774863591860623</c:v>
                </c:pt>
                <c:pt idx="1984">
                  <c:v>-26.708370100957527</c:v>
                </c:pt>
                <c:pt idx="1985">
                  <c:v>-26.642683833723165</c:v>
                </c:pt>
                <c:pt idx="1986">
                  <c:v>-26.577791648731527</c:v>
                </c:pt>
                <c:pt idx="1987">
                  <c:v>-26.51368076158559</c:v>
                </c:pt>
                <c:pt idx="1988">
                  <c:v>-26.450338732262164</c:v>
                </c:pt>
                <c:pt idx="1989">
                  <c:v>-26.387753453014344</c:v>
                </c:pt>
                <c:pt idx="1990">
                  <c:v>-26.3259131368028</c:v>
                </c:pt>
                <c:pt idx="1991">
                  <c:v>-26.264806306228099</c:v>
                </c:pt>
                <c:pt idx="1992">
                  <c:v>-26.204421782938226</c:v>
                </c:pt>
                <c:pt idx="1993">
                  <c:v>-26.144748677487275</c:v>
                </c:pt>
                <c:pt idx="1994">
                  <c:v>-26.085776379622271</c:v>
                </c:pt>
                <c:pt idx="1995">
                  <c:v>-26.027494548976865</c:v>
                </c:pt>
                <c:pt idx="1996">
                  <c:v>-25.969893106151179</c:v>
                </c:pt>
                <c:pt idx="1997">
                  <c:v>-25.912962224159326</c:v>
                </c:pt>
                <c:pt idx="1998">
                  <c:v>-25.856692320226248</c:v>
                </c:pt>
                <c:pt idx="1999">
                  <c:v>-25.801074047916828</c:v>
                </c:pt>
                <c:pt idx="2000">
                  <c:v>-25.746098289581575</c:v>
                </c:pt>
                <c:pt idx="2001">
                  <c:v>-25.691756149103576</c:v>
                </c:pt>
                <c:pt idx="2002">
                  <c:v>-25.638038944932315</c:v>
                </c:pt>
                <c:pt idx="2003">
                  <c:v>-25.584938203391097</c:v>
                </c:pt>
                <c:pt idx="2004">
                  <c:v>-25.532445652245158</c:v>
                </c:pt>
                <c:pt idx="2005">
                  <c:v>-25.480553214518416</c:v>
                </c:pt>
                <c:pt idx="2006">
                  <c:v>-25.429253002547551</c:v>
                </c:pt>
                <c:pt idx="2007">
                  <c:v>-25.378537312262239</c:v>
                </c:pt>
                <c:pt idx="2008">
                  <c:v>-25.328398617681739</c:v>
                </c:pt>
                <c:pt idx="2009">
                  <c:v>-25.278829565618008</c:v>
                </c:pt>
                <c:pt idx="2010">
                  <c:v>-25.229822970575697</c:v>
                </c:pt>
                <c:pt idx="2011">
                  <c:v>-25.181371809841071</c:v>
                </c:pt>
                <c:pt idx="2012">
                  <c:v>-25.13346921875084</c:v>
                </c:pt>
                <c:pt idx="2013">
                  <c:v>-25.08610848613344</c:v>
                </c:pt>
                <c:pt idx="2014">
                  <c:v>-25.039283049915436</c:v>
                </c:pt>
                <c:pt idx="2015">
                  <c:v>-24.992986492885333</c:v>
                </c:pt>
                <c:pt idx="2016">
                  <c:v>-24.947212538608838</c:v>
                </c:pt>
                <c:pt idx="2017">
                  <c:v>-24.90195504748856</c:v>
                </c:pt>
                <c:pt idx="2018">
                  <c:v>-24.857208012962388</c:v>
                </c:pt>
                <c:pt idx="2019">
                  <c:v>-24.812965557834733</c:v>
                </c:pt>
                <c:pt idx="2020">
                  <c:v>-24.769221930734911</c:v>
                </c:pt>
                <c:pt idx="2021">
                  <c:v>-24.725971502697671</c:v>
                </c:pt>
                <c:pt idx="2022">
                  <c:v>-24.683208763860772</c:v>
                </c:pt>
                <c:pt idx="2023">
                  <c:v>-24.640928320274817</c:v>
                </c:pt>
                <c:pt idx="2024">
                  <c:v>-24.599124890820892</c:v>
                </c:pt>
                <c:pt idx="2025">
                  <c:v>-24.557793304231588</c:v>
                </c:pt>
                <c:pt idx="2026">
                  <c:v>-24.516928496211335</c:v>
                </c:pt>
                <c:pt idx="2027">
                  <c:v>-24.47652550665234</c:v>
                </c:pt>
                <c:pt idx="2028">
                  <c:v>-24.43657947694178</c:v>
                </c:pt>
                <c:pt idx="2029">
                  <c:v>-24.397085647357418</c:v>
                </c:pt>
                <c:pt idx="2030">
                  <c:v>-24.358039354547728</c:v>
                </c:pt>
                <c:pt idx="2031">
                  <c:v>-24.319436029093357</c:v>
                </c:pt>
                <c:pt idx="2032">
                  <c:v>-24.281271193147013</c:v>
                </c:pt>
                <c:pt idx="2033">
                  <c:v>-24.243540458148459</c:v>
                </c:pt>
                <c:pt idx="2034">
                  <c:v>-24.206239522612172</c:v>
                </c:pt>
                <c:pt idx="2035">
                  <c:v>-24.169364169984529</c:v>
                </c:pt>
                <c:pt idx="2036">
                  <c:v>-24.13291026656827</c:v>
                </c:pt>
                <c:pt idx="2037">
                  <c:v>-24.096873759511546</c:v>
                </c:pt>
                <c:pt idx="2038">
                  <c:v>-24.06125067485921</c:v>
                </c:pt>
                <c:pt idx="2039">
                  <c:v>-24.026037115664188</c:v>
                </c:pt>
                <c:pt idx="2040">
                  <c:v>-23.991229260156466</c:v>
                </c:pt>
                <c:pt idx="2041">
                  <c:v>-23.956823359967952</c:v>
                </c:pt>
                <c:pt idx="2042">
                  <c:v>-23.922815738411014</c:v>
                </c:pt>
                <c:pt idx="2043">
                  <c:v>-23.889202788808671</c:v>
                </c:pt>
                <c:pt idx="2044">
                  <c:v>-23.855980972874985</c:v>
                </c:pt>
                <c:pt idx="2045">
                  <c:v>-23.823146819143336</c:v>
                </c:pt>
                <c:pt idx="2046">
                  <c:v>-23.790696921441445</c:v>
                </c:pt>
                <c:pt idx="2047">
                  <c:v>-23.758627937411191</c:v>
                </c:pt>
                <c:pt idx="2048">
                  <c:v>-23.72693658707167</c:v>
                </c:pt>
                <c:pt idx="2049">
                  <c:v>-23.695619651424146</c:v>
                </c:pt>
                <c:pt idx="2050">
                  <c:v>-23.664673971097478</c:v>
                </c:pt>
                <c:pt idx="2051">
                  <c:v>-23.634096445032391</c:v>
                </c:pt>
                <c:pt idx="2052">
                  <c:v>-23.603884029203623</c:v>
                </c:pt>
                <c:pt idx="2053">
                  <c:v>-23.574033735378318</c:v>
                </c:pt>
                <c:pt idx="2054">
                  <c:v>-23.544542629909827</c:v>
                </c:pt>
                <c:pt idx="2055">
                  <c:v>-23.515407832565458</c:v>
                </c:pt>
                <c:pt idx="2056">
                  <c:v>-23.486626515387066</c:v>
                </c:pt>
                <c:pt idx="2057">
                  <c:v>-23.458195901583636</c:v>
                </c:pt>
                <c:pt idx="2058">
                  <c:v>-23.430113264454523</c:v>
                </c:pt>
                <c:pt idx="2059">
                  <c:v>-23.402375926342557</c:v>
                </c:pt>
                <c:pt idx="2060">
                  <c:v>-23.374981257616003</c:v>
                </c:pt>
                <c:pt idx="2061">
                  <c:v>-23.347926675678281</c:v>
                </c:pt>
                <c:pt idx="2062">
                  <c:v>-23.321209644004938</c:v>
                </c:pt>
                <c:pt idx="2063">
                  <c:v>-23.294827671206537</c:v>
                </c:pt>
                <c:pt idx="2064">
                  <c:v>-23.268778310117018</c:v>
                </c:pt>
                <c:pt idx="2065">
                  <c:v>-23.243059156906579</c:v>
                </c:pt>
                <c:pt idx="2066">
                  <c:v>-23.217667850218238</c:v>
                </c:pt>
                <c:pt idx="2067">
                  <c:v>-23.192602070327585</c:v>
                </c:pt>
                <c:pt idx="2068">
                  <c:v>-23.167859538324667</c:v>
                </c:pt>
                <c:pt idx="2069">
                  <c:v>-23.143438015317621</c:v>
                </c:pt>
                <c:pt idx="2070">
                  <c:v>-23.119335301657312</c:v>
                </c:pt>
                <c:pt idx="2071">
                  <c:v>-23.095549236182215</c:v>
                </c:pt>
                <c:pt idx="2072">
                  <c:v>-23.072077695483053</c:v>
                </c:pt>
                <c:pt idx="2073">
                  <c:v>-23.04891859318662</c:v>
                </c:pt>
                <c:pt idx="2074">
                  <c:v>-23.026069879258074</c:v>
                </c:pt>
                <c:pt idx="2075">
                  <c:v>-23.003529539321331</c:v>
                </c:pt>
                <c:pt idx="2076">
                  <c:v>-22.981295593996876</c:v>
                </c:pt>
                <c:pt idx="2077">
                  <c:v>-22.959366098256545</c:v>
                </c:pt>
                <c:pt idx="2078">
                  <c:v>-22.937739140794843</c:v>
                </c:pt>
                <c:pt idx="2079">
                  <c:v>-22.916412843416154</c:v>
                </c:pt>
                <c:pt idx="2080">
                  <c:v>-22.895385360437601</c:v>
                </c:pt>
                <c:pt idx="2081">
                  <c:v>-22.874654878106853</c:v>
                </c:pt>
                <c:pt idx="2082">
                  <c:v>-22.854219614034697</c:v>
                </c:pt>
                <c:pt idx="2083">
                  <c:v>-22.834077816641859</c:v>
                </c:pt>
                <c:pt idx="2084">
                  <c:v>-22.814227764619567</c:v>
                </c:pt>
                <c:pt idx="2085">
                  <c:v>-22.794667766403634</c:v>
                </c:pt>
                <c:pt idx="2086">
                  <c:v>-22.775396159661607</c:v>
                </c:pt>
                <c:pt idx="2087">
                  <c:v>-22.756411310792664</c:v>
                </c:pt>
                <c:pt idx="2088">
                  <c:v>-22.737711614439803</c:v>
                </c:pt>
                <c:pt idx="2089">
                  <c:v>-22.719295493014084</c:v>
                </c:pt>
                <c:pt idx="2090">
                  <c:v>-22.701161396230617</c:v>
                </c:pt>
                <c:pt idx="2091">
                  <c:v>-22.683307800655857</c:v>
                </c:pt>
                <c:pt idx="2092">
                  <c:v>-22.665733209266023</c:v>
                </c:pt>
                <c:pt idx="2093">
                  <c:v>-22.648436151016284</c:v>
                </c:pt>
                <c:pt idx="2094">
                  <c:v>-22.631415180420433</c:v>
                </c:pt>
                <c:pt idx="2095">
                  <c:v>-22.614668877140751</c:v>
                </c:pt>
                <c:pt idx="2096">
                  <c:v>-22.598195845587931</c:v>
                </c:pt>
                <c:pt idx="2097">
                  <c:v>-22.581994714530463</c:v>
                </c:pt>
                <c:pt idx="2098">
                  <c:v>-22.566064136713702</c:v>
                </c:pt>
                <c:pt idx="2099">
                  <c:v>-22.550402788487986</c:v>
                </c:pt>
                <c:pt idx="2100">
                  <c:v>-22.535009369445707</c:v>
                </c:pt>
                <c:pt idx="2101">
                  <c:v>-22.519882602067209</c:v>
                </c:pt>
                <c:pt idx="2102">
                  <c:v>-22.505021231375061</c:v>
                </c:pt>
                <c:pt idx="2103">
                  <c:v>-22.490424024596756</c:v>
                </c:pt>
                <c:pt idx="2104">
                  <c:v>-22.476089770835404</c:v>
                </c:pt>
                <c:pt idx="2105">
                  <c:v>-22.462017280748302</c:v>
                </c:pt>
                <c:pt idx="2106">
                  <c:v>-22.448205386233294</c:v>
                </c:pt>
                <c:pt idx="2107">
                  <c:v>-22.434652940122547</c:v>
                </c:pt>
                <c:pt idx="2108">
                  <c:v>-22.421358815883639</c:v>
                </c:pt>
                <c:pt idx="2109">
                  <c:v>-22.408321907327881</c:v>
                </c:pt>
                <c:pt idx="2110">
                  <c:v>-22.395541128325533</c:v>
                </c:pt>
                <c:pt idx="2111">
                  <c:v>-22.383015412527818</c:v>
                </c:pt>
                <c:pt idx="2112">
                  <c:v>-22.370743713095646</c:v>
                </c:pt>
                <c:pt idx="2113">
                  <c:v>-22.358725002434806</c:v>
                </c:pt>
                <c:pt idx="2114">
                  <c:v>-22.34695827193741</c:v>
                </c:pt>
                <c:pt idx="2115">
                  <c:v>-22.33544253172969</c:v>
                </c:pt>
                <c:pt idx="2116">
                  <c:v>-22.324176810425719</c:v>
                </c:pt>
                <c:pt idx="2117">
                  <c:v>-22.313160154887079</c:v>
                </c:pt>
                <c:pt idx="2118">
                  <c:v>-22.302391629988307</c:v>
                </c:pt>
                <c:pt idx="2119">
                  <c:v>-22.291870318388007</c:v>
                </c:pt>
                <c:pt idx="2120">
                  <c:v>-22.281595320305509</c:v>
                </c:pt>
                <c:pt idx="2121">
                  <c:v>-22.27156575330282</c:v>
                </c:pt>
                <c:pt idx="2122">
                  <c:v>-22.261780752071974</c:v>
                </c:pt>
                <c:pt idx="2123">
                  <c:v>-22.252239468227533</c:v>
                </c:pt>
                <c:pt idx="2124">
                  <c:v>-22.242941070104116</c:v>
                </c:pt>
                <c:pt idx="2125">
                  <c:v>-22.233884742558864</c:v>
                </c:pt>
                <c:pt idx="2126">
                  <c:v>-22.225069686778784</c:v>
                </c:pt>
                <c:pt idx="2127">
                  <c:v>-22.216495120092912</c:v>
                </c:pt>
                <c:pt idx="2128">
                  <c:v>-22.208160275788906</c:v>
                </c:pt>
                <c:pt idx="2129">
                  <c:v>-22.200064402934473</c:v>
                </c:pt>
                <c:pt idx="2130">
                  <c:v>-22.192206766203043</c:v>
                </c:pt>
                <c:pt idx="2131">
                  <c:v>-22.184586645703881</c:v>
                </c:pt>
                <c:pt idx="2132">
                  <c:v>-22.177203336816561</c:v>
                </c:pt>
                <c:pt idx="2133">
                  <c:v>-22.170056150029474</c:v>
                </c:pt>
                <c:pt idx="2134">
                  <c:v>-22.163144410782671</c:v>
                </c:pt>
                <c:pt idx="2135">
                  <c:v>-22.156467459314527</c:v>
                </c:pt>
                <c:pt idx="2136">
                  <c:v>-22.150024650512542</c:v>
                </c:pt>
                <c:pt idx="2137">
                  <c:v>-22.143815353767931</c:v>
                </c:pt>
                <c:pt idx="2138">
                  <c:v>-22.13783895283408</c:v>
                </c:pt>
                <c:pt idx="2139">
                  <c:v>-22.132094845688744</c:v>
                </c:pt>
                <c:pt idx="2140">
                  <c:v>-22.126582444399915</c:v>
                </c:pt>
                <c:pt idx="2141">
                  <c:v>-22.121301174995281</c:v>
                </c:pt>
                <c:pt idx="2142">
                  <c:v>-22.116250477335338</c:v>
                </c:pt>
                <c:pt idx="2143">
                  <c:v>-22.111429804989875</c:v>
                </c:pt>
                <c:pt idx="2144">
                  <c:v>-22.106838625117962</c:v>
                </c:pt>
                <c:pt idx="2145">
                  <c:v>-22.102476418351284</c:v>
                </c:pt>
                <c:pt idx="2146">
                  <c:v>-22.098342678680829</c:v>
                </c:pt>
                <c:pt idx="2147">
                  <c:v>-22.094436913346797</c:v>
                </c:pt>
                <c:pt idx="2148">
                  <c:v>-22.09075864273176</c:v>
                </c:pt>
                <c:pt idx="2149">
                  <c:v>-22.087307400256989</c:v>
                </c:pt>
                <c:pt idx="2150">
                  <c:v>-22.084082732281839</c:v>
                </c:pt>
                <c:pt idx="2151">
                  <c:v>-22.081084198006316</c:v>
                </c:pt>
                <c:pt idx="2152">
                  <c:v>-22.078311369376543</c:v>
                </c:pt>
                <c:pt idx="2153">
                  <c:v>-22.075763830993246</c:v>
                </c:pt>
                <c:pt idx="2154">
                  <c:v>-22.073441180023305</c:v>
                </c:pt>
                <c:pt idx="2155">
                  <c:v>-22.071343026113954</c:v>
                </c:pt>
                <c:pt idx="2156">
                  <c:v>-22.069468991310089</c:v>
                </c:pt>
                <c:pt idx="2157">
                  <c:v>-22.067818709974219</c:v>
                </c:pt>
                <c:pt idx="2158">
                  <c:v>-22.066391828709314</c:v>
                </c:pt>
                <c:pt idx="2159">
                  <c:v>-22.065188006284323</c:v>
                </c:pt>
                <c:pt idx="2160">
                  <c:v>-22.064206913562497</c:v>
                </c:pt>
                <c:pt idx="2161">
                  <c:v>-22.063448233432261</c:v>
                </c:pt>
                <c:pt idx="2162">
                  <c:v>-22.062911660740919</c:v>
                </c:pt>
                <c:pt idx="2163">
                  <c:v>-22.062596902230798</c:v>
                </c:pt>
                <c:pt idx="2164">
                  <c:v>-22.062503676478148</c:v>
                </c:pt>
                <c:pt idx="2165">
                  <c:v>-22.062631713834463</c:v>
                </c:pt>
                <c:pt idx="2166">
                  <c:v>-22.062980756370472</c:v>
                </c:pt>
                <c:pt idx="2167">
                  <c:v>-22.063550557822591</c:v>
                </c:pt>
                <c:pt idx="2168">
                  <c:v>-22.06434088354181</c:v>
                </c:pt>
                <c:pt idx="2169">
                  <c:v>-22.065351510445176</c:v>
                </c:pt>
                <c:pt idx="2170">
                  <c:v>-22.066582226969622</c:v>
                </c:pt>
                <c:pt idx="2171">
                  <c:v>-22.068032833028273</c:v>
                </c:pt>
                <c:pt idx="2172">
                  <c:v>-22.069703139969153</c:v>
                </c:pt>
                <c:pt idx="2173">
                  <c:v>-22.071592970536283</c:v>
                </c:pt>
                <c:pt idx="2174">
                  <c:v>-22.073702158833143</c:v>
                </c:pt>
                <c:pt idx="2175">
                  <c:v>-22.0760305502885</c:v>
                </c:pt>
                <c:pt idx="2176">
                  <c:v>-22.078578001624606</c:v>
                </c:pt>
                <c:pt idx="2177">
                  <c:v>-22.081344380827694</c:v>
                </c:pt>
                <c:pt idx="2178">
                  <c:v>-22.0843295671208</c:v>
                </c:pt>
                <c:pt idx="2179">
                  <c:v>-22.087533450938885</c:v>
                </c:pt>
                <c:pt idx="2180">
                  <c:v>-22.090955933906265</c:v>
                </c:pt>
                <c:pt idx="2181">
                  <c:v>-22.094596928816337</c:v>
                </c:pt>
                <c:pt idx="2182">
                  <c:v>-22.098456359613557</c:v>
                </c:pt>
                <c:pt idx="2183">
                  <c:v>-22.102534161377683</c:v>
                </c:pt>
                <c:pt idx="2184">
                  <c:v>-22.106830280310316</c:v>
                </c:pt>
                <c:pt idx="2185">
                  <c:v>-22.111344673723657</c:v>
                </c:pt>
                <c:pt idx="2186">
                  <c:v>-22.116077310031553</c:v>
                </c:pt>
                <c:pt idx="2187">
                  <c:v>-22.121028168742747</c:v>
                </c:pt>
                <c:pt idx="2188">
                  <c:v>-22.12619724045642</c:v>
                </c:pt>
                <c:pt idx="2189">
                  <c:v>-22.131584526859946</c:v>
                </c:pt>
                <c:pt idx="2190">
                  <c:v>-22.137190040728871</c:v>
                </c:pt>
                <c:pt idx="2191">
                  <c:v>-22.143013805929222</c:v>
                </c:pt>
                <c:pt idx="2192">
                  <c:v>-22.149055857421914</c:v>
                </c:pt>
                <c:pt idx="2193">
                  <c:v>-22.155316241269567</c:v>
                </c:pt>
                <c:pt idx="2194">
                  <c:v>-22.16179501464541</c:v>
                </c:pt>
                <c:pt idx="2195">
                  <c:v>-22.168492245844568</c:v>
                </c:pt>
                <c:pt idx="2196">
                  <c:v>-22.175408014297538</c:v>
                </c:pt>
                <c:pt idx="2197">
                  <c:v>-22.182542410585931</c:v>
                </c:pt>
                <c:pt idx="2198">
                  <c:v>-22.189895536460504</c:v>
                </c:pt>
                <c:pt idx="2199">
                  <c:v>-22.197467504861418</c:v>
                </c:pt>
                <c:pt idx="2200">
                  <c:v>-22.205258439940923</c:v>
                </c:pt>
                <c:pt idx="2201">
                  <c:v>-22.213268477088114</c:v>
                </c:pt>
                <c:pt idx="2202">
                  <c:v>-22.221497762956162</c:v>
                </c:pt>
                <c:pt idx="2203">
                  <c:v>-22.229946455491863</c:v>
                </c:pt>
                <c:pt idx="2204">
                  <c:v>-22.238614723967412</c:v>
                </c:pt>
                <c:pt idx="2205">
                  <c:v>-22.2475027490146</c:v>
                </c:pt>
                <c:pt idx="2206">
                  <c:v>-22.256610722661335</c:v>
                </c:pt>
                <c:pt idx="2207">
                  <c:v>-22.265938848370588</c:v>
                </c:pt>
                <c:pt idx="2208">
                  <c:v>-22.275487341081668</c:v>
                </c:pt>
                <c:pt idx="2209">
                  <c:v>-22.28525642725392</c:v>
                </c:pt>
                <c:pt idx="2210">
                  <c:v>-22.29524634491294</c:v>
                </c:pt>
                <c:pt idx="2211">
                  <c:v>-22.305457343699054</c:v>
                </c:pt>
                <c:pt idx="2212">
                  <c:v>-22.315889684918496</c:v>
                </c:pt>
                <c:pt idx="2213">
                  <c:v>-22.326543641596889</c:v>
                </c:pt>
                <c:pt idx="2214">
                  <c:v>-22.337419498535326</c:v>
                </c:pt>
                <c:pt idx="2215">
                  <c:v>-22.348517552369053</c:v>
                </c:pt>
                <c:pt idx="2216">
                  <c:v>-22.359838111628527</c:v>
                </c:pt>
                <c:pt idx="2217">
                  <c:v>-22.37138149680332</c:v>
                </c:pt>
                <c:pt idx="2218">
                  <c:v>-22.38314804040844</c:v>
                </c:pt>
                <c:pt idx="2219">
                  <c:v>-22.395138087053418</c:v>
                </c:pt>
                <c:pt idx="2220">
                  <c:v>-22.40735199351402</c:v>
                </c:pt>
                <c:pt idx="2221">
                  <c:v>-22.419790128806753</c:v>
                </c:pt>
                <c:pt idx="2222">
                  <c:v>-22.432452874266005</c:v>
                </c:pt>
                <c:pt idx="2223">
                  <c:v>-22.445340623624062</c:v>
                </c:pt>
                <c:pt idx="2224">
                  <c:v>-22.458453783093944</c:v>
                </c:pt>
                <c:pt idx="2225">
                  <c:v>-22.471792771455018</c:v>
                </c:pt>
                <c:pt idx="2226">
                  <c:v>-22.485358020141607</c:v>
                </c:pt>
                <c:pt idx="2227">
                  <c:v>-22.499149973334482</c:v>
                </c:pt>
                <c:pt idx="2228">
                  <c:v>-22.513169088055363</c:v>
                </c:pt>
                <c:pt idx="2229">
                  <c:v>-22.527415834264382</c:v>
                </c:pt>
                <c:pt idx="2230">
                  <c:v>-22.541890694960706</c:v>
                </c:pt>
                <c:pt idx="2231">
                  <c:v>-22.556594166286228</c:v>
                </c:pt>
                <c:pt idx="2232">
                  <c:v>-22.571526757632409</c:v>
                </c:pt>
                <c:pt idx="2233">
                  <c:v>-22.586688991750385</c:v>
                </c:pt>
                <c:pt idx="2234">
                  <c:v>-22.602081404864258</c:v>
                </c:pt>
                <c:pt idx="2235">
                  <c:v>-22.617704546787792</c:v>
                </c:pt>
                <c:pt idx="2236">
                  <c:v>-22.633558981044452</c:v>
                </c:pt>
                <c:pt idx="2237">
                  <c:v>-22.649645284990896</c:v>
                </c:pt>
                <c:pt idx="2238">
                  <c:v>-22.665964049943874</c:v>
                </c:pt>
                <c:pt idx="2239">
                  <c:v>-22.682515881310806</c:v>
                </c:pt>
                <c:pt idx="2240">
                  <c:v>-22.699301398723875</c:v>
                </c:pt>
                <c:pt idx="2241">
                  <c:v>-22.716321236177901</c:v>
                </c:pt>
                <c:pt idx="2242">
                  <c:v>-22.733576042171823</c:v>
                </c:pt>
                <c:pt idx="2243">
                  <c:v>-22.751066479854178</c:v>
                </c:pt>
                <c:pt idx="2244">
                  <c:v>-22.768793227172281</c:v>
                </c:pt>
                <c:pt idx="2245">
                  <c:v>-22.78675697702554</c:v>
                </c:pt>
                <c:pt idx="2246">
                  <c:v>-22.804958437422691</c:v>
                </c:pt>
                <c:pt idx="2247">
                  <c:v>-22.823398331643233</c:v>
                </c:pt>
                <c:pt idx="2248">
                  <c:v>-22.842077398403006</c:v>
                </c:pt>
                <c:pt idx="2249">
                  <c:v>-22.860996392024063</c:v>
                </c:pt>
                <c:pt idx="2250">
                  <c:v>-22.880156082608998</c:v>
                </c:pt>
                <c:pt idx="2251">
                  <c:v>-22.899557256219595</c:v>
                </c:pt>
                <c:pt idx="2252">
                  <c:v>-22.9192007150601</c:v>
                </c:pt>
                <c:pt idx="2253">
                  <c:v>-22.93908727766523</c:v>
                </c:pt>
                <c:pt idx="2254">
                  <c:v>-22.959217779092743</c:v>
                </c:pt>
                <c:pt idx="2255">
                  <c:v>-22.979593071121002</c:v>
                </c:pt>
                <c:pt idx="2256">
                  <c:v>-23.000214022451463</c:v>
                </c:pt>
                <c:pt idx="2257">
                  <c:v>-23.021081518916109</c:v>
                </c:pt>
                <c:pt idx="2258">
                  <c:v>-23.042196463690292</c:v>
                </c:pt>
                <c:pt idx="2259">
                  <c:v>-23.063559777510591</c:v>
                </c:pt>
                <c:pt idx="2260">
                  <c:v>-23.085172398898234</c:v>
                </c:pt>
                <c:pt idx="2261">
                  <c:v>-23.107035284388036</c:v>
                </c:pt>
                <c:pt idx="2262">
                  <c:v>-23.129149408762935</c:v>
                </c:pt>
                <c:pt idx="2263">
                  <c:v>-23.15151576529431</c:v>
                </c:pt>
                <c:pt idx="2264">
                  <c:v>-23.174135365988249</c:v>
                </c:pt>
                <c:pt idx="2265">
                  <c:v>-23.197009241837879</c:v>
                </c:pt>
                <c:pt idx="2266">
                  <c:v>-23.220138443081773</c:v>
                </c:pt>
                <c:pt idx="2267">
                  <c:v>-23.243524039468866</c:v>
                </c:pt>
                <c:pt idx="2268">
                  <c:v>-23.267167120529727</c:v>
                </c:pt>
                <c:pt idx="2269">
                  <c:v>-23.291068795854546</c:v>
                </c:pt>
                <c:pt idx="2270">
                  <c:v>-23.315230195377865</c:v>
                </c:pt>
                <c:pt idx="2271">
                  <c:v>-23.33965246967038</c:v>
                </c:pt>
                <c:pt idx="2272">
                  <c:v>-23.364336790237786</c:v>
                </c:pt>
                <c:pt idx="2273">
                  <c:v>-23.389284349827001</c:v>
                </c:pt>
                <c:pt idx="2274">
                  <c:v>-23.414496362739868</c:v>
                </c:pt>
                <c:pt idx="2275">
                  <c:v>-23.43997406515459</c:v>
                </c:pt>
                <c:pt idx="2276">
                  <c:v>-23.465718715454933</c:v>
                </c:pt>
                <c:pt idx="2277">
                  <c:v>-23.491731594567725</c:v>
                </c:pt>
                <c:pt idx="2278">
                  <c:v>-23.518014006308398</c:v>
                </c:pt>
                <c:pt idx="2279">
                  <c:v>-23.544567277735279</c:v>
                </c:pt>
                <c:pt idx="2280">
                  <c:v>-23.571392759512349</c:v>
                </c:pt>
                <c:pt idx="2281">
                  <c:v>-23.598491826281276</c:v>
                </c:pt>
                <c:pt idx="2282">
                  <c:v>-23.625865877042308</c:v>
                </c:pt>
                <c:pt idx="2283">
                  <c:v>-23.653516335544872</c:v>
                </c:pt>
                <c:pt idx="2284">
                  <c:v>-23.68144465068767</c:v>
                </c:pt>
                <c:pt idx="2285">
                  <c:v>-23.709652296928855</c:v>
                </c:pt>
                <c:pt idx="2286">
                  <c:v>-23.738140774706316</c:v>
                </c:pt>
                <c:pt idx="2287">
                  <c:v>-23.766911610868554</c:v>
                </c:pt>
                <c:pt idx="2288">
                  <c:v>-23.795966359116214</c:v>
                </c:pt>
                <c:pt idx="2289">
                  <c:v>-23.825306600454837</c:v>
                </c:pt>
                <c:pt idx="2290">
                  <c:v>-23.854933943658899</c:v>
                </c:pt>
                <c:pt idx="2291">
                  <c:v>-23.884850025747532</c:v>
                </c:pt>
                <c:pt idx="2292">
                  <c:v>-23.915056512472361</c:v>
                </c:pt>
                <c:pt idx="2293">
                  <c:v>-23.945555098817593</c:v>
                </c:pt>
                <c:pt idx="2294">
                  <c:v>-23.976347509512934</c:v>
                </c:pt>
                <c:pt idx="2295">
                  <c:v>-24.007435499559477</c:v>
                </c:pt>
                <c:pt idx="2296">
                  <c:v>-24.038820854769156</c:v>
                </c:pt>
                <c:pt idx="2297">
                  <c:v>-24.070505392317894</c:v>
                </c:pt>
                <c:pt idx="2298">
                  <c:v>-24.102490961313123</c:v>
                </c:pt>
                <c:pt idx="2299">
                  <c:v>-24.134779443375905</c:v>
                </c:pt>
                <c:pt idx="2300">
                  <c:v>-24.167372753238119</c:v>
                </c:pt>
                <c:pt idx="2301">
                  <c:v>-24.200272839355268</c:v>
                </c:pt>
                <c:pt idx="2302">
                  <c:v>-24.233481684535153</c:v>
                </c:pt>
                <c:pt idx="2303">
                  <c:v>-24.267001306583069</c:v>
                </c:pt>
                <c:pt idx="2304">
                  <c:v>-24.30083375896406</c:v>
                </c:pt>
                <c:pt idx="2305">
                  <c:v>-24.334981131482557</c:v>
                </c:pt>
                <c:pt idx="2306">
                  <c:v>-24.369445550979965</c:v>
                </c:pt>
                <c:pt idx="2307">
                  <c:v>-24.40422918205099</c:v>
                </c:pt>
                <c:pt idx="2308">
                  <c:v>-24.4393342277789</c:v>
                </c:pt>
                <c:pt idx="2309">
                  <c:v>-24.474762930490719</c:v>
                </c:pt>
                <c:pt idx="2310">
                  <c:v>-24.510517572532621</c:v>
                </c:pt>
                <c:pt idx="2311">
                  <c:v>-24.546600477066228</c:v>
                </c:pt>
                <c:pt idx="2312">
                  <c:v>-24.583014008886757</c:v>
                </c:pt>
                <c:pt idx="2313">
                  <c:v>-24.619760575263314</c:v>
                </c:pt>
                <c:pt idx="2314">
                  <c:v>-24.656842626802323</c:v>
                </c:pt>
                <c:pt idx="2315">
                  <c:v>-24.694262658334626</c:v>
                </c:pt>
                <c:pt idx="2316">
                  <c:v>-24.732023209827162</c:v>
                </c:pt>
                <c:pt idx="2317">
                  <c:v>-24.770126867320087</c:v>
                </c:pt>
                <c:pt idx="2318">
                  <c:v>-24.80857626388978</c:v>
                </c:pt>
                <c:pt idx="2319">
                  <c:v>-24.847374080639163</c:v>
                </c:pt>
                <c:pt idx="2320">
                  <c:v>-24.88652304771577</c:v>
                </c:pt>
                <c:pt idx="2321">
                  <c:v>-24.92602594535856</c:v>
                </c:pt>
                <c:pt idx="2322">
                  <c:v>-24.96588560497479</c:v>
                </c:pt>
                <c:pt idx="2323">
                  <c:v>-25.00610491024738</c:v>
                </c:pt>
                <c:pt idx="2324">
                  <c:v>-25.046686798274376</c:v>
                </c:pt>
                <c:pt idx="2325">
                  <c:v>-25.087634260741133</c:v>
                </c:pt>
                <c:pt idx="2326">
                  <c:v>-25.128950345126611</c:v>
                </c:pt>
                <c:pt idx="2327">
                  <c:v>-25.170638155944921</c:v>
                </c:pt>
                <c:pt idx="2328">
                  <c:v>-25.212700856023282</c:v>
                </c:pt>
                <c:pt idx="2329">
                  <c:v>-25.255141667817593</c:v>
                </c:pt>
                <c:pt idx="2330">
                  <c:v>-25.297963874767198</c:v>
                </c:pt>
                <c:pt idx="2331">
                  <c:v>-25.341170822689826</c:v>
                </c:pt>
                <c:pt idx="2332">
                  <c:v>-25.384765921218573</c:v>
                </c:pt>
                <c:pt idx="2333">
                  <c:v>-25.428752645282128</c:v>
                </c:pt>
                <c:pt idx="2334">
                  <c:v>-25.473134536629697</c:v>
                </c:pt>
                <c:pt idx="2335">
                  <c:v>-25.51791520540278</c:v>
                </c:pt>
                <c:pt idx="2336">
                  <c:v>-25.56309833175478</c:v>
                </c:pt>
                <c:pt idx="2337">
                  <c:v>-25.608687667520815</c:v>
                </c:pt>
                <c:pt idx="2338">
                  <c:v>-25.654687037939176</c:v>
                </c:pt>
                <c:pt idx="2339">
                  <c:v>-25.701100343426507</c:v>
                </c:pt>
                <c:pt idx="2340">
                  <c:v>-25.747931561408805</c:v>
                </c:pt>
                <c:pt idx="2341">
                  <c:v>-25.795184748210069</c:v>
                </c:pt>
                <c:pt idx="2342">
                  <c:v>-25.842864041000976</c:v>
                </c:pt>
                <c:pt idx="2343">
                  <c:v>-25.890973659809919</c:v>
                </c:pt>
                <c:pt idx="2344">
                  <c:v>-25.939517909598486</c:v>
                </c:pt>
                <c:pt idx="2345">
                  <c:v>-25.988501182404345</c:v>
                </c:pt>
                <c:pt idx="2346">
                  <c:v>-26.037927959553492</c:v>
                </c:pt>
                <c:pt idx="2347">
                  <c:v>-26.08780281394537</c:v>
                </c:pt>
                <c:pt idx="2348">
                  <c:v>-26.138130412412963</c:v>
                </c:pt>
                <c:pt idx="2349">
                  <c:v>-26.188915518161288</c:v>
                </c:pt>
                <c:pt idx="2350">
                  <c:v>-26.240162993287349</c:v>
                </c:pt>
                <c:pt idx="2351">
                  <c:v>-26.291877801384555</c:v>
                </c:pt>
                <c:pt idx="2352">
                  <c:v>-26.344065010235358</c:v>
                </c:pt>
                <c:pt idx="2353">
                  <c:v>-26.396729794595558</c:v>
                </c:pt>
                <c:pt idx="2354">
                  <c:v>-26.449877439073809</c:v>
                </c:pt>
                <c:pt idx="2355">
                  <c:v>-26.5035133411107</c:v>
                </c:pt>
                <c:pt idx="2356">
                  <c:v>-26.557643014061103</c:v>
                </c:pt>
                <c:pt idx="2357">
                  <c:v>-26.61227209038428</c:v>
                </c:pt>
                <c:pt idx="2358">
                  <c:v>-26.667406324946441</c:v>
                </c:pt>
                <c:pt idx="2359">
                  <c:v>-26.723051598440097</c:v>
                </c:pt>
                <c:pt idx="2360">
                  <c:v>-26.779213920925777</c:v>
                </c:pt>
                <c:pt idx="2361">
                  <c:v>-26.835899435500767</c:v>
                </c:pt>
                <c:pt idx="2362">
                  <c:v>-26.893114422100712</c:v>
                </c:pt>
                <c:pt idx="2363">
                  <c:v>-26.95086530143999</c:v>
                </c:pt>
                <c:pt idx="2364">
                  <c:v>-27.009158639096363</c:v>
                </c:pt>
                <c:pt idx="2365">
                  <c:v>-27.068001149747282</c:v>
                </c:pt>
                <c:pt idx="2366">
                  <c:v>-27.127399701563434</c:v>
                </c:pt>
                <c:pt idx="2367">
                  <c:v>-27.187361320767462</c:v>
                </c:pt>
                <c:pt idx="2368">
                  <c:v>-27.247893196365137</c:v>
                </c:pt>
                <c:pt idx="2369">
                  <c:v>-27.309002685056601</c:v>
                </c:pt>
                <c:pt idx="2370">
                  <c:v>-27.370697316336038</c:v>
                </c:pt>
                <c:pt idx="2371">
                  <c:v>-27.432984797788947</c:v>
                </c:pt>
                <c:pt idx="2372">
                  <c:v>-27.495873020595315</c:v>
                </c:pt>
                <c:pt idx="2373">
                  <c:v>-27.559370065249542</c:v>
                </c:pt>
                <c:pt idx="2374">
                  <c:v>-27.623484207506284</c:v>
                </c:pt>
                <c:pt idx="2375">
                  <c:v>-27.688223924563637</c:v>
                </c:pt>
                <c:pt idx="2376">
                  <c:v>-27.75359790149523</c:v>
                </c:pt>
                <c:pt idx="2377">
                  <c:v>-27.819615037942704</c:v>
                </c:pt>
                <c:pt idx="2378">
                  <c:v>-27.886284455081856</c:v>
                </c:pt>
                <c:pt idx="2379">
                  <c:v>-27.953615502875802</c:v>
                </c:pt>
                <c:pt idx="2380">
                  <c:v>-28.021617767629206</c:v>
                </c:pt>
                <c:pt idx="2381">
                  <c:v>-28.090301079859238</c:v>
                </c:pt>
                <c:pt idx="2382">
                  <c:v>-28.159675522498695</c:v>
                </c:pt>
                <c:pt idx="2383">
                  <c:v>-28.22975143944862</c:v>
                </c:pt>
                <c:pt idx="2384">
                  <c:v>-28.300539444498263</c:v>
                </c:pt>
                <c:pt idx="2385">
                  <c:v>-28.3720504306315</c:v>
                </c:pt>
                <c:pt idx="2386">
                  <c:v>-28.444295579740096</c:v>
                </c:pt>
                <c:pt idx="2387">
                  <c:v>-28.517286372764886</c:v>
                </c:pt>
                <c:pt idx="2388">
                  <c:v>-28.591034600288356</c:v>
                </c:pt>
                <c:pt idx="2389">
                  <c:v>-28.665552373602253</c:v>
                </c:pt>
                <c:pt idx="2390">
                  <c:v>-28.740852136276462</c:v>
                </c:pt>
                <c:pt idx="2391">
                  <c:v>-28.816946676256329</c:v>
                </c:pt>
                <c:pt idx="2392">
                  <c:v>-28.893849138517961</c:v>
                </c:pt>
                <c:pt idx="2393">
                  <c:v>-28.9715730383123</c:v>
                </c:pt>
                <c:pt idx="2394">
                  <c:v>-29.050132275031384</c:v>
                </c:pt>
                <c:pt idx="2395">
                  <c:v>-29.129541146731988</c:v>
                </c:pt>
                <c:pt idx="2396">
                  <c:v>-29.209814365354717</c:v>
                </c:pt>
                <c:pt idx="2397">
                  <c:v>-29.29096707267837</c:v>
                </c:pt>
                <c:pt idx="2398">
                  <c:v>-29.373014857053008</c:v>
                </c:pt>
                <c:pt idx="2399">
                  <c:v>-29.455973770957719</c:v>
                </c:pt>
                <c:pt idx="2400">
                  <c:v>-29.539860349432129</c:v>
                </c:pt>
                <c:pt idx="2401">
                  <c:v>-29.624691629434309</c:v>
                </c:pt>
                <c:pt idx="2402">
                  <c:v>-29.710485170181983</c:v>
                </c:pt>
                <c:pt idx="2403">
                  <c:v>-29.797259074536925</c:v>
                </c:pt>
                <c:pt idx="2404">
                  <c:v>-29.885032011497799</c:v>
                </c:pt>
                <c:pt idx="2405">
                  <c:v>-29.973823239870864</c:v>
                </c:pt>
                <c:pt idx="2406">
                  <c:v>-30.063652633193662</c:v>
                </c:pt>
                <c:pt idx="2407">
                  <c:v>-30.154540705991693</c:v>
                </c:pt>
                <c:pt idx="2408">
                  <c:v>-30.246508641454632</c:v>
                </c:pt>
                <c:pt idx="2409">
                  <c:v>-30.339578320625623</c:v>
                </c:pt>
                <c:pt idx="2410">
                  <c:v>-30.433772353203224</c:v>
                </c:pt>
                <c:pt idx="2411">
                  <c:v>-30.529114110064622</c:v>
                </c:pt>
                <c:pt idx="2412">
                  <c:v>-30.625627757626898</c:v>
                </c:pt>
                <c:pt idx="2413">
                  <c:v>-30.723338294171889</c:v>
                </c:pt>
                <c:pt idx="2414">
                  <c:v>-30.82227158827132</c:v>
                </c:pt>
                <c:pt idx="2415">
                  <c:v>-30.922454419459434</c:v>
                </c:pt>
                <c:pt idx="2416">
                  <c:v>-31.023914521312559</c:v>
                </c:pt>
                <c:pt idx="2417">
                  <c:v>-31.126680627109046</c:v>
                </c:pt>
                <c:pt idx="2418">
                  <c:v>-31.230782518256465</c:v>
                </c:pt>
                <c:pt idx="2419">
                  <c:v>-31.336251075690864</c:v>
                </c:pt>
                <c:pt idx="2420">
                  <c:v>-31.443118334468409</c:v>
                </c:pt>
                <c:pt idx="2421">
                  <c:v>-31.551417541791501</c:v>
                </c:pt>
                <c:pt idx="2422">
                  <c:v>-31.661183218731033</c:v>
                </c:pt>
                <c:pt idx="2423">
                  <c:v>-31.772451225931352</c:v>
                </c:pt>
                <c:pt idx="2424">
                  <c:v>-31.885258833610525</c:v>
                </c:pt>
                <c:pt idx="2425">
                  <c:v>-31.999644796196755</c:v>
                </c:pt>
                <c:pt idx="2426">
                  <c:v>-32.115649431974646</c:v>
                </c:pt>
                <c:pt idx="2427">
                  <c:v>-32.23331470815063</c:v>
                </c:pt>
                <c:pt idx="2428">
                  <c:v>-32.352684331785227</c:v>
                </c:pt>
                <c:pt idx="2429">
                  <c:v>-32.473803847085854</c:v>
                </c:pt>
                <c:pt idx="2430">
                  <c:v>-32.596720739599796</c:v>
                </c:pt>
                <c:pt idx="2431">
                  <c:v>-32.721484547904709</c:v>
                </c:pt>
                <c:pt idx="2432">
                  <c:v>-32.848146983452878</c:v>
                </c:pt>
                <c:pt idx="2433">
                  <c:v>-32.976762059293371</c:v>
                </c:pt>
                <c:pt idx="2434">
                  <c:v>-33.107386228474695</c:v>
                </c:pt>
                <c:pt idx="2435">
                  <c:v>-33.240078533013289</c:v>
                </c:pt>
                <c:pt idx="2436">
                  <c:v>-33.37490076441172</c:v>
                </c:pt>
                <c:pt idx="2437">
                  <c:v>-33.511917636818353</c:v>
                </c:pt>
                <c:pt idx="2438">
                  <c:v>-33.651196974040936</c:v>
                </c:pt>
                <c:pt idx="2439">
                  <c:v>-33.792809911767144</c:v>
                </c:pt>
                <c:pt idx="2440">
                  <c:v>-33.936831116500308</c:v>
                </c:pt>
                <c:pt idx="2441">
                  <c:v>-34.083339022895117</c:v>
                </c:pt>
                <c:pt idx="2442">
                  <c:v>-34.23241609138222</c:v>
                </c:pt>
                <c:pt idx="2443">
                  <c:v>-34.384149088198043</c:v>
                </c:pt>
                <c:pt idx="2444">
                  <c:v>-34.538629390199809</c:v>
                </c:pt>
                <c:pt idx="2445">
                  <c:v>-34.69595331714681</c:v>
                </c:pt>
                <c:pt idx="2446">
                  <c:v>-34.85622249446984</c:v>
                </c:pt>
                <c:pt idx="2447">
                  <c:v>-35.019544249951736</c:v>
                </c:pt>
                <c:pt idx="2448">
                  <c:v>-35.18603204819285</c:v>
                </c:pt>
                <c:pt idx="2449">
                  <c:v>-35.355805967265667</c:v>
                </c:pt>
                <c:pt idx="2450">
                  <c:v>-35.528993222572403</c:v>
                </c:pt>
                <c:pt idx="2451">
                  <c:v>-35.705728743627333</c:v>
                </c:pt>
                <c:pt idx="2452">
                  <c:v>-35.886155810314222</c:v>
                </c:pt>
                <c:pt idx="2453">
                  <c:v>-36.070426756132356</c:v>
                </c:pt>
                <c:pt idx="2454">
                  <c:v>-36.258703747076495</c:v>
                </c:pt>
                <c:pt idx="2455">
                  <c:v>-36.451159646129341</c:v>
                </c:pt>
                <c:pt idx="2456">
                  <c:v>-36.647978974910345</c:v>
                </c:pt>
                <c:pt idx="2457">
                  <c:v>-36.849358985886958</c:v>
                </c:pt>
                <c:pt idx="2458">
                  <c:v>-37.055510860762276</c:v>
                </c:pt>
                <c:pt idx="2459">
                  <c:v>-37.266661053285517</c:v>
                </c:pt>
                <c:pt idx="2460">
                  <c:v>-37.483052797890572</c:v>
                </c:pt>
                <c:pt idx="2461">
                  <c:v>-37.70494780935887</c:v>
                </c:pt>
                <c:pt idx="2462">
                  <c:v>-37.932628203287251</c:v>
                </c:pt>
                <c:pt idx="2463">
                  <c:v>-38.166398672705569</c:v>
                </c:pt>
                <c:pt idx="2464">
                  <c:v>-38.406588962964648</c:v>
                </c:pt>
                <c:pt idx="2465">
                  <c:v>-38.653556695331012</c:v>
                </c:pt>
                <c:pt idx="2466">
                  <c:v>-38.907690599958322</c:v>
                </c:pt>
                <c:pt idx="2467">
                  <c:v>-39.169414231592626</c:v>
                </c:pt>
                <c:pt idx="2468">
                  <c:v>-39.439190257177458</c:v>
                </c:pt>
                <c:pt idx="2469">
                  <c:v>-39.717525424349247</c:v>
                </c:pt>
                <c:pt idx="2470">
                  <c:v>-40.00497634484644</c:v>
                </c:pt>
                <c:pt idx="2471">
                  <c:v>-40.302156258678686</c:v>
                </c:pt>
                <c:pt idx="2472">
                  <c:v>-40.609742985665676</c:v>
                </c:pt>
                <c:pt idx="2473">
                  <c:v>-40.928488323591168</c:v>
                </c:pt>
                <c:pt idx="2474">
                  <c:v>-41.259229220750015</c:v>
                </c:pt>
                <c:pt idx="2475">
                  <c:v>-41.602901140733039</c:v>
                </c:pt>
                <c:pt idx="2476">
                  <c:v>-41.960554156788312</c:v>
                </c:pt>
                <c:pt idx="2477">
                  <c:v>-42.333372473330869</c:v>
                </c:pt>
                <c:pt idx="2478">
                  <c:v>-42.722698289441212</c:v>
                </c:pt>
                <c:pt idx="2479">
                  <c:v>-43.130061217422096</c:v>
                </c:pt>
                <c:pt idx="2480">
                  <c:v>-43.557214884266941</c:v>
                </c:pt>
                <c:pt idx="2481">
                  <c:v>-44.006182929131825</c:v>
                </c:pt>
                <c:pt idx="2482">
                  <c:v>-44.479317448669171</c:v>
                </c:pt>
                <c:pt idx="2483">
                  <c:v>-44.979374165075932</c:v>
                </c:pt>
                <c:pt idx="2484">
                  <c:v>-45.509610408986028</c:v>
                </c:pt>
                <c:pt idx="2485">
                  <c:v>-46.073914766951887</c:v>
                </c:pt>
                <c:pt idx="2486">
                  <c:v>-46.676981526643218</c:v>
                </c:pt>
                <c:pt idx="2487">
                  <c:v>-47.324549882820143</c:v>
                </c:pt>
                <c:pt idx="2488">
                  <c:v>-48.023739084526724</c:v>
                </c:pt>
                <c:pt idx="2489">
                  <c:v>-48.783529758518547</c:v>
                </c:pt>
                <c:pt idx="2490">
                  <c:v>-49.615475290216047</c:v>
                </c:pt>
                <c:pt idx="2491">
                  <c:v>-50.534789295680625</c:v>
                </c:pt>
                <c:pt idx="2492">
                  <c:v>-51.562076298724264</c:v>
                </c:pt>
                <c:pt idx="2493">
                  <c:v>-52.726224147087009</c:v>
                </c:pt>
                <c:pt idx="2494">
                  <c:v>-54.069541198827132</c:v>
                </c:pt>
                <c:pt idx="2495">
                  <c:v>-55.657619725568956</c:v>
                </c:pt>
                <c:pt idx="2496">
                  <c:v>-57.600345935262041</c:v>
                </c:pt>
                <c:pt idx="2497">
                  <c:v>-60.103718958513767</c:v>
                </c:pt>
                <c:pt idx="2498">
                  <c:v>-63.630214770797444</c:v>
                </c:pt>
                <c:pt idx="2499">
                  <c:v>-69.65555765447786</c:v>
                </c:pt>
                <c:pt idx="2500">
                  <c:v>-272.53344887289018</c:v>
                </c:pt>
                <c:pt idx="2501">
                  <c:v>-69.665260616336639</c:v>
                </c:pt>
                <c:pt idx="2502">
                  <c:v>-63.649620694938093</c:v>
                </c:pt>
                <c:pt idx="2503">
                  <c:v>-60.132827849924809</c:v>
                </c:pt>
                <c:pt idx="2504">
                  <c:v>-57.639157800916564</c:v>
                </c:pt>
                <c:pt idx="2505">
                  <c:v>-55.706134574664347</c:v>
                </c:pt>
                <c:pt idx="2506">
                  <c:v>-54.127759042827634</c:v>
                </c:pt>
                <c:pt idx="2507">
                  <c:v>-52.794144999738066</c:v>
                </c:pt>
                <c:pt idx="2508">
                  <c:v>-51.639700176054887</c:v>
                </c:pt>
                <c:pt idx="2509">
                  <c:v>-50.622116216006134</c:v>
                </c:pt>
                <c:pt idx="2510">
                  <c:v>-49.712505274140987</c:v>
                </c:pt>
                <c:pt idx="2511">
                  <c:v>-48.890262828933857</c:v>
                </c:pt>
                <c:pt idx="2512">
                  <c:v>-48.140175266612985</c:v>
                </c:pt>
                <c:pt idx="2513">
                  <c:v>-47.450689204045773</c:v>
                </c:pt>
                <c:pt idx="2514">
                  <c:v>-46.812824016765774</c:v>
                </c:pt>
                <c:pt idx="2515">
                  <c:v>-46.219460458018133</c:v>
                </c:pt>
                <c:pt idx="2516">
                  <c:v>-45.664859335331215</c:v>
                </c:pt>
                <c:pt idx="2517">
                  <c:v>-45.144326363325135</c:v>
                </c:pt>
                <c:pt idx="2518">
                  <c:v>-44.653972957736421</c:v>
                </c:pt>
                <c:pt idx="2519">
                  <c:v>-44.190541790220912</c:v>
                </c:pt>
                <c:pt idx="2520">
                  <c:v>-43.751277140871125</c:v>
                </c:pt>
                <c:pt idx="2521">
                  <c:v>-43.333826915323918</c:v>
                </c:pt>
                <c:pt idx="2522">
                  <c:v>-42.936167476713216</c:v>
                </c:pt>
                <c:pt idx="2523">
                  <c:v>-42.556545200334817</c:v>
                </c:pt>
                <c:pt idx="2524">
                  <c:v>-42.193430476176687</c:v>
                </c:pt>
                <c:pt idx="2525">
                  <c:v>-41.845481107447767</c:v>
                </c:pt>
                <c:pt idx="2526">
                  <c:v>-41.511512892023148</c:v>
                </c:pt>
                <c:pt idx="2527">
                  <c:v>-41.190475758945198</c:v>
                </c:pt>
                <c:pt idx="2528">
                  <c:v>-40.881434246913393</c:v>
                </c:pt>
                <c:pt idx="2529">
                  <c:v>-40.583551409923018</c:v>
                </c:pt>
                <c:pt idx="2530">
                  <c:v>-40.296075452481276</c:v>
                </c:pt>
                <c:pt idx="2531">
                  <c:v>-40.018328557058773</c:v>
                </c:pt>
                <c:pt idx="2532">
                  <c:v>-39.749697485937062</c:v>
                </c:pt>
                <c:pt idx="2533">
                  <c:v>-39.489625629668339</c:v>
                </c:pt>
                <c:pt idx="2534">
                  <c:v>-39.237606242907312</c:v>
                </c:pt>
                <c:pt idx="2535">
                  <c:v>-38.993176661001897</c:v>
                </c:pt>
                <c:pt idx="2536">
                  <c:v>-38.755913331497112</c:v>
                </c:pt>
                <c:pt idx="2537">
                  <c:v>-38.525427526531054</c:v>
                </c:pt>
                <c:pt idx="2538">
                  <c:v>-38.301361627128891</c:v>
                </c:pt>
                <c:pt idx="2539">
                  <c:v>-38.083385890231384</c:v>
                </c:pt>
                <c:pt idx="2540">
                  <c:v>-37.871195625101095</c:v>
                </c:pt>
                <c:pt idx="2541">
                  <c:v>-37.664508718432785</c:v>
                </c:pt>
                <c:pt idx="2542">
                  <c:v>-37.463063457737853</c:v>
                </c:pt>
                <c:pt idx="2543">
                  <c:v>-37.266616610874763</c:v>
                </c:pt>
                <c:pt idx="2544">
                  <c:v>-37.074941726386996</c:v>
                </c:pt>
                <c:pt idx="2545">
                  <c:v>-36.887827624864414</c:v>
                </c:pt>
                <c:pt idx="2546">
                  <c:v>-36.70507705613241</c:v>
                </c:pt>
                <c:pt idx="2547">
                  <c:v>-36.526505500865035</c:v>
                </c:pt>
                <c:pt idx="2548">
                  <c:v>-36.351940098373078</c:v>
                </c:pt>
                <c:pt idx="2549">
                  <c:v>-36.181218684955013</c:v>
                </c:pt>
                <c:pt idx="2550">
                  <c:v>-36.014188929405925</c:v>
                </c:pt>
                <c:pt idx="2551">
                  <c:v>-35.850707554136001</c:v>
                </c:pt>
                <c:pt idx="2552">
                  <c:v>-35.690639631925151</c:v>
                </c:pt>
                <c:pt idx="2553">
                  <c:v>-35.533857949665745</c:v>
                </c:pt>
                <c:pt idx="2554">
                  <c:v>-35.380242431579909</c:v>
                </c:pt>
                <c:pt idx="2555">
                  <c:v>-35.2296796153624</c:v>
                </c:pt>
                <c:pt idx="2556">
                  <c:v>-35.082062175525635</c:v>
                </c:pt>
                <c:pt idx="2557">
                  <c:v>-34.937288488933852</c:v>
                </c:pt>
                <c:pt idx="2558">
                  <c:v>-34.795262238123961</c:v>
                </c:pt>
                <c:pt idx="2559">
                  <c:v>-34.655892048534341</c:v>
                </c:pt>
                <c:pt idx="2560">
                  <c:v>-34.519091156224789</c:v>
                </c:pt>
                <c:pt idx="2561">
                  <c:v>-34.384777103061126</c:v>
                </c:pt>
                <c:pt idx="2562">
                  <c:v>-34.252871456685199</c:v>
                </c:pt>
                <c:pt idx="2563">
                  <c:v>-34.123299552890757</c:v>
                </c:pt>
                <c:pt idx="2564">
                  <c:v>-33.995990258287264</c:v>
                </c:pt>
                <c:pt idx="2565">
                  <c:v>-33.870875751364402</c:v>
                </c:pt>
                <c:pt idx="2566">
                  <c:v>-33.747891320271698</c:v>
                </c:pt>
                <c:pt idx="2567">
                  <c:v>-33.626975175804475</c:v>
                </c:pt>
                <c:pt idx="2568">
                  <c:v>-33.508068278244622</c:v>
                </c:pt>
                <c:pt idx="2569">
                  <c:v>-33.39111417684223</c:v>
                </c:pt>
                <c:pt idx="2570">
                  <c:v>-33.276058860847172</c:v>
                </c:pt>
                <c:pt idx="2571">
                  <c:v>-33.162850621106344</c:v>
                </c:pt>
                <c:pt idx="2572">
                  <c:v>-33.051439921341526</c:v>
                </c:pt>
                <c:pt idx="2573">
                  <c:v>-32.941779278305184</c:v>
                </c:pt>
                <c:pt idx="2574">
                  <c:v>-32.833823150090133</c:v>
                </c:pt>
                <c:pt idx="2575">
                  <c:v>-32.727527831936158</c:v>
                </c:pt>
                <c:pt idx="2576">
                  <c:v>-32.622851358937638</c:v>
                </c:pt>
                <c:pt idx="2577">
                  <c:v>-32.519753415110848</c:v>
                </c:pt>
                <c:pt idx="2578">
                  <c:v>-32.418195248329184</c:v>
                </c:pt>
                <c:pt idx="2579">
                  <c:v>-32.318139590676218</c:v>
                </c:pt>
                <c:pt idx="2580">
                  <c:v>-32.219550583809593</c:v>
                </c:pt>
                <c:pt idx="2581">
                  <c:v>-32.122393708960836</c:v>
                </c:pt>
                <c:pt idx="2582">
                  <c:v>-32.026635721230299</c:v>
                </c:pt>
                <c:pt idx="2583">
                  <c:v>-31.932244587864837</c:v>
                </c:pt>
                <c:pt idx="2584">
                  <c:v>-31.839189430231919</c:v>
                </c:pt>
                <c:pt idx="2585">
                  <c:v>-31.747440469227612</c:v>
                </c:pt>
                <c:pt idx="2586">
                  <c:v>-31.656968973877902</c:v>
                </c:pt>
                <c:pt idx="2587">
                  <c:v>-31.567747212910859</c:v>
                </c:pt>
                <c:pt idx="2588">
                  <c:v>-31.479748409097148</c:v>
                </c:pt>
                <c:pt idx="2589">
                  <c:v>-31.392946696170316</c:v>
                </c:pt>
                <c:pt idx="2590">
                  <c:v>-31.307317078154139</c:v>
                </c:pt>
                <c:pt idx="2591">
                  <c:v>-31.222835390937608</c:v>
                </c:pt>
                <c:pt idx="2592">
                  <c:v>-31.139478265949812</c:v>
                </c:pt>
                <c:pt idx="2593">
                  <c:v>-31.057223095799145</c:v>
                </c:pt>
                <c:pt idx="2594">
                  <c:v>-30.976048001749639</c:v>
                </c:pt>
                <c:pt idx="2595">
                  <c:v>-30.895931802919144</c:v>
                </c:pt>
                <c:pt idx="2596">
                  <c:v>-30.816853987090216</c:v>
                </c:pt>
                <c:pt idx="2597">
                  <c:v>-30.73879468303371</c:v>
                </c:pt>
                <c:pt idx="2598">
                  <c:v>-30.661734634252163</c:v>
                </c:pt>
                <c:pt idx="2599">
                  <c:v>-30.585655174056171</c:v>
                </c:pt>
                <c:pt idx="2600">
                  <c:v>-30.510538201893596</c:v>
                </c:pt>
                <c:pt idx="2601">
                  <c:v>-30.436366160856913</c:v>
                </c:pt>
                <c:pt idx="2602">
                  <c:v>-30.363122016298469</c:v>
                </c:pt>
                <c:pt idx="2603">
                  <c:v>-30.29078923548964</c:v>
                </c:pt>
                <c:pt idx="2604">
                  <c:v>-30.21935176826274</c:v>
                </c:pt>
                <c:pt idx="2605">
                  <c:v>-30.14879402857952</c:v>
                </c:pt>
                <c:pt idx="2606">
                  <c:v>-30.079100876973474</c:v>
                </c:pt>
                <c:pt idx="2607">
                  <c:v>-30.01025760381679</c:v>
                </c:pt>
                <c:pt idx="2608">
                  <c:v>-29.942249913365792</c:v>
                </c:pt>
                <c:pt idx="2609">
                  <c:v>-29.875063908542231</c:v>
                </c:pt>
                <c:pt idx="2610">
                  <c:v>-29.808686076409231</c:v>
                </c:pt>
                <c:pt idx="2611">
                  <c:v>-29.743103274305316</c:v>
                </c:pt>
                <c:pt idx="2612">
                  <c:v>-29.678302716600179</c:v>
                </c:pt>
                <c:pt idx="2613">
                  <c:v>-29.614271962039499</c:v>
                </c:pt>
                <c:pt idx="2614">
                  <c:v>-29.550998901647574</c:v>
                </c:pt>
                <c:pt idx="2615">
                  <c:v>-29.488471747158442</c:v>
                </c:pt>
                <c:pt idx="2616">
                  <c:v>-29.426679019948303</c:v>
                </c:pt>
                <c:pt idx="2617">
                  <c:v>-29.365609540442922</c:v>
                </c:pt>
                <c:pt idx="2618">
                  <c:v>-29.305252417976408</c:v>
                </c:pt>
                <c:pt idx="2619">
                  <c:v>-29.245597041078039</c:v>
                </c:pt>
                <c:pt idx="2620">
                  <c:v>-29.186633068165825</c:v>
                </c:pt>
                <c:pt idx="2621">
                  <c:v>-29.128350418626514</c:v>
                </c:pt>
                <c:pt idx="2622">
                  <c:v>-29.070739264262976</c:v>
                </c:pt>
                <c:pt idx="2623">
                  <c:v>-29.013790021091175</c:v>
                </c:pt>
                <c:pt idx="2624">
                  <c:v>-28.957493341469171</c:v>
                </c:pt>
                <c:pt idx="2625">
                  <c:v>-28.901840106542696</c:v>
                </c:pt>
                <c:pt idx="2626">
                  <c:v>-28.846821418992356</c:v>
                </c:pt>
                <c:pt idx="2627">
                  <c:v>-28.792428596067303</c:v>
                </c:pt>
                <c:pt idx="2628">
                  <c:v>-28.738653162892646</c:v>
                </c:pt>
                <c:pt idx="2629">
                  <c:v>-28.685486846037563</c:v>
                </c:pt>
                <c:pt idx="2630">
                  <c:v>-28.632921567332112</c:v>
                </c:pt>
                <c:pt idx="2631">
                  <c:v>-28.58094943792112</c:v>
                </c:pt>
                <c:pt idx="2632">
                  <c:v>-28.529562752544745</c:v>
                </c:pt>
                <c:pt idx="2633">
                  <c:v>-28.478753984034768</c:v>
                </c:pt>
                <c:pt idx="2634">
                  <c:v>-28.428515778017736</c:v>
                </c:pt>
                <c:pt idx="2635">
                  <c:v>-28.37884094781511</c:v>
                </c:pt>
                <c:pt idx="2636">
                  <c:v>-28.329722469531969</c:v>
                </c:pt>
                <c:pt idx="2637">
                  <c:v>-28.2811534773261</c:v>
                </c:pt>
                <c:pt idx="2638">
                  <c:v>-28.23312725884907</c:v>
                </c:pt>
                <c:pt idx="2639">
                  <c:v>-28.18563725085259</c:v>
                </c:pt>
                <c:pt idx="2640">
                  <c:v>-28.138677034952558</c:v>
                </c:pt>
                <c:pt idx="2641">
                  <c:v>-28.092240333543991</c:v>
                </c:pt>
                <c:pt idx="2642">
                  <c:v>-28.046321005861074</c:v>
                </c:pt>
                <c:pt idx="2643">
                  <c:v>-28.000913044175281</c:v>
                </c:pt>
                <c:pt idx="2644">
                  <c:v>-27.956010570126651</c:v>
                </c:pt>
                <c:pt idx="2645">
                  <c:v>-27.911607831182263</c:v>
                </c:pt>
                <c:pt idx="2646">
                  <c:v>-27.867699197216695</c:v>
                </c:pt>
                <c:pt idx="2647">
                  <c:v>-27.824279157209617</c:v>
                </c:pt>
                <c:pt idx="2648">
                  <c:v>-27.781342316055564</c:v>
                </c:pt>
                <c:pt idx="2649">
                  <c:v>-27.7388833914816</c:v>
                </c:pt>
                <c:pt idx="2650">
                  <c:v>-27.6968972110684</c:v>
                </c:pt>
                <c:pt idx="2651">
                  <c:v>-27.655378709370503</c:v>
                </c:pt>
                <c:pt idx="2652">
                  <c:v>-27.614322925132274</c:v>
                </c:pt>
                <c:pt idx="2653">
                  <c:v>-27.57372499859509</c:v>
                </c:pt>
                <c:pt idx="2654">
                  <c:v>-27.533580168892939</c:v>
                </c:pt>
                <c:pt idx="2655">
                  <c:v>-27.493883771532559</c:v>
                </c:pt>
                <c:pt idx="2656">
                  <c:v>-27.454631235954924</c:v>
                </c:pt>
                <c:pt idx="2657">
                  <c:v>-27.415818083174969</c:v>
                </c:pt>
                <c:pt idx="2658">
                  <c:v>-27.377439923496851</c:v>
                </c:pt>
                <c:pt idx="2659">
                  <c:v>-27.339492454301386</c:v>
                </c:pt>
                <c:pt idx="2660">
                  <c:v>-27.301971457903285</c:v>
                </c:pt>
                <c:pt idx="2661">
                  <c:v>-27.264872799475647</c:v>
                </c:pt>
                <c:pt idx="2662">
                  <c:v>-27.228192425038987</c:v>
                </c:pt>
                <c:pt idx="2663">
                  <c:v>-27.191926359512543</c:v>
                </c:pt>
                <c:pt idx="2664">
                  <c:v>-27.156070704825535</c:v>
                </c:pt>
                <c:pt idx="2665">
                  <c:v>-27.120621638086288</c:v>
                </c:pt>
                <c:pt idx="2666">
                  <c:v>-27.085575409807063</c:v>
                </c:pt>
                <c:pt idx="2667">
                  <c:v>-27.050928342182456</c:v>
                </c:pt>
                <c:pt idx="2668">
                  <c:v>-27.01667682741984</c:v>
                </c:pt>
                <c:pt idx="2669">
                  <c:v>-26.982817326119438</c:v>
                </c:pt>
                <c:pt idx="2670">
                  <c:v>-26.949346365702851</c:v>
                </c:pt>
                <c:pt idx="2671">
                  <c:v>-26.916260538887986</c:v>
                </c:pt>
                <c:pt idx="2672">
                  <c:v>-26.88355650220883</c:v>
                </c:pt>
                <c:pt idx="2673">
                  <c:v>-26.85123097457852</c:v>
                </c:pt>
                <c:pt idx="2674">
                  <c:v>-26.819280735894395</c:v>
                </c:pt>
                <c:pt idx="2675">
                  <c:v>-26.787702625683238</c:v>
                </c:pt>
                <c:pt idx="2676">
                  <c:v>-26.756493541785687</c:v>
                </c:pt>
                <c:pt idx="2677">
                  <c:v>-26.725650439078279</c:v>
                </c:pt>
                <c:pt idx="2678">
                  <c:v>-26.695170328231988</c:v>
                </c:pt>
                <c:pt idx="2679">
                  <c:v>-26.665050274505862</c:v>
                </c:pt>
                <c:pt idx="2680">
                  <c:v>-26.635287396574796</c:v>
                </c:pt>
                <c:pt idx="2681">
                  <c:v>-26.605878865390196</c:v>
                </c:pt>
                <c:pt idx="2682">
                  <c:v>-26.576821903072478</c:v>
                </c:pt>
                <c:pt idx="2683">
                  <c:v>-26.548113781834392</c:v>
                </c:pt>
                <c:pt idx="2684">
                  <c:v>-26.519751822934033</c:v>
                </c:pt>
                <c:pt idx="2685">
                  <c:v>-26.491733395656784</c:v>
                </c:pt>
                <c:pt idx="2686">
                  <c:v>-26.464055916325215</c:v>
                </c:pt>
                <c:pt idx="2687">
                  <c:v>-26.436716847335767</c:v>
                </c:pt>
                <c:pt idx="2688">
                  <c:v>-26.409713696221907</c:v>
                </c:pt>
                <c:pt idx="2689">
                  <c:v>-26.383044014742275</c:v>
                </c:pt>
                <c:pt idx="2690">
                  <c:v>-26.356705397993693</c:v>
                </c:pt>
                <c:pt idx="2691">
                  <c:v>-26.330695483547689</c:v>
                </c:pt>
                <c:pt idx="2692">
                  <c:v>-26.305011950610172</c:v>
                </c:pt>
                <c:pt idx="2693">
                  <c:v>-26.279652519203488</c:v>
                </c:pt>
                <c:pt idx="2694">
                  <c:v>-26.254614949369849</c:v>
                </c:pt>
                <c:pt idx="2695">
                  <c:v>-26.229897040396089</c:v>
                </c:pt>
                <c:pt idx="2696">
                  <c:v>-26.205496630058501</c:v>
                </c:pt>
                <c:pt idx="2697">
                  <c:v>-26.181411593887461</c:v>
                </c:pt>
                <c:pt idx="2698">
                  <c:v>-26.15763984445131</c:v>
                </c:pt>
                <c:pt idx="2699">
                  <c:v>-26.134179330658569</c:v>
                </c:pt>
                <c:pt idx="2700">
                  <c:v>-26.111028037078341</c:v>
                </c:pt>
                <c:pt idx="2701">
                  <c:v>-26.088183983278192</c:v>
                </c:pt>
                <c:pt idx="2702">
                  <c:v>-26.065645223178787</c:v>
                </c:pt>
                <c:pt idx="2703">
                  <c:v>-26.043409844425383</c:v>
                </c:pt>
                <c:pt idx="2704">
                  <c:v>-26.021475967774887</c:v>
                </c:pt>
                <c:pt idx="2705">
                  <c:v>-25.999841746498745</c:v>
                </c:pt>
                <c:pt idx="2706">
                  <c:v>-25.978505365800814</c:v>
                </c:pt>
                <c:pt idx="2707">
                  <c:v>-25.957465042249869</c:v>
                </c:pt>
                <c:pt idx="2708">
                  <c:v>-25.936719023226395</c:v>
                </c:pt>
                <c:pt idx="2709">
                  <c:v>-25.916265586383261</c:v>
                </c:pt>
                <c:pt idx="2710">
                  <c:v>-25.896103039119645</c:v>
                </c:pt>
                <c:pt idx="2711">
                  <c:v>-25.87622971806833</c:v>
                </c:pt>
                <c:pt idx="2712">
                  <c:v>-25.856643988595465</c:v>
                </c:pt>
                <c:pt idx="2713">
                  <c:v>-25.837344244312792</c:v>
                </c:pt>
                <c:pt idx="2714">
                  <c:v>-25.818328906601987</c:v>
                </c:pt>
                <c:pt idx="2715">
                  <c:v>-25.799596424150486</c:v>
                </c:pt>
                <c:pt idx="2716">
                  <c:v>-25.781145272498879</c:v>
                </c:pt>
                <c:pt idx="2717">
                  <c:v>-25.762973953599282</c:v>
                </c:pt>
                <c:pt idx="2718">
                  <c:v>-25.745080995384519</c:v>
                </c:pt>
                <c:pt idx="2719">
                  <c:v>-25.727464951347862</c:v>
                </c:pt>
                <c:pt idx="2720">
                  <c:v>-25.710124400132791</c:v>
                </c:pt>
                <c:pt idx="2721">
                  <c:v>-25.693057945132921</c:v>
                </c:pt>
                <c:pt idx="2722">
                  <c:v>-25.676264214101487</c:v>
                </c:pt>
                <c:pt idx="2723">
                  <c:v>-25.659741858770285</c:v>
                </c:pt>
                <c:pt idx="2724">
                  <c:v>-25.643489554477902</c:v>
                </c:pt>
                <c:pt idx="2725">
                  <c:v>-25.627505999806687</c:v>
                </c:pt>
                <c:pt idx="2726">
                  <c:v>-25.611789916228688</c:v>
                </c:pt>
                <c:pt idx="2727">
                  <c:v>-25.596340047759909</c:v>
                </c:pt>
                <c:pt idx="2728">
                  <c:v>-25.581155160623009</c:v>
                </c:pt>
                <c:pt idx="2729">
                  <c:v>-25.566234042918005</c:v>
                </c:pt>
                <c:pt idx="2730">
                  <c:v>-25.551575504300843</c:v>
                </c:pt>
                <c:pt idx="2731">
                  <c:v>-25.537178375669683</c:v>
                </c:pt>
                <c:pt idx="2732">
                  <c:v>-25.523041508858775</c:v>
                </c:pt>
                <c:pt idx="2733">
                  <c:v>-25.509163776339477</c:v>
                </c:pt>
                <c:pt idx="2734">
                  <c:v>-25.495544070928617</c:v>
                </c:pt>
                <c:pt idx="2735">
                  <c:v>-25.482181305503637</c:v>
                </c:pt>
                <c:pt idx="2736">
                  <c:v>-25.46907441272468</c:v>
                </c:pt>
                <c:pt idx="2737">
                  <c:v>-25.456222344763255</c:v>
                </c:pt>
                <c:pt idx="2738">
                  <c:v>-25.443624073037423</c:v>
                </c:pt>
                <c:pt idx="2739">
                  <c:v>-25.43127858795334</c:v>
                </c:pt>
                <c:pt idx="2740">
                  <c:v>-25.419184898652915</c:v>
                </c:pt>
                <c:pt idx="2741">
                  <c:v>-25.407342032767581</c:v>
                </c:pt>
                <c:pt idx="2742">
                  <c:v>-25.395749036177971</c:v>
                </c:pt>
                <c:pt idx="2743">
                  <c:v>-25.384404972779354</c:v>
                </c:pt>
                <c:pt idx="2744">
                  <c:v>-25.373308924252768</c:v>
                </c:pt>
                <c:pt idx="2745">
                  <c:v>-25.3624599898416</c:v>
                </c:pt>
                <c:pt idx="2746">
                  <c:v>-25.351857286133601</c:v>
                </c:pt>
                <c:pt idx="2747">
                  <c:v>-25.341499946848238</c:v>
                </c:pt>
                <c:pt idx="2748">
                  <c:v>-25.331387122629128</c:v>
                </c:pt>
                <c:pt idx="2749">
                  <c:v>-25.321517980841616</c:v>
                </c:pt>
                <c:pt idx="2750">
                  <c:v>-25.311891705375238</c:v>
                </c:pt>
                <c:pt idx="2751">
                  <c:v>-25.30250749645106</c:v>
                </c:pt>
                <c:pt idx="2752">
                  <c:v>-25.293364570433759</c:v>
                </c:pt>
                <c:pt idx="2753">
                  <c:v>-25.284462159648349</c:v>
                </c:pt>
                <c:pt idx="2754">
                  <c:v>-25.275799512201477</c:v>
                </c:pt>
                <c:pt idx="2755">
                  <c:v>-25.267375891807184</c:v>
                </c:pt>
                <c:pt idx="2756">
                  <c:v>-25.259190577616998</c:v>
                </c:pt>
                <c:pt idx="2757">
                  <c:v>-25.251242864054312</c:v>
                </c:pt>
                <c:pt idx="2758">
                  <c:v>-25.243532060653045</c:v>
                </c:pt>
                <c:pt idx="2759">
                  <c:v>-25.236057491900343</c:v>
                </c:pt>
                <c:pt idx="2760">
                  <c:v>-25.228818497083321</c:v>
                </c:pt>
                <c:pt idx="2761">
                  <c:v>-25.221814430139837</c:v>
                </c:pt>
                <c:pt idx="2762">
                  <c:v>-25.215044659513065</c:v>
                </c:pt>
                <c:pt idx="2763">
                  <c:v>-25.208508568009954</c:v>
                </c:pt>
                <c:pt idx="2764">
                  <c:v>-25.202205552663433</c:v>
                </c:pt>
                <c:pt idx="2765">
                  <c:v>-25.196135024598277</c:v>
                </c:pt>
                <c:pt idx="2766">
                  <c:v>-25.190296408900572</c:v>
                </c:pt>
                <c:pt idx="2767">
                  <c:v>-25.184689144490772</c:v>
                </c:pt>
                <c:pt idx="2768">
                  <c:v>-25.179312684000244</c:v>
                </c:pt>
                <c:pt idx="2769">
                  <c:v>-25.174166493651189</c:v>
                </c:pt>
                <c:pt idx="2770">
                  <c:v>-25.169250053140058</c:v>
                </c:pt>
                <c:pt idx="2771">
                  <c:v>-25.164562855524146</c:v>
                </c:pt>
                <c:pt idx="2772">
                  <c:v>-25.160104407111579</c:v>
                </c:pt>
                <c:pt idx="2773">
                  <c:v>-25.155874227354388</c:v>
                </c:pt>
                <c:pt idx="2774">
                  <c:v>-25.151871848744896</c:v>
                </c:pt>
                <c:pt idx="2775">
                  <c:v>-25.148096816715103</c:v>
                </c:pt>
                <c:pt idx="2776">
                  <c:v>-25.144548689539178</c:v>
                </c:pt>
                <c:pt idx="2777">
                  <c:v>-25.141227038238981</c:v>
                </c:pt>
                <c:pt idx="2778">
                  <c:v>-25.138131446492594</c:v>
                </c:pt>
                <c:pt idx="2779">
                  <c:v>-25.13526151054571</c:v>
                </c:pt>
                <c:pt idx="2780">
                  <c:v>-25.132616839126015</c:v>
                </c:pt>
                <c:pt idx="2781">
                  <c:v>-25.130197053360355</c:v>
                </c:pt>
                <c:pt idx="2782">
                  <c:v>-25.128001786694764</c:v>
                </c:pt>
                <c:pt idx="2783">
                  <c:v>-25.126030684817266</c:v>
                </c:pt>
                <c:pt idx="2784">
                  <c:v>-25.124283405583398</c:v>
                </c:pt>
                <c:pt idx="2785">
                  <c:v>-25.122759618944535</c:v>
                </c:pt>
                <c:pt idx="2786">
                  <c:v>-25.121459006878808</c:v>
                </c:pt>
                <c:pt idx="2787">
                  <c:v>-25.120381263324681</c:v>
                </c:pt>
                <c:pt idx="2788">
                  <c:v>-25.119526094117216</c:v>
                </c:pt>
                <c:pt idx="2789">
                  <c:v>-25.118893216926917</c:v>
                </c:pt>
                <c:pt idx="2790">
                  <c:v>-25.118482361201039</c:v>
                </c:pt>
                <c:pt idx="2791">
                  <c:v>-25.118293268107617</c:v>
                </c:pt>
                <c:pt idx="2792">
                  <c:v>-25.118325690481832</c:v>
                </c:pt>
                <c:pt idx="2793">
                  <c:v>-25.118579392775025</c:v>
                </c:pt>
                <c:pt idx="2794">
                  <c:v>-25.119054151006047</c:v>
                </c:pt>
                <c:pt idx="2795">
                  <c:v>-25.119749752715151</c:v>
                </c:pt>
                <c:pt idx="2796">
                  <c:v>-25.120665996920305</c:v>
                </c:pt>
                <c:pt idx="2797">
                  <c:v>-25.121802694075846</c:v>
                </c:pt>
                <c:pt idx="2798">
                  <c:v>-25.123159666033622</c:v>
                </c:pt>
                <c:pt idx="2799">
                  <c:v>-25.12473674600642</c:v>
                </c:pt>
                <c:pt idx="2800">
                  <c:v>-25.126533778533833</c:v>
                </c:pt>
                <c:pt idx="2801">
                  <c:v>-25.12855061945039</c:v>
                </c:pt>
                <c:pt idx="2802">
                  <c:v>-25.130787135856107</c:v>
                </c:pt>
                <c:pt idx="2803">
                  <c:v>-25.133243206089254</c:v>
                </c:pt>
                <c:pt idx="2804">
                  <c:v>-25.135918719701536</c:v>
                </c:pt>
                <c:pt idx="2805">
                  <c:v>-25.138813577435492</c:v>
                </c:pt>
                <c:pt idx="2806">
                  <c:v>-25.141927691204184</c:v>
                </c:pt>
                <c:pt idx="2807">
                  <c:v>-25.145260984073204</c:v>
                </c:pt>
                <c:pt idx="2808">
                  <c:v>-25.148813390244943</c:v>
                </c:pt>
                <c:pt idx="2809">
                  <c:v>-25.152584855045049</c:v>
                </c:pt>
                <c:pt idx="2810">
                  <c:v>-25.156575334911278</c:v>
                </c:pt>
                <c:pt idx="2811">
                  <c:v>-25.160784797384444</c:v>
                </c:pt>
                <c:pt idx="2812">
                  <c:v>-25.165213221101755</c:v>
                </c:pt>
                <c:pt idx="2813">
                  <c:v>-25.169860595792258</c:v>
                </c:pt>
                <c:pt idx="2814">
                  <c:v>-25.174726922274676</c:v>
                </c:pt>
                <c:pt idx="2815">
                  <c:v>-25.179812212457364</c:v>
                </c:pt>
                <c:pt idx="2816">
                  <c:v>-25.18511648934053</c:v>
                </c:pt>
                <c:pt idx="2817">
                  <c:v>-25.190639787020782</c:v>
                </c:pt>
                <c:pt idx="2818">
                  <c:v>-25.196382150697815</c:v>
                </c:pt>
                <c:pt idx="2819">
                  <c:v>-25.202343636683398</c:v>
                </c:pt>
                <c:pt idx="2820">
                  <c:v>-25.208524312412631</c:v>
                </c:pt>
                <c:pt idx="2821">
                  <c:v>-25.214924256457376</c:v>
                </c:pt>
                <c:pt idx="2822">
                  <c:v>-25.221543558542052</c:v>
                </c:pt>
                <c:pt idx="2823">
                  <c:v>-25.228382319561643</c:v>
                </c:pt>
                <c:pt idx="2824">
                  <c:v>-25.235440651601998</c:v>
                </c:pt>
                <c:pt idx="2825">
                  <c:v>-25.242718677962372</c:v>
                </c:pt>
                <c:pt idx="2826">
                  <c:v>-25.25021653318035</c:v>
                </c:pt>
                <c:pt idx="2827">
                  <c:v>-25.257934363059018</c:v>
                </c:pt>
                <c:pt idx="2828">
                  <c:v>-25.265872324696431</c:v>
                </c:pt>
                <c:pt idx="2829">
                  <c:v>-25.27403058651749</c:v>
                </c:pt>
                <c:pt idx="2830">
                  <c:v>-25.282409328308056</c:v>
                </c:pt>
                <c:pt idx="2831">
                  <c:v>-25.291008741251556</c:v>
                </c:pt>
                <c:pt idx="2832">
                  <c:v>-25.299829027967821</c:v>
                </c:pt>
                <c:pt idx="2833">
                  <c:v>-25.308870402554454</c:v>
                </c:pt>
                <c:pt idx="2834">
                  <c:v>-25.318133090630475</c:v>
                </c:pt>
                <c:pt idx="2835">
                  <c:v>-25.327617329382491</c:v>
                </c:pt>
                <c:pt idx="2836">
                  <c:v>-25.337323367613308</c:v>
                </c:pt>
                <c:pt idx="2837">
                  <c:v>-25.347251465792958</c:v>
                </c:pt>
                <c:pt idx="2838">
                  <c:v>-25.357401896112247</c:v>
                </c:pt>
                <c:pt idx="2839">
                  <c:v>-25.367774942538862</c:v>
                </c:pt>
                <c:pt idx="2840">
                  <c:v>-25.378370900875954</c:v>
                </c:pt>
                <c:pt idx="2841">
                  <c:v>-25.389190078823315</c:v>
                </c:pt>
                <c:pt idx="2842">
                  <c:v>-25.400232796041202</c:v>
                </c:pt>
                <c:pt idx="2843">
                  <c:v>-25.411499384216629</c:v>
                </c:pt>
                <c:pt idx="2844">
                  <c:v>-25.422990187132548</c:v>
                </c:pt>
                <c:pt idx="2845">
                  <c:v>-25.434705560739502</c:v>
                </c:pt>
                <c:pt idx="2846">
                  <c:v>-25.446645873230082</c:v>
                </c:pt>
                <c:pt idx="2847">
                  <c:v>-25.458811505116152</c:v>
                </c:pt>
                <c:pt idx="2848">
                  <c:v>-25.471202849308817</c:v>
                </c:pt>
                <c:pt idx="2849">
                  <c:v>-25.483820311201256</c:v>
                </c:pt>
                <c:pt idx="2850">
                  <c:v>-25.496664308754365</c:v>
                </c:pt>
                <c:pt idx="2851">
                  <c:v>-25.509735272585306</c:v>
                </c:pt>
                <c:pt idx="2852">
                  <c:v>-25.523033646059034</c:v>
                </c:pt>
                <c:pt idx="2853">
                  <c:v>-25.536559885382793</c:v>
                </c:pt>
                <c:pt idx="2854">
                  <c:v>-25.550314459703575</c:v>
                </c:pt>
                <c:pt idx="2855">
                  <c:v>-25.564297851208764</c:v>
                </c:pt>
                <c:pt idx="2856">
                  <c:v>-25.578510555229744</c:v>
                </c:pt>
                <c:pt idx="2857">
                  <c:v>-25.592953080348835</c:v>
                </c:pt>
                <c:pt idx="2858">
                  <c:v>-25.60762594850932</c:v>
                </c:pt>
                <c:pt idx="2859">
                  <c:v>-25.622529695128804</c:v>
                </c:pt>
                <c:pt idx="2860">
                  <c:v>-25.637664869215865</c:v>
                </c:pt>
                <c:pt idx="2861">
                  <c:v>-25.653032033490085</c:v>
                </c:pt>
                <c:pt idx="2862">
                  <c:v>-25.66863176450553</c:v>
                </c:pt>
                <c:pt idx="2863">
                  <c:v>-25.684464652777713</c:v>
                </c:pt>
                <c:pt idx="2864">
                  <c:v>-25.70053130291409</c:v>
                </c:pt>
                <c:pt idx="2865">
                  <c:v>-25.716832333748222</c:v>
                </c:pt>
                <c:pt idx="2866">
                  <c:v>-25.733368378477579</c:v>
                </c:pt>
                <c:pt idx="2867">
                  <c:v>-25.750140084805032</c:v>
                </c:pt>
                <c:pt idx="2868">
                  <c:v>-25.767148115084378</c:v>
                </c:pt>
                <c:pt idx="2869">
                  <c:v>-25.78439314646949</c:v>
                </c:pt>
                <c:pt idx="2870">
                  <c:v>-25.801875871067594</c:v>
                </c:pt>
                <c:pt idx="2871">
                  <c:v>-25.819596996096568</c:v>
                </c:pt>
                <c:pt idx="2872">
                  <c:v>-25.837557244046309</c:v>
                </c:pt>
                <c:pt idx="2873">
                  <c:v>-25.855757352844346</c:v>
                </c:pt>
                <c:pt idx="2874">
                  <c:v>-25.874198076025735</c:v>
                </c:pt>
                <c:pt idx="2875">
                  <c:v>-25.892880182907277</c:v>
                </c:pt>
                <c:pt idx="2876">
                  <c:v>-25.911804458766333</c:v>
                </c:pt>
                <c:pt idx="2877">
                  <c:v>-25.930971705023943</c:v>
                </c:pt>
                <c:pt idx="2878">
                  <c:v>-25.950382739432868</c:v>
                </c:pt>
                <c:pt idx="2879">
                  <c:v>-25.970038396270233</c:v>
                </c:pt>
                <c:pt idx="2880">
                  <c:v>-25.989939526534982</c:v>
                </c:pt>
                <c:pt idx="2881">
                  <c:v>-26.010086998150474</c:v>
                </c:pt>
                <c:pt idx="2882">
                  <c:v>-26.030481696171833</c:v>
                </c:pt>
                <c:pt idx="2883">
                  <c:v>-26.051124522998755</c:v>
                </c:pt>
                <c:pt idx="2884">
                  <c:v>-26.072016398593473</c:v>
                </c:pt>
                <c:pt idx="2885">
                  <c:v>-26.093158260704143</c:v>
                </c:pt>
                <c:pt idx="2886">
                  <c:v>-26.114551065093714</c:v>
                </c:pt>
                <c:pt idx="2887">
                  <c:v>-26.136195785774529</c:v>
                </c:pt>
                <c:pt idx="2888">
                  <c:v>-26.15809341524858</c:v>
                </c:pt>
                <c:pt idx="2889">
                  <c:v>-26.180244964753861</c:v>
                </c:pt>
                <c:pt idx="2890">
                  <c:v>-26.202651464516617</c:v>
                </c:pt>
                <c:pt idx="2891">
                  <c:v>-26.225313964009786</c:v>
                </c:pt>
                <c:pt idx="2892">
                  <c:v>-26.248233532217927</c:v>
                </c:pt>
                <c:pt idx="2893">
                  <c:v>-26.271411257908397</c:v>
                </c:pt>
                <c:pt idx="2894">
                  <c:v>-26.294848249909467</c:v>
                </c:pt>
                <c:pt idx="2895">
                  <c:v>-26.318545637394983</c:v>
                </c:pt>
                <c:pt idx="2896">
                  <c:v>-26.342504570176146</c:v>
                </c:pt>
                <c:pt idx="2897">
                  <c:v>-26.366726219000402</c:v>
                </c:pt>
                <c:pt idx="2898">
                  <c:v>-26.391211775857627</c:v>
                </c:pt>
                <c:pt idx="2899">
                  <c:v>-26.415962454293854</c:v>
                </c:pt>
                <c:pt idx="2900">
                  <c:v>-26.440979489732655</c:v>
                </c:pt>
                <c:pt idx="2901">
                  <c:v>-26.466264139804451</c:v>
                </c:pt>
                <c:pt idx="2902">
                  <c:v>-26.491817684683848</c:v>
                </c:pt>
                <c:pt idx="2903">
                  <c:v>-26.51764142743534</c:v>
                </c:pt>
                <c:pt idx="2904">
                  <c:v>-26.543736694367453</c:v>
                </c:pt>
                <c:pt idx="2905">
                  <c:v>-26.570104835395654</c:v>
                </c:pt>
                <c:pt idx="2906">
                  <c:v>-26.596747224414226</c:v>
                </c:pt>
                <c:pt idx="2907">
                  <c:v>-26.623665259677285</c:v>
                </c:pt>
                <c:pt idx="2908">
                  <c:v>-26.650860364189267</c:v>
                </c:pt>
                <c:pt idx="2909">
                  <c:v>-26.678333986105134</c:v>
                </c:pt>
                <c:pt idx="2910">
                  <c:v>-26.706087599140446</c:v>
                </c:pt>
                <c:pt idx="2911">
                  <c:v>-26.734122702991723</c:v>
                </c:pt>
                <c:pt idx="2912">
                  <c:v>-26.762440823767257</c:v>
                </c:pt>
                <c:pt idx="2913">
                  <c:v>-26.791043514428701</c:v>
                </c:pt>
                <c:pt idx="2914">
                  <c:v>-26.819932355243765</c:v>
                </c:pt>
                <c:pt idx="2915">
                  <c:v>-26.849108954250262</c:v>
                </c:pt>
                <c:pt idx="2916">
                  <c:v>-26.878574947731877</c:v>
                </c:pt>
                <c:pt idx="2917">
                  <c:v>-26.908332000705922</c:v>
                </c:pt>
                <c:pt idx="2918">
                  <c:v>-26.938381807423507</c:v>
                </c:pt>
                <c:pt idx="2919">
                  <c:v>-26.968726091882367</c:v>
                </c:pt>
                <c:pt idx="2920">
                  <c:v>-26.999366608352844</c:v>
                </c:pt>
                <c:pt idx="2921">
                  <c:v>-27.030305141917225</c:v>
                </c:pt>
                <c:pt idx="2922">
                  <c:v>-27.061543509023011</c:v>
                </c:pt>
                <c:pt idx="2923">
                  <c:v>-27.093083558050367</c:v>
                </c:pt>
                <c:pt idx="2924">
                  <c:v>-27.124927169894182</c:v>
                </c:pt>
                <c:pt idx="2925">
                  <c:v>-27.157076258561407</c:v>
                </c:pt>
                <c:pt idx="2926">
                  <c:v>-27.189532771783703</c:v>
                </c:pt>
                <c:pt idx="2927">
                  <c:v>-27.22229869164622</c:v>
                </c:pt>
                <c:pt idx="2928">
                  <c:v>-27.255376035232757</c:v>
                </c:pt>
                <c:pt idx="2929">
                  <c:v>-27.288766855288028</c:v>
                </c:pt>
                <c:pt idx="2930">
                  <c:v>-27.322473240897164</c:v>
                </c:pt>
                <c:pt idx="2931">
                  <c:v>-27.356497318183578</c:v>
                </c:pt>
                <c:pt idx="2932">
                  <c:v>-27.390841251024991</c:v>
                </c:pt>
                <c:pt idx="2933">
                  <c:v>-27.425507241788946</c:v>
                </c:pt>
                <c:pt idx="2934">
                  <c:v>-27.460497532087793</c:v>
                </c:pt>
                <c:pt idx="2935">
                  <c:v>-27.495814403554135</c:v>
                </c:pt>
                <c:pt idx="2936">
                  <c:v>-27.531460178637282</c:v>
                </c:pt>
                <c:pt idx="2937">
                  <c:v>-27.567437221421166</c:v>
                </c:pt>
                <c:pt idx="2938">
                  <c:v>-27.603747938464789</c:v>
                </c:pt>
                <c:pt idx="2939">
                  <c:v>-27.640394779665549</c:v>
                </c:pt>
                <c:pt idx="2940">
                  <c:v>-27.677380239146423</c:v>
                </c:pt>
                <c:pt idx="2941">
                  <c:v>-27.71470685616762</c:v>
                </c:pt>
                <c:pt idx="2942">
                  <c:v>-27.752377216063632</c:v>
                </c:pt>
                <c:pt idx="2943">
                  <c:v>-27.790393951206372</c:v>
                </c:pt>
                <c:pt idx="2944">
                  <c:v>-27.82875974199532</c:v>
                </c:pt>
                <c:pt idx="2945">
                  <c:v>-27.867477317875707</c:v>
                </c:pt>
                <c:pt idx="2946">
                  <c:v>-27.906549458385363</c:v>
                </c:pt>
                <c:pt idx="2947">
                  <c:v>-27.94597899423146</c:v>
                </c:pt>
                <c:pt idx="2948">
                  <c:v>-27.985768808397996</c:v>
                </c:pt>
                <c:pt idx="2949">
                  <c:v>-28.025921837285111</c:v>
                </c:pt>
                <c:pt idx="2950">
                  <c:v>-28.066441071881407</c:v>
                </c:pt>
                <c:pt idx="2951">
                  <c:v>-28.107329558970203</c:v>
                </c:pt>
                <c:pt idx="2952">
                  <c:v>-28.148590402371081</c:v>
                </c:pt>
                <c:pt idx="2953">
                  <c:v>-28.190226764217773</c:v>
                </c:pt>
                <c:pt idx="2954">
                  <c:v>-28.232241866273824</c:v>
                </c:pt>
                <c:pt idx="2955">
                  <c:v>-28.27463899128729</c:v>
                </c:pt>
                <c:pt idx="2956">
                  <c:v>-28.317421484385761</c:v>
                </c:pt>
                <c:pt idx="2957">
                  <c:v>-28.36059275451321</c:v>
                </c:pt>
                <c:pt idx="2958">
                  <c:v>-28.404156275910289</c:v>
                </c:pt>
                <c:pt idx="2959">
                  <c:v>-28.448115589639311</c:v>
                </c:pt>
                <c:pt idx="2960">
                  <c:v>-28.492474305155898</c:v>
                </c:pt>
                <c:pt idx="2961">
                  <c:v>-28.537236101928734</c:v>
                </c:pt>
                <c:pt idx="2962">
                  <c:v>-28.582404731109218</c:v>
                </c:pt>
                <c:pt idx="2963">
                  <c:v>-28.627984017253016</c:v>
                </c:pt>
                <c:pt idx="2964">
                  <c:v>-28.673977860095306</c:v>
                </c:pt>
                <c:pt idx="2965">
                  <c:v>-28.720390236381515</c:v>
                </c:pt>
                <c:pt idx="2966">
                  <c:v>-28.767225201756279</c:v>
                </c:pt>
                <c:pt idx="2967">
                  <c:v>-28.814486892711933</c:v>
                </c:pt>
                <c:pt idx="2968">
                  <c:v>-28.862179528599615</c:v>
                </c:pt>
                <c:pt idx="2969">
                  <c:v>-28.910307413704729</c:v>
                </c:pt>
                <c:pt idx="2970">
                  <c:v>-28.958874939389709</c:v>
                </c:pt>
                <c:pt idx="2971">
                  <c:v>-29.007886586306533</c:v>
                </c:pt>
                <c:pt idx="2972">
                  <c:v>-29.057346926681589</c:v>
                </c:pt>
                <c:pt idx="2973">
                  <c:v>-29.107260626675892</c:v>
                </c:pt>
                <c:pt idx="2974">
                  <c:v>-29.157632448823556</c:v>
                </c:pt>
                <c:pt idx="2975">
                  <c:v>-29.208467254551639</c:v>
                </c:pt>
                <c:pt idx="2976">
                  <c:v>-29.259770006784738</c:v>
                </c:pt>
                <c:pt idx="2977">
                  <c:v>-29.311545772637587</c:v>
                </c:pt>
                <c:pt idx="2978">
                  <c:v>-29.363799726199183</c:v>
                </c:pt>
                <c:pt idx="2979">
                  <c:v>-29.416537151412577</c:v>
                </c:pt>
                <c:pt idx="2980">
                  <c:v>-29.469763445053605</c:v>
                </c:pt>
                <c:pt idx="2981">
                  <c:v>-29.523484119813546</c:v>
                </c:pt>
                <c:pt idx="2982">
                  <c:v>-29.577704807489109</c:v>
                </c:pt>
                <c:pt idx="2983">
                  <c:v>-29.632431262284911</c:v>
                </c:pt>
                <c:pt idx="2984">
                  <c:v>-29.687669364233045</c:v>
                </c:pt>
                <c:pt idx="2985">
                  <c:v>-29.74342512273445</c:v>
                </c:pt>
                <c:pt idx="2986">
                  <c:v>-29.799704680227983</c:v>
                </c:pt>
                <c:pt idx="2987">
                  <c:v>-29.856514315991909</c:v>
                </c:pt>
                <c:pt idx="2988">
                  <c:v>-29.91386045008413</c:v>
                </c:pt>
                <c:pt idx="2989">
                  <c:v>-29.971749647427156</c:v>
                </c:pt>
                <c:pt idx="2990">
                  <c:v>-30.030188622043937</c:v>
                </c:pt>
                <c:pt idx="2991">
                  <c:v>-30.089184241451846</c:v>
                </c:pt>
                <c:pt idx="2992">
                  <c:v>-30.148743531221211</c:v>
                </c:pt>
                <c:pt idx="2993">
                  <c:v>-30.208873679706535</c:v>
                </c:pt>
                <c:pt idx="2994">
                  <c:v>-30.269582042957651</c:v>
                </c:pt>
                <c:pt idx="2995">
                  <c:v>-30.330876149819442</c:v>
                </c:pt>
                <c:pt idx="2996">
                  <c:v>-30.392763707229086</c:v>
                </c:pt>
                <c:pt idx="2997">
                  <c:v>-30.455252605719384</c:v>
                </c:pt>
                <c:pt idx="2998">
                  <c:v>-30.518350925138407</c:v>
                </c:pt>
                <c:pt idx="2999">
                  <c:v>-30.582066940595567</c:v>
                </c:pt>
                <c:pt idx="3000">
                  <c:v>-30.646409128644674</c:v>
                </c:pt>
                <c:pt idx="3001">
                  <c:v>-30.711386173716114</c:v>
                </c:pt>
                <c:pt idx="3002">
                  <c:v>-30.777006974809268</c:v>
                </c:pt>
                <c:pt idx="3003">
                  <c:v>-30.843280652458667</c:v>
                </c:pt>
                <c:pt idx="3004">
                  <c:v>-30.910216555987162</c:v>
                </c:pt>
                <c:pt idx="3005">
                  <c:v>-30.977824271060086</c:v>
                </c:pt>
                <c:pt idx="3006">
                  <c:v>-31.046113627556345</c:v>
                </c:pt>
                <c:pt idx="3007">
                  <c:v>-31.11509470777143</c:v>
                </c:pt>
                <c:pt idx="3008">
                  <c:v>-31.184777854969997</c:v>
                </c:pt>
                <c:pt idx="3009">
                  <c:v>-31.255173682306065</c:v>
                </c:pt>
                <c:pt idx="3010">
                  <c:v>-31.326293082129169</c:v>
                </c:pt>
                <c:pt idx="3011">
                  <c:v>-31.398147235697579</c:v>
                </c:pt>
                <c:pt idx="3012">
                  <c:v>-31.47074762331982</c:v>
                </c:pt>
                <c:pt idx="3013">
                  <c:v>-31.544106034946942</c:v>
                </c:pt>
                <c:pt idx="3014">
                  <c:v>-31.618234581240245</c:v>
                </c:pt>
                <c:pt idx="3015">
                  <c:v>-31.693145705140189</c:v>
                </c:pt>
                <c:pt idx="3016">
                  <c:v>-31.768852193963539</c:v>
                </c:pt>
                <c:pt idx="3017">
                  <c:v>-31.845367192058909</c:v>
                </c:pt>
                <c:pt idx="3018">
                  <c:v>-31.922704214050682</c:v>
                </c:pt>
                <c:pt idx="3019">
                  <c:v>-32.000877158705293</c:v>
                </c:pt>
                <c:pt idx="3020">
                  <c:v>-32.079900323454964</c:v>
                </c:pt>
                <c:pt idx="3021">
                  <c:v>-32.159788419616497</c:v>
                </c:pt>
                <c:pt idx="3022">
                  <c:v>-32.240556588346024</c:v>
                </c:pt>
                <c:pt idx="3023">
                  <c:v>-32.322220417371881</c:v>
                </c:pt>
                <c:pt idx="3024">
                  <c:v>-32.404795958552327</c:v>
                </c:pt>
                <c:pt idx="3025">
                  <c:v>-32.488299746307241</c:v>
                </c:pt>
                <c:pt idx="3026">
                  <c:v>-32.572748816975711</c:v>
                </c:pt>
                <c:pt idx="3027">
                  <c:v>-32.658160729157572</c:v>
                </c:pt>
                <c:pt idx="3028">
                  <c:v>-32.744553585097599</c:v>
                </c:pt>
                <c:pt idx="3029">
                  <c:v>-32.831946053178378</c:v>
                </c:pt>
                <c:pt idx="3030">
                  <c:v>-32.920357391591203</c:v>
                </c:pt>
                <c:pt idx="3031">
                  <c:v>-33.009807473259315</c:v>
                </c:pt>
                <c:pt idx="3032">
                  <c:v>-33.100316812095045</c:v>
                </c:pt>
                <c:pt idx="3033">
                  <c:v>-33.191906590675863</c:v>
                </c:pt>
                <c:pt idx="3034">
                  <c:v>-33.284598689433544</c:v>
                </c:pt>
                <c:pt idx="3035">
                  <c:v>-33.378415717456306</c:v>
                </c:pt>
                <c:pt idx="3036">
                  <c:v>-33.473381045011813</c:v>
                </c:pt>
                <c:pt idx="3037">
                  <c:v>-33.569518837908653</c:v>
                </c:pt>
                <c:pt idx="3038">
                  <c:v>-33.666854093821073</c:v>
                </c:pt>
                <c:pt idx="3039">
                  <c:v>-33.765412680714142</c:v>
                </c:pt>
                <c:pt idx="3040">
                  <c:v>-33.865221377516342</c:v>
                </c:pt>
                <c:pt idx="3041">
                  <c:v>-33.966307917199266</c:v>
                </c:pt>
                <c:pt idx="3042">
                  <c:v>-34.068701032437296</c:v>
                </c:pt>
                <c:pt idx="3043">
                  <c:v>-34.172430504035148</c:v>
                </c:pt>
                <c:pt idx="3044">
                  <c:v>-34.277527212326781</c:v>
                </c:pt>
                <c:pt idx="3045">
                  <c:v>-34.384023191767326</c:v>
                </c:pt>
                <c:pt idx="3046">
                  <c:v>-34.491951688958849</c:v>
                </c:pt>
                <c:pt idx="3047">
                  <c:v>-34.601347224372979</c:v>
                </c:pt>
                <c:pt idx="3048">
                  <c:v>-34.712245658055778</c:v>
                </c:pt>
                <c:pt idx="3049">
                  <c:v>-34.824684259627816</c:v>
                </c:pt>
                <c:pt idx="3050">
                  <c:v>-34.938701782920738</c:v>
                </c:pt>
                <c:pt idx="3051">
                  <c:v>-35.054338545623651</c:v>
                </c:pt>
                <c:pt idx="3052">
                  <c:v>-35.171636514348052</c:v>
                </c:pt>
                <c:pt idx="3053">
                  <c:v>-35.29063939556081</c:v>
                </c:pt>
                <c:pt idx="3054">
                  <c:v>-35.411392732876308</c:v>
                </c:pt>
                <c:pt idx="3055">
                  <c:v>-35.533944011249822</c:v>
                </c:pt>
                <c:pt idx="3056">
                  <c:v>-35.658342768668</c:v>
                </c:pt>
                <c:pt idx="3057">
                  <c:v>-35.784640715992808</c:v>
                </c:pt>
                <c:pt idx="3058">
                  <c:v>-35.912891865684138</c:v>
                </c:pt>
                <c:pt idx="3059">
                  <c:v>-36.043152670201941</c:v>
                </c:pt>
                <c:pt idx="3060">
                  <c:v>-36.175482170975144</c:v>
                </c:pt>
                <c:pt idx="3061">
                  <c:v>-36.309942158919853</c:v>
                </c:pt>
                <c:pt idx="3062">
                  <c:v>-36.44659734759847</c:v>
                </c:pt>
                <c:pt idx="3063">
                  <c:v>-36.585515560233908</c:v>
                </c:pt>
                <c:pt idx="3064">
                  <c:v>-36.72676793193002</c:v>
                </c:pt>
                <c:pt idx="3065">
                  <c:v>-36.870429128606986</c:v>
                </c:pt>
                <c:pt idx="3066">
                  <c:v>-37.016577584337355</c:v>
                </c:pt>
                <c:pt idx="3067">
                  <c:v>-37.165295758970352</c:v>
                </c:pt>
                <c:pt idx="3068">
                  <c:v>-37.316670418161991</c:v>
                </c:pt>
                <c:pt idx="3069">
                  <c:v>-37.470792938190108</c:v>
                </c:pt>
                <c:pt idx="3070">
                  <c:v>-37.627759638235084</c:v>
                </c:pt>
                <c:pt idx="3071">
                  <c:v>-37.787672143150196</c:v>
                </c:pt>
                <c:pt idx="3072">
                  <c:v>-37.950637780141037</c:v>
                </c:pt>
                <c:pt idx="3073">
                  <c:v>-38.116770013232077</c:v>
                </c:pt>
                <c:pt idx="3074">
                  <c:v>-38.286188919920662</c:v>
                </c:pt>
                <c:pt idx="3075">
                  <c:v>-38.459021715034609</c:v>
                </c:pt>
                <c:pt idx="3076">
                  <c:v>-38.635403327514915</c:v>
                </c:pt>
                <c:pt idx="3077">
                  <c:v>-38.815477036672668</c:v>
                </c:pt>
                <c:pt idx="3078">
                  <c:v>-38.999395175435353</c:v>
                </c:pt>
                <c:pt idx="3079">
                  <c:v>-39.187319909226986</c:v>
                </c:pt>
                <c:pt idx="3080">
                  <c:v>-39.379424100460255</c:v>
                </c:pt>
                <c:pt idx="3081">
                  <c:v>-39.575892270185513</c:v>
                </c:pt>
                <c:pt idx="3082">
                  <c:v>-39.776921670301931</c:v>
                </c:pt>
                <c:pt idx="3083">
                  <c:v>-39.982723481945101</c:v>
                </c:pt>
                <c:pt idx="3084">
                  <c:v>-40.193524158297897</c:v>
                </c:pt>
                <c:pt idx="3085">
                  <c:v>-40.409566933228533</c:v>
                </c:pt>
                <c:pt idx="3086">
                  <c:v>-40.631113520953299</c:v>
                </c:pt>
                <c:pt idx="3087">
                  <c:v>-40.8584460365052</c:v>
                </c:pt>
                <c:pt idx="3088">
                  <c:v>-41.091869172350783</c:v>
                </c:pt>
                <c:pt idx="3089">
                  <c:v>-41.331712673278901</c:v>
                </c:pt>
                <c:pt idx="3090">
                  <c:v>-41.578334159994448</c:v>
                </c:pt>
                <c:pt idx="3091">
                  <c:v>-41.832122362090388</c:v>
                </c:pt>
                <c:pt idx="3092">
                  <c:v>-42.093500833753367</c:v>
                </c:pt>
                <c:pt idx="3093">
                  <c:v>-42.36293224136756</c:v>
                </c:pt>
                <c:pt idx="3094">
                  <c:v>-42.640923332011468</c:v>
                </c:pt>
                <c:pt idx="3095">
                  <c:v>-42.928030716866289</c:v>
                </c:pt>
                <c:pt idx="3096">
                  <c:v>-43.224867635385166</c:v>
                </c:pt>
                <c:pt idx="3097">
                  <c:v>-43.532111906832533</c:v>
                </c:pt>
                <c:pt idx="3098">
                  <c:v>-43.850515328437098</c:v>
                </c:pt>
                <c:pt idx="3099">
                  <c:v>-44.180914847939874</c:v>
                </c:pt>
                <c:pt idx="3100">
                  <c:v>-44.524245928378633</c:v>
                </c:pt>
                <c:pt idx="3101">
                  <c:v>-44.881558642449178</c:v>
                </c:pt>
                <c:pt idx="3102">
                  <c:v>-45.254037194015275</c:v>
                </c:pt>
                <c:pt idx="3103">
                  <c:v>-45.643023781606544</c:v>
                </c:pt>
                <c:pt idx="3104">
                  <c:v>-46.050048016975822</c:v>
                </c:pt>
                <c:pt idx="3105">
                  <c:v>-46.476863526568124</c:v>
                </c:pt>
                <c:pt idx="3106">
                  <c:v>-46.925493948990962</c:v>
                </c:pt>
                <c:pt idx="3107">
                  <c:v>-47.398291380350095</c:v>
                </c:pt>
                <c:pt idx="3108">
                  <c:v>-47.898011542295187</c:v>
                </c:pt>
                <c:pt idx="3109">
                  <c:v>-48.427911764914775</c:v>
                </c:pt>
                <c:pt idx="3110">
                  <c:v>-48.991880634216407</c:v>
                </c:pt>
                <c:pt idx="3111">
                  <c:v>-49.594612437325537</c:v>
                </c:pt>
                <c:pt idx="3112">
                  <c:v>-50.24184636845991</c:v>
                </c:pt>
                <c:pt idx="3113">
                  <c:v>-50.940701676120035</c:v>
                </c:pt>
                <c:pt idx="3114">
                  <c:v>-51.70015898651998</c:v>
                </c:pt>
                <c:pt idx="3115">
                  <c:v>-52.531771684539876</c:v>
                </c:pt>
                <c:pt idx="3116">
                  <c:v>-53.450753385700409</c:v>
                </c:pt>
                <c:pt idx="3117">
                  <c:v>-54.477708613275631</c:v>
                </c:pt>
                <c:pt idx="3118">
                  <c:v>-55.641525214465688</c:v>
                </c:pt>
                <c:pt idx="3119">
                  <c:v>-56.984511546790245</c:v>
                </c:pt>
                <c:pt idx="3120">
                  <c:v>-58.572259881336251</c:v>
                </c:pt>
                <c:pt idx="3121">
                  <c:v>-60.514656425516833</c:v>
                </c:pt>
                <c:pt idx="3122">
                  <c:v>-63.017700309403153</c:v>
                </c:pt>
                <c:pt idx="3123">
                  <c:v>-66.543867507920325</c:v>
                </c:pt>
                <c:pt idx="3124">
                  <c:v>-72.568882302848849</c:v>
                </c:pt>
                <c:pt idx="3125">
                  <c:v>-273.06672650224982</c:v>
                </c:pt>
                <c:pt idx="3126">
                  <c:v>-72.57793066092232</c:v>
                </c:pt>
                <c:pt idx="3127">
                  <c:v>-66.561964222827939</c:v>
                </c:pt>
                <c:pt idx="3128">
                  <c:v>-63.044845384147301</c:v>
                </c:pt>
                <c:pt idx="3129">
                  <c:v>-60.550849863912177</c:v>
                </c:pt>
                <c:pt idx="3130">
                  <c:v>-58.61750168833791</c:v>
                </c:pt>
                <c:pt idx="3131">
                  <c:v>-57.038801728552649</c:v>
                </c:pt>
                <c:pt idx="3132">
                  <c:v>-55.704863778358494</c:v>
                </c:pt>
                <c:pt idx="3133">
                  <c:v>-54.550095567889308</c:v>
                </c:pt>
                <c:pt idx="3134">
                  <c:v>-53.532188740846379</c:v>
                </c:pt>
                <c:pt idx="3135">
                  <c:v>-52.622255451252997</c:v>
                </c:pt>
                <c:pt idx="3136">
                  <c:v>-51.799691177060453</c:v>
                </c:pt>
                <c:pt idx="3137">
                  <c:v>-51.049282303971822</c:v>
                </c:pt>
                <c:pt idx="3138">
                  <c:v>-50.359475448332212</c:v>
                </c:pt>
                <c:pt idx="3139">
                  <c:v>-49.7212899851543</c:v>
                </c:pt>
                <c:pt idx="3140">
                  <c:v>-49.127606667161587</c:v>
                </c:pt>
                <c:pt idx="3141">
                  <c:v>-48.572686301362353</c:v>
                </c:pt>
                <c:pt idx="3142">
                  <c:v>-48.051834601856754</c:v>
                </c:pt>
                <c:pt idx="3143">
                  <c:v>-47.561162983862573</c:v>
                </c:pt>
                <c:pt idx="3144">
                  <c:v>-47.097414118517982</c:v>
                </c:pt>
                <c:pt idx="3145">
                  <c:v>-46.657832285398115</c:v>
                </c:pt>
                <c:pt idx="3146">
                  <c:v>-46.240065389623346</c:v>
                </c:pt>
                <c:pt idx="3147">
                  <c:v>-45.842089793811894</c:v>
                </c:pt>
                <c:pt idx="3148">
                  <c:v>-45.462151872744627</c:v>
                </c:pt>
                <c:pt idx="3149">
                  <c:v>-45.098722015895191</c:v>
                </c:pt>
                <c:pt idx="3150">
                  <c:v>-44.750458025959354</c:v>
                </c:pt>
                <c:pt idx="3151">
                  <c:v>-44.416175700299554</c:v>
                </c:pt>
                <c:pt idx="3152">
                  <c:v>-44.094824967446229</c:v>
                </c:pt>
                <c:pt idx="3153">
                  <c:v>-43.785470365587152</c:v>
                </c:pt>
                <c:pt idx="3154">
                  <c:v>-43.487274948207968</c:v>
                </c:pt>
                <c:pt idx="3155">
                  <c:v>-43.199486919305834</c:v>
                </c:pt>
                <c:pt idx="3156">
                  <c:v>-42.921428460842606</c:v>
                </c:pt>
                <c:pt idx="3157">
                  <c:v>-42.652486334591458</c:v>
                </c:pt>
                <c:pt idx="3158">
                  <c:v>-42.392103930597273</c:v>
                </c:pt>
                <c:pt idx="3159">
                  <c:v>-42.139774503008454</c:v>
                </c:pt>
                <c:pt idx="3160">
                  <c:v>-41.895035386666677</c:v>
                </c:pt>
                <c:pt idx="3161">
                  <c:v>-41.657463028611929</c:v>
                </c:pt>
                <c:pt idx="3162">
                  <c:v>-41.426668700477755</c:v>
                </c:pt>
                <c:pt idx="3163">
                  <c:v>-41.202294782785536</c:v>
                </c:pt>
                <c:pt idx="3164">
                  <c:v>-40.984011531973522</c:v>
                </c:pt>
                <c:pt idx="3165">
                  <c:v>-40.771514256801666</c:v>
                </c:pt>
                <c:pt idx="3166">
                  <c:v>-40.564520843463569</c:v>
                </c:pt>
                <c:pt idx="3167">
                  <c:v>-40.362769578969669</c:v>
                </c:pt>
                <c:pt idx="3168">
                  <c:v>-40.166017230678612</c:v>
                </c:pt>
                <c:pt idx="3169">
                  <c:v>-39.974037346634439</c:v>
                </c:pt>
                <c:pt idx="3170">
                  <c:v>-39.786618746928568</c:v>
                </c:pt>
                <c:pt idx="3171">
                  <c:v>-39.603564180888675</c:v>
                </c:pt>
                <c:pt idx="3172">
                  <c:v>-39.424689128691583</c:v>
                </c:pt>
                <c:pt idx="3173">
                  <c:v>-39.249820729151651</c:v>
                </c:pt>
                <c:pt idx="3174">
                  <c:v>-39.078796818072213</c:v>
                </c:pt>
                <c:pt idx="3175">
                  <c:v>-38.911465063753049</c:v>
                </c:pt>
                <c:pt idx="3176">
                  <c:v>-38.747682188110282</c:v>
                </c:pt>
                <c:pt idx="3177">
                  <c:v>-38.587313263430389</c:v>
                </c:pt>
                <c:pt idx="3178">
                  <c:v>-38.430231076112932</c:v>
                </c:pt>
                <c:pt idx="3179">
                  <c:v>-38.276315549888295</c:v>
                </c:pt>
                <c:pt idx="3180">
                  <c:v>-38.125453221959731</c:v>
                </c:pt>
                <c:pt idx="3181">
                  <c:v>-37.977536766349104</c:v>
                </c:pt>
                <c:pt idx="3182">
                  <c:v>-37.83246455943101</c:v>
                </c:pt>
                <c:pt idx="3183">
                  <c:v>-37.690140283252958</c:v>
                </c:pt>
                <c:pt idx="3184">
                  <c:v>-37.55047256276503</c:v>
                </c:pt>
                <c:pt idx="3185">
                  <c:v>-37.41337463353927</c:v>
                </c:pt>
                <c:pt idx="3186">
                  <c:v>-37.278764036954641</c:v>
                </c:pt>
                <c:pt idx="3187">
                  <c:v>-37.146562340166568</c:v>
                </c:pt>
                <c:pt idx="3188">
                  <c:v>-37.016694878483356</c:v>
                </c:pt>
                <c:pt idx="3189">
                  <c:v>-36.889090518029299</c:v>
                </c:pt>
                <c:pt idx="3190">
                  <c:v>-36.763681436810323</c:v>
                </c:pt>
                <c:pt idx="3191">
                  <c:v>-36.6404029224922</c:v>
                </c:pt>
                <c:pt idx="3192">
                  <c:v>-36.519193185387721</c:v>
                </c:pt>
                <c:pt idx="3193">
                  <c:v>-36.399993185296545</c:v>
                </c:pt>
                <c:pt idx="3194">
                  <c:v>-36.282746470987561</c:v>
                </c:pt>
                <c:pt idx="3195">
                  <c:v>-36.167399031229827</c:v>
                </c:pt>
                <c:pt idx="3196">
                  <c:v>-36.053899156390507</c:v>
                </c:pt>
                <c:pt idx="3197">
                  <c:v>-35.942197309711908</c:v>
                </c:pt>
                <c:pt idx="3198">
                  <c:v>-35.832246007468122</c:v>
                </c:pt>
                <c:pt idx="3199">
                  <c:v>-35.723999707273883</c:v>
                </c:pt>
                <c:pt idx="3200">
                  <c:v>-35.617414703892194</c:v>
                </c:pt>
                <c:pt idx="3201">
                  <c:v>-35.512449031940548</c:v>
                </c:pt>
                <c:pt idx="3202">
                  <c:v>-35.409062374959802</c:v>
                </c:pt>
                <c:pt idx="3203">
                  <c:v>-35.307215980347891</c:v>
                </c:pt>
                <c:pt idx="3204">
                  <c:v>-35.206872579714187</c:v>
                </c:pt>
                <c:pt idx="3205">
                  <c:v>-35.107996314242612</c:v>
                </c:pt>
                <c:pt idx="3206">
                  <c:v>-35.010552664691694</c:v>
                </c:pt>
                <c:pt idx="3207">
                  <c:v>-34.914508385689359</c:v>
                </c:pt>
                <c:pt idx="3208">
                  <c:v>-34.81983144401093</c:v>
                </c:pt>
                <c:pt idx="3209">
                  <c:v>-34.726490960552681</c:v>
                </c:pt>
                <c:pt idx="3210">
                  <c:v>-34.634457155740719</c:v>
                </c:pt>
                <c:pt idx="3211">
                  <c:v>-34.543701298131097</c:v>
                </c:pt>
                <c:pt idx="3212">
                  <c:v>-34.454195655983163</c:v>
                </c:pt>
                <c:pt idx="3213">
                  <c:v>-34.365913451599191</c:v>
                </c:pt>
                <c:pt idx="3214">
                  <c:v>-34.278828818245195</c:v>
                </c:pt>
                <c:pt idx="3215">
                  <c:v>-34.192916759478074</c:v>
                </c:pt>
                <c:pt idx="3216">
                  <c:v>-34.108153110720721</c:v>
                </c:pt>
                <c:pt idx="3217">
                  <c:v>-34.024514502936469</c:v>
                </c:pt>
                <c:pt idx="3218">
                  <c:v>-33.941978328268902</c:v>
                </c:pt>
                <c:pt idx="3219">
                  <c:v>-33.860522707517774</c:v>
                </c:pt>
                <c:pt idx="3220">
                  <c:v>-33.780126459337481</c:v>
                </c:pt>
                <c:pt idx="3221">
                  <c:v>-33.700769071047667</c:v>
                </c:pt>
                <c:pt idx="3222">
                  <c:v>-33.622430670957101</c:v>
                </c:pt>
                <c:pt idx="3223">
                  <c:v>-33.545092002106628</c:v>
                </c:pt>
                <c:pt idx="3224">
                  <c:v>-33.46873439734609</c:v>
                </c:pt>
                <c:pt idx="3225">
                  <c:v>-33.393339755663035</c:v>
                </c:pt>
                <c:pt idx="3226">
                  <c:v>-33.318890519690513</c:v>
                </c:pt>
                <c:pt idx="3227">
                  <c:v>-33.24536965432187</c:v>
                </c:pt>
                <c:pt idx="3228">
                  <c:v>-33.172760626370383</c:v>
                </c:pt>
                <c:pt idx="3229">
                  <c:v>-33.101047385210684</c:v>
                </c:pt>
                <c:pt idx="3230">
                  <c:v>-33.030214344347698</c:v>
                </c:pt>
                <c:pt idx="3231">
                  <c:v>-32.960246363858658</c:v>
                </c:pt>
                <c:pt idx="3232">
                  <c:v>-32.891128733660253</c:v>
                </c:pt>
                <c:pt idx="3233">
                  <c:v>-32.822847157553731</c:v>
                </c:pt>
                <c:pt idx="3234">
                  <c:v>-32.755387738006618</c:v>
                </c:pt>
                <c:pt idx="3235">
                  <c:v>-32.688736961628308</c:v>
                </c:pt>
                <c:pt idx="3236">
                  <c:v>-32.622881685304549</c:v>
                </c:pt>
                <c:pt idx="3237">
                  <c:v>-32.557809122952555</c:v>
                </c:pt>
                <c:pt idx="3238">
                  <c:v>-32.493506832866437</c:v>
                </c:pt>
                <c:pt idx="3239">
                  <c:v>-32.429962705619367</c:v>
                </c:pt>
                <c:pt idx="3240">
                  <c:v>-32.367164952495081</c:v>
                </c:pt>
                <c:pt idx="3241">
                  <c:v>-32.305102094419965</c:v>
                </c:pt>
                <c:pt idx="3242">
                  <c:v>-32.243762951370798</c:v>
                </c:pt>
                <c:pt idx="3243">
                  <c:v>-32.183136632233122</c:v>
                </c:pt>
                <c:pt idx="3244">
                  <c:v>-32.123212525088526</c:v>
                </c:pt>
                <c:pt idx="3245">
                  <c:v>-32.063980287907704</c:v>
                </c:pt>
                <c:pt idx="3246">
                  <c:v>-32.005429839631084</c:v>
                </c:pt>
                <c:pt idx="3247">
                  <c:v>-31.947551351615552</c:v>
                </c:pt>
                <c:pt idx="3248">
                  <c:v>-31.89033523943182</c:v>
                </c:pt>
                <c:pt idx="3249">
                  <c:v>-31.833772154993309</c:v>
                </c:pt>
                <c:pt idx="3250">
                  <c:v>-31.777852979001832</c:v>
                </c:pt>
                <c:pt idx="3251">
                  <c:v>-31.722568813694654</c:v>
                </c:pt>
                <c:pt idx="3252">
                  <c:v>-31.667910975878243</c:v>
                </c:pt>
                <c:pt idx="3253">
                  <c:v>-31.613870990235547</c:v>
                </c:pt>
                <c:pt idx="3254">
                  <c:v>-31.560440582894429</c:v>
                </c:pt>
                <c:pt idx="3255">
                  <c:v>-31.507611675244</c:v>
                </c:pt>
                <c:pt idx="3256">
                  <c:v>-31.455376377989097</c:v>
                </c:pt>
                <c:pt idx="3257">
                  <c:v>-31.403726985430144</c:v>
                </c:pt>
                <c:pt idx="3258">
                  <c:v>-31.352655969960118</c:v>
                </c:pt>
                <c:pt idx="3259">
                  <c:v>-31.302155976767175</c:v>
                </c:pt>
                <c:pt idx="3260">
                  <c:v>-31.252219818735153</c:v>
                </c:pt>
                <c:pt idx="3261">
                  <c:v>-31.202840471532124</c:v>
                </c:pt>
                <c:pt idx="3262">
                  <c:v>-31.154011068879409</c:v>
                </c:pt>
                <c:pt idx="3263">
                  <c:v>-31.105724897992737</c:v>
                </c:pt>
                <c:pt idx="3264">
                  <c:v>-31.057975395188709</c:v>
                </c:pt>
                <c:pt idx="3265">
                  <c:v>-31.010756141648592</c:v>
                </c:pt>
                <c:pt idx="3266">
                  <c:v>-30.9640608593335</c:v>
                </c:pt>
                <c:pt idx="3267">
                  <c:v>-30.917883407044261</c:v>
                </c:pt>
                <c:pt idx="3268">
                  <c:v>-30.87221777661966</c:v>
                </c:pt>
                <c:pt idx="3269">
                  <c:v>-30.82705808926768</c:v>
                </c:pt>
                <c:pt idx="3270">
                  <c:v>-30.782398592023867</c:v>
                </c:pt>
                <c:pt idx="3271">
                  <c:v>-30.738233654331935</c:v>
                </c:pt>
                <c:pt idx="3272">
                  <c:v>-30.694557764741326</c:v>
                </c:pt>
                <c:pt idx="3273">
                  <c:v>-30.651365527716884</c:v>
                </c:pt>
                <c:pt idx="3274">
                  <c:v>-30.60865166055672</c:v>
                </c:pt>
                <c:pt idx="3275">
                  <c:v>-30.566410990412987</c:v>
                </c:pt>
                <c:pt idx="3276">
                  <c:v>-30.524638451412489</c:v>
                </c:pt>
                <c:pt idx="3277">
                  <c:v>-30.483329081872327</c:v>
                </c:pt>
                <c:pt idx="3278">
                  <c:v>-30.442478021607325</c:v>
                </c:pt>
                <c:pt idx="3279">
                  <c:v>-30.40208050932543</c:v>
                </c:pt>
                <c:pt idx="3280">
                  <c:v>-30.362131880108024</c:v>
                </c:pt>
                <c:pt idx="3281">
                  <c:v>-30.322627562971228</c:v>
                </c:pt>
                <c:pt idx="3282">
                  <c:v>-30.283563078505868</c:v>
                </c:pt>
                <c:pt idx="3283">
                  <c:v>-30.244934036592497</c:v>
                </c:pt>
                <c:pt idx="3284">
                  <c:v>-30.206736134188873</c:v>
                </c:pt>
                <c:pt idx="3285">
                  <c:v>-30.168965153187408</c:v>
                </c:pt>
                <c:pt idx="3286">
                  <c:v>-30.131616958339336</c:v>
                </c:pt>
                <c:pt idx="3287">
                  <c:v>-30.09468749524401</c:v>
                </c:pt>
                <c:pt idx="3288">
                  <c:v>-30.058172788400061</c:v>
                </c:pt>
                <c:pt idx="3289">
                  <c:v>-30.022068939316732</c:v>
                </c:pt>
                <c:pt idx="3290">
                  <c:v>-29.986372124682916</c:v>
                </c:pt>
                <c:pt idx="3291">
                  <c:v>-29.951078594592037</c:v>
                </c:pt>
                <c:pt idx="3292">
                  <c:v>-29.916184670820542</c:v>
                </c:pt>
                <c:pt idx="3293">
                  <c:v>-29.881686745158042</c:v>
                </c:pt>
                <c:pt idx="3294">
                  <c:v>-29.84758127778781</c:v>
                </c:pt>
                <c:pt idx="3295">
                  <c:v>-29.813864795714959</c:v>
                </c:pt>
                <c:pt idx="3296">
                  <c:v>-29.780533891241532</c:v>
                </c:pt>
                <c:pt idx="3297">
                  <c:v>-29.747585220486236</c:v>
                </c:pt>
                <c:pt idx="3298">
                  <c:v>-29.715015501947502</c:v>
                </c:pt>
                <c:pt idx="3299">
                  <c:v>-29.682821515108561</c:v>
                </c:pt>
                <c:pt idx="3300">
                  <c:v>-29.651000099082665</c:v>
                </c:pt>
                <c:pt idx="3301">
                  <c:v>-29.619548151297501</c:v>
                </c:pt>
                <c:pt idx="3302">
                  <c:v>-29.588462626217265</c:v>
                </c:pt>
                <c:pt idx="3303">
                  <c:v>-29.55774053410115</c:v>
                </c:pt>
                <c:pt idx="3304">
                  <c:v>-29.527378939796954</c:v>
                </c:pt>
                <c:pt idx="3305">
                  <c:v>-29.497374961569008</c:v>
                </c:pt>
                <c:pt idx="3306">
                  <c:v>-29.467725769958598</c:v>
                </c:pt>
                <c:pt idx="3307">
                  <c:v>-29.438428586676736</c:v>
                </c:pt>
                <c:pt idx="3308">
                  <c:v>-29.409480683527228</c:v>
                </c:pt>
                <c:pt idx="3309">
                  <c:v>-29.380879381359904</c:v>
                </c:pt>
                <c:pt idx="3310">
                  <c:v>-29.352622049052364</c:v>
                </c:pt>
                <c:pt idx="3311">
                  <c:v>-29.324706102520018</c:v>
                </c:pt>
                <c:pt idx="3312">
                  <c:v>-29.297129003752687</c:v>
                </c:pt>
                <c:pt idx="3313">
                  <c:v>-29.269888259877828</c:v>
                </c:pt>
                <c:pt idx="3314">
                  <c:v>-29.242981422248604</c:v>
                </c:pt>
                <c:pt idx="3315">
                  <c:v>-29.216406085556983</c:v>
                </c:pt>
                <c:pt idx="3316">
                  <c:v>-29.190159886970122</c:v>
                </c:pt>
                <c:pt idx="3317">
                  <c:v>-29.164240505290216</c:v>
                </c:pt>
                <c:pt idx="3318">
                  <c:v>-29.13864566013638</c:v>
                </c:pt>
                <c:pt idx="3319">
                  <c:v>-29.113373111148245</c:v>
                </c:pt>
                <c:pt idx="3320">
                  <c:v>-29.088420657210563</c:v>
                </c:pt>
                <c:pt idx="3321">
                  <c:v>-29.063786135698134</c:v>
                </c:pt>
                <c:pt idx="3322">
                  <c:v>-29.039467421740387</c:v>
                </c:pt>
                <c:pt idx="3323">
                  <c:v>-29.015462427505327</c:v>
                </c:pt>
                <c:pt idx="3324">
                  <c:v>-28.991769101501621</c:v>
                </c:pt>
                <c:pt idx="3325">
                  <c:v>-28.968385427899165</c:v>
                </c:pt>
                <c:pt idx="3326">
                  <c:v>-28.945309425866764</c:v>
                </c:pt>
                <c:pt idx="3327">
                  <c:v>-28.922539148927008</c:v>
                </c:pt>
                <c:pt idx="3328">
                  <c:v>-28.900072684327561</c:v>
                </c:pt>
                <c:pt idx="3329">
                  <c:v>-28.877908152428301</c:v>
                </c:pt>
                <c:pt idx="3330">
                  <c:v>-28.856043706104181</c:v>
                </c:pt>
                <c:pt idx="3331">
                  <c:v>-28.834477530163184</c:v>
                </c:pt>
                <c:pt idx="3332">
                  <c:v>-28.813207840778674</c:v>
                </c:pt>
                <c:pt idx="3333">
                  <c:v>-28.792232884936407</c:v>
                </c:pt>
                <c:pt idx="3334">
                  <c:v>-28.771550939894905</c:v>
                </c:pt>
                <c:pt idx="3335">
                  <c:v>-28.751160312659714</c:v>
                </c:pt>
                <c:pt idx="3336">
                  <c:v>-28.731059339470381</c:v>
                </c:pt>
                <c:pt idx="3337">
                  <c:v>-28.71124638530047</c:v>
                </c:pt>
                <c:pt idx="3338">
                  <c:v>-28.691719843369718</c:v>
                </c:pt>
                <c:pt idx="3339">
                  <c:v>-28.672478134668232</c:v>
                </c:pt>
                <c:pt idx="3340">
                  <c:v>-28.653519707492467</c:v>
                </c:pt>
                <c:pt idx="3341">
                  <c:v>-28.634843036992624</c:v>
                </c:pt>
                <c:pt idx="3342">
                  <c:v>-28.616446624730866</c:v>
                </c:pt>
                <c:pt idx="3343">
                  <c:v>-28.598328998250796</c:v>
                </c:pt>
                <c:pt idx="3344">
                  <c:v>-28.580488710656798</c:v>
                </c:pt>
                <c:pt idx="3345">
                  <c:v>-28.56292434020412</c:v>
                </c:pt>
                <c:pt idx="3346">
                  <c:v>-28.545634489898632</c:v>
                </c:pt>
                <c:pt idx="3347">
                  <c:v>-28.528617787106437</c:v>
                </c:pt>
                <c:pt idx="3348">
                  <c:v>-28.511872883172671</c:v>
                </c:pt>
                <c:pt idx="3349">
                  <c:v>-28.495398453049845</c:v>
                </c:pt>
                <c:pt idx="3350">
                  <c:v>-28.479193194934705</c:v>
                </c:pt>
                <c:pt idx="3351">
                  <c:v>-28.463255829914278</c:v>
                </c:pt>
                <c:pt idx="3352">
                  <c:v>-28.447585101620096</c:v>
                </c:pt>
                <c:pt idx="3353">
                  <c:v>-28.432179775890848</c:v>
                </c:pt>
                <c:pt idx="3354">
                  <c:v>-28.417038640443117</c:v>
                </c:pt>
                <c:pt idx="3355">
                  <c:v>-28.402160504549947</c:v>
                </c:pt>
                <c:pt idx="3356">
                  <c:v>-28.387544198727159</c:v>
                </c:pt>
                <c:pt idx="3357">
                  <c:v>-28.373188574427168</c:v>
                </c:pt>
                <c:pt idx="3358">
                  <c:v>-28.359092503739998</c:v>
                </c:pt>
                <c:pt idx="3359">
                  <c:v>-28.345254879101738</c:v>
                </c:pt>
                <c:pt idx="3360">
                  <c:v>-28.331674613009561</c:v>
                </c:pt>
                <c:pt idx="3361">
                  <c:v>-28.31835063774389</c:v>
                </c:pt>
                <c:pt idx="3362">
                  <c:v>-28.305281905097036</c:v>
                </c:pt>
                <c:pt idx="3363">
                  <c:v>-28.292467386108399</c:v>
                </c:pt>
                <c:pt idx="3364">
                  <c:v>-28.279906070805993</c:v>
                </c:pt>
                <c:pt idx="3365">
                  <c:v>-28.267596967954116</c:v>
                </c:pt>
                <c:pt idx="3366">
                  <c:v>-28.25553910480707</c:v>
                </c:pt>
                <c:pt idx="3367">
                  <c:v>-28.243731526868942</c:v>
                </c:pt>
                <c:pt idx="3368">
                  <c:v>-28.232173297658921</c:v>
                </c:pt>
                <c:pt idx="3369">
                  <c:v>-28.220863498482537</c:v>
                </c:pt>
                <c:pt idx="3370">
                  <c:v>-28.209801228208107</c:v>
                </c:pt>
                <c:pt idx="3371">
                  <c:v>-28.198985603048939</c:v>
                </c:pt>
                <c:pt idx="3372">
                  <c:v>-28.188415756350484</c:v>
                </c:pt>
                <c:pt idx="3373">
                  <c:v>-28.178090838382911</c:v>
                </c:pt>
                <c:pt idx="3374">
                  <c:v>-28.168010016138602</c:v>
                </c:pt>
                <c:pt idx="3375">
                  <c:v>-28.15817247313467</c:v>
                </c:pt>
                <c:pt idx="3376">
                  <c:v>-28.148577409220252</c:v>
                </c:pt>
                <c:pt idx="3377">
                  <c:v>-28.139224040388598</c:v>
                </c:pt>
                <c:pt idx="3378">
                  <c:v>-28.130111598593853</c:v>
                </c:pt>
                <c:pt idx="3379">
                  <c:v>-28.121239331572291</c:v>
                </c:pt>
                <c:pt idx="3380">
                  <c:v>-28.112606502668044</c:v>
                </c:pt>
                <c:pt idx="3381">
                  <c:v>-28.104212390663285</c:v>
                </c:pt>
                <c:pt idx="3382">
                  <c:v>-28.096056289612559</c:v>
                </c:pt>
                <c:pt idx="3383">
                  <c:v>-28.088137508681449</c:v>
                </c:pt>
                <c:pt idx="3384">
                  <c:v>-28.080455371989231</c:v>
                </c:pt>
                <c:pt idx="3385">
                  <c:v>-28.07300921845572</c:v>
                </c:pt>
                <c:pt idx="3386">
                  <c:v>-28.065798401651914</c:v>
                </c:pt>
                <c:pt idx="3387">
                  <c:v>-28.058822289654675</c:v>
                </c:pt>
                <c:pt idx="3388">
                  <c:v>-28.052080264905133</c:v>
                </c:pt>
                <c:pt idx="3389">
                  <c:v>-28.045571724070921</c:v>
                </c:pt>
                <c:pt idx="3390">
                  <c:v>-28.039296077911963</c:v>
                </c:pt>
                <c:pt idx="3391">
                  <c:v>-28.033252751150055</c:v>
                </c:pt>
                <c:pt idx="3392">
                  <c:v>-28.027441182341839</c:v>
                </c:pt>
                <c:pt idx="3393">
                  <c:v>-28.021860823755347</c:v>
                </c:pt>
                <c:pt idx="3394">
                  <c:v>-28.016511141249985</c:v>
                </c:pt>
                <c:pt idx="3395">
                  <c:v>-28.011391614159891</c:v>
                </c:pt>
                <c:pt idx="3396">
                  <c:v>-28.006501735180535</c:v>
                </c:pt>
                <c:pt idx="3397">
                  <c:v>-28.001841010258705</c:v>
                </c:pt>
                <c:pt idx="3398">
                  <c:v>-27.997408958485643</c:v>
                </c:pt>
                <c:pt idx="3399">
                  <c:v>-27.993205111993305</c:v>
                </c:pt>
                <c:pt idx="3400">
                  <c:v>-27.989229015853873</c:v>
                </c:pt>
                <c:pt idx="3401">
                  <c:v>-27.985480227982158</c:v>
                </c:pt>
                <c:pt idx="3402">
                  <c:v>-27.981958319041187</c:v>
                </c:pt>
                <c:pt idx="3403">
                  <c:v>-27.978662872350668</c:v>
                </c:pt>
                <c:pt idx="3404">
                  <c:v>-27.975593483798423</c:v>
                </c:pt>
                <c:pt idx="3405">
                  <c:v>-27.972749761754763</c:v>
                </c:pt>
                <c:pt idx="3406">
                  <c:v>-27.970131326989645</c:v>
                </c:pt>
                <c:pt idx="3407">
                  <c:v>-27.967737812592702</c:v>
                </c:pt>
                <c:pt idx="3408">
                  <c:v>-27.965568863896028</c:v>
                </c:pt>
                <c:pt idx="3409">
                  <c:v>-27.963624138399766</c:v>
                </c:pt>
                <c:pt idx="3410">
                  <c:v>-27.961903305700318</c:v>
                </c:pt>
                <c:pt idx="3411">
                  <c:v>-27.960406047421365</c:v>
                </c:pt>
                <c:pt idx="3412">
                  <c:v>-27.959132057147407</c:v>
                </c:pt>
                <c:pt idx="3413">
                  <c:v>-27.958081040360035</c:v>
                </c:pt>
                <c:pt idx="3414">
                  <c:v>-27.9572527143767</c:v>
                </c:pt>
                <c:pt idx="3415">
                  <c:v>-27.956646808292188</c:v>
                </c:pt>
                <c:pt idx="3416">
                  <c:v>-27.956263062922449</c:v>
                </c:pt>
                <c:pt idx="3417">
                  <c:v>-27.956101230751138</c:v>
                </c:pt>
                <c:pt idx="3418">
                  <c:v>-27.956161075878477</c:v>
                </c:pt>
                <c:pt idx="3419">
                  <c:v>-27.956442373972742</c:v>
                </c:pt>
                <c:pt idx="3420">
                  <c:v>-27.95694491222406</c:v>
                </c:pt>
                <c:pt idx="3421">
                  <c:v>-27.957668489300733</c:v>
                </c:pt>
                <c:pt idx="3422">
                  <c:v>-27.958612915307953</c:v>
                </c:pt>
                <c:pt idx="3423">
                  <c:v>-27.95977801174886</c:v>
                </c:pt>
                <c:pt idx="3424">
                  <c:v>-27.961163611488018</c:v>
                </c:pt>
                <c:pt idx="3425">
                  <c:v>-27.962769558717287</c:v>
                </c:pt>
                <c:pt idx="3426">
                  <c:v>-27.964595708923916</c:v>
                </c:pt>
                <c:pt idx="3427">
                  <c:v>-27.966641928861115</c:v>
                </c:pt>
                <c:pt idx="3428">
                  <c:v>-27.968908096520838</c:v>
                </c:pt>
                <c:pt idx="3429">
                  <c:v>-27.971394101108938</c:v>
                </c:pt>
                <c:pt idx="3430">
                  <c:v>-27.974099843022561</c:v>
                </c:pt>
                <c:pt idx="3431">
                  <c:v>-27.977025233829846</c:v>
                </c:pt>
                <c:pt idx="3432">
                  <c:v>-27.980170196251954</c:v>
                </c:pt>
                <c:pt idx="3433">
                  <c:v>-27.983534664147285</c:v>
                </c:pt>
                <c:pt idx="3434">
                  <c:v>-27.987118582497992</c:v>
                </c:pt>
                <c:pt idx="3435">
                  <c:v>-27.990921907398771</c:v>
                </c:pt>
                <c:pt idx="3436">
                  <c:v>-27.994944606047873</c:v>
                </c:pt>
                <c:pt idx="3437">
                  <c:v>-27.999186656740381</c:v>
                </c:pt>
                <c:pt idx="3438">
                  <c:v>-28.003648048863703</c:v>
                </c:pt>
                <c:pt idx="3439">
                  <c:v>-28.008328782895362</c:v>
                </c:pt>
                <c:pt idx="3440">
                  <c:v>-28.013228870402997</c:v>
                </c:pt>
                <c:pt idx="3441">
                  <c:v>-28.018348334046564</c:v>
                </c:pt>
                <c:pt idx="3442">
                  <c:v>-28.023687207582874</c:v>
                </c:pt>
                <c:pt idx="3443">
                  <c:v>-28.029245535872263</c:v>
                </c:pt>
                <c:pt idx="3444">
                  <c:v>-28.035023374887651</c:v>
                </c:pt>
                <c:pt idx="3445">
                  <c:v>-28.0410207917257</c:v>
                </c:pt>
                <c:pt idx="3446">
                  <c:v>-28.047237864620321</c:v>
                </c:pt>
                <c:pt idx="3447">
                  <c:v>-28.05367468295842</c:v>
                </c:pt>
                <c:pt idx="3448">
                  <c:v>-28.06033134729795</c:v>
                </c:pt>
                <c:pt idx="3449">
                  <c:v>-28.067207969388157</c:v>
                </c:pt>
                <c:pt idx="3450">
                  <c:v>-28.07430467219217</c:v>
                </c:pt>
                <c:pt idx="3451">
                  <c:v>-28.081621589911908</c:v>
                </c:pt>
                <c:pt idx="3452">
                  <c:v>-28.089158868015204</c:v>
                </c:pt>
                <c:pt idx="3453">
                  <c:v>-28.096916663265361</c:v>
                </c:pt>
                <c:pt idx="3454">
                  <c:v>-28.104895143752955</c:v>
                </c:pt>
                <c:pt idx="3455">
                  <c:v>-28.113094488929988</c:v>
                </c:pt>
                <c:pt idx="3456">
                  <c:v>-28.121514889646463</c:v>
                </c:pt>
                <c:pt idx="3457">
                  <c:v>-28.130156548189259</c:v>
                </c:pt>
                <c:pt idx="3458">
                  <c:v>-28.139019678323429</c:v>
                </c:pt>
                <c:pt idx="3459">
                  <c:v>-28.148104505335962</c:v>
                </c:pt>
                <c:pt idx="3460">
                  <c:v>-28.157411266081841</c:v>
                </c:pt>
                <c:pt idx="3461">
                  <c:v>-28.166940209032688</c:v>
                </c:pt>
                <c:pt idx="3462">
                  <c:v>-28.176691594327806</c:v>
                </c:pt>
                <c:pt idx="3463">
                  <c:v>-28.186665693827745</c:v>
                </c:pt>
                <c:pt idx="3464">
                  <c:v>-28.196862791170364</c:v>
                </c:pt>
                <c:pt idx="3465">
                  <c:v>-28.207283181829396</c:v>
                </c:pt>
                <c:pt idx="3466">
                  <c:v>-28.217927173175713</c:v>
                </c:pt>
                <c:pt idx="3467">
                  <c:v>-28.228795084541048</c:v>
                </c:pt>
                <c:pt idx="3468">
                  <c:v>-28.23988724728439</c:v>
                </c:pt>
                <c:pt idx="3469">
                  <c:v>-28.251204004861059</c:v>
                </c:pt>
                <c:pt idx="3470">
                  <c:v>-28.262745712894407</c:v>
                </c:pt>
                <c:pt idx="3471">
                  <c:v>-28.274512739250312</c:v>
                </c:pt>
                <c:pt idx="3472">
                  <c:v>-28.286505464114342</c:v>
                </c:pt>
                <c:pt idx="3473">
                  <c:v>-28.298724280071745</c:v>
                </c:pt>
                <c:pt idx="3474">
                  <c:v>-28.311169592190272</c:v>
                </c:pt>
                <c:pt idx="3475">
                  <c:v>-28.323841818105848</c:v>
                </c:pt>
                <c:pt idx="3476">
                  <c:v>-28.336741388111083</c:v>
                </c:pt>
                <c:pt idx="3477">
                  <c:v>-28.349868745246848</c:v>
                </c:pt>
                <c:pt idx="3478">
                  <c:v>-28.363224345396681</c:v>
                </c:pt>
                <c:pt idx="3479">
                  <c:v>-28.37680865738438</c:v>
                </c:pt>
                <c:pt idx="3480">
                  <c:v>-28.390622163074497</c:v>
                </c:pt>
                <c:pt idx="3481">
                  <c:v>-28.404665357476041</c:v>
                </c:pt>
                <c:pt idx="3482">
                  <c:v>-28.418938748849435</c:v>
                </c:pt>
                <c:pt idx="3483">
                  <c:v>-28.43344285881642</c:v>
                </c:pt>
                <c:pt idx="3484">
                  <c:v>-28.44817822247354</c:v>
                </c:pt>
                <c:pt idx="3485">
                  <c:v>-28.463145388508746</c:v>
                </c:pt>
                <c:pt idx="3486">
                  <c:v>-28.478344919321398</c:v>
                </c:pt>
                <c:pt idx="3487">
                  <c:v>-28.49377739114578</c:v>
                </c:pt>
                <c:pt idx="3488">
                  <c:v>-28.509443394178049</c:v>
                </c:pt>
                <c:pt idx="3489">
                  <c:v>-28.525343532706753</c:v>
                </c:pt>
                <c:pt idx="3490">
                  <c:v>-28.541478425246936</c:v>
                </c:pt>
                <c:pt idx="3491">
                  <c:v>-28.557848704677987</c:v>
                </c:pt>
                <c:pt idx="3492">
                  <c:v>-28.574455018385159</c:v>
                </c:pt>
                <c:pt idx="3493">
                  <c:v>-28.591298028405024</c:v>
                </c:pt>
                <c:pt idx="3494">
                  <c:v>-28.608378411574623</c:v>
                </c:pt>
                <c:pt idx="3495">
                  <c:v>-28.625696859684879</c:v>
                </c:pt>
                <c:pt idx="3496">
                  <c:v>-28.643254079637664</c:v>
                </c:pt>
                <c:pt idx="3497">
                  <c:v>-28.661050793607366</c:v>
                </c:pt>
                <c:pt idx="3498">
                  <c:v>-28.679087739206416</c:v>
                </c:pt>
                <c:pt idx="3499">
                  <c:v>-28.697365669655177</c:v>
                </c:pt>
                <c:pt idx="3500">
                  <c:v>-28.715885353956217</c:v>
                </c:pt>
                <c:pt idx="3501">
                  <c:v>-28.734647577073027</c:v>
                </c:pt>
                <c:pt idx="3502">
                  <c:v>-28.753653140113215</c:v>
                </c:pt>
                <c:pt idx="3503">
                  <c:v>-28.772902860516581</c:v>
                </c:pt>
                <c:pt idx="3504">
                  <c:v>-28.792397572247623</c:v>
                </c:pt>
                <c:pt idx="3505">
                  <c:v>-28.812138125993172</c:v>
                </c:pt>
                <c:pt idx="3506">
                  <c:v>-28.832125389364755</c:v>
                </c:pt>
                <c:pt idx="3507">
                  <c:v>-28.852360247106201</c:v>
                </c:pt>
                <c:pt idx="3508">
                  <c:v>-28.872843601306293</c:v>
                </c:pt>
                <c:pt idx="3509">
                  <c:v>-28.893576371616767</c:v>
                </c:pt>
                <c:pt idx="3510">
                  <c:v>-28.914559495475658</c:v>
                </c:pt>
                <c:pt idx="3511">
                  <c:v>-28.935793928336256</c:v>
                </c:pt>
                <c:pt idx="3512">
                  <c:v>-28.957280643901605</c:v>
                </c:pt>
                <c:pt idx="3513">
                  <c:v>-28.9790206343649</c:v>
                </c:pt>
                <c:pt idx="3514">
                  <c:v>-29.001014910655645</c:v>
                </c:pt>
                <c:pt idx="3515">
                  <c:v>-29.023264502692086</c:v>
                </c:pt>
                <c:pt idx="3516">
                  <c:v>-29.045770459639542</c:v>
                </c:pt>
                <c:pt idx="3517">
                  <c:v>-29.06853385017531</c:v>
                </c:pt>
                <c:pt idx="3518">
                  <c:v>-29.091555762759999</c:v>
                </c:pt>
                <c:pt idx="3519">
                  <c:v>-29.114837305915465</c:v>
                </c:pt>
                <c:pt idx="3520">
                  <c:v>-29.138379608509553</c:v>
                </c:pt>
                <c:pt idx="3521">
                  <c:v>-29.162183820047936</c:v>
                </c:pt>
                <c:pt idx="3522">
                  <c:v>-29.186251110972819</c:v>
                </c:pt>
                <c:pt idx="3523">
                  <c:v>-29.210582672969348</c:v>
                </c:pt>
                <c:pt idx="3524">
                  <c:v>-29.235179719279174</c:v>
                </c:pt>
                <c:pt idx="3525">
                  <c:v>-29.260043485021932</c:v>
                </c:pt>
                <c:pt idx="3526">
                  <c:v>-29.285175227524469</c:v>
                </c:pt>
                <c:pt idx="3527">
                  <c:v>-29.310576226658256</c:v>
                </c:pt>
                <c:pt idx="3528">
                  <c:v>-29.336247785185009</c:v>
                </c:pt>
                <c:pt idx="3529">
                  <c:v>-29.362191229110945</c:v>
                </c:pt>
                <c:pt idx="3530">
                  <c:v>-29.388407908049551</c:v>
                </c:pt>
                <c:pt idx="3531">
                  <c:v>-29.414899195593584</c:v>
                </c:pt>
                <c:pt idx="3532">
                  <c:v>-29.441666489696019</c:v>
                </c:pt>
                <c:pt idx="3533">
                  <c:v>-29.468711213060526</c:v>
                </c:pt>
                <c:pt idx="3534">
                  <c:v>-29.496034813541726</c:v>
                </c:pt>
                <c:pt idx="3535">
                  <c:v>-29.523638764555251</c:v>
                </c:pt>
                <c:pt idx="3536">
                  <c:v>-29.551524565498035</c:v>
                </c:pt>
                <c:pt idx="3537">
                  <c:v>-29.579693742179263</c:v>
                </c:pt>
                <c:pt idx="3538">
                  <c:v>-29.608147847261765</c:v>
                </c:pt>
                <c:pt idx="3539">
                  <c:v>-29.636888460714943</c:v>
                </c:pt>
                <c:pt idx="3540">
                  <c:v>-29.665917190278602</c:v>
                </c:pt>
                <c:pt idx="3541">
                  <c:v>-29.695235671938882</c:v>
                </c:pt>
                <c:pt idx="3542">
                  <c:v>-29.724845570415901</c:v>
                </c:pt>
                <c:pt idx="3543">
                  <c:v>-29.754748579663982</c:v>
                </c:pt>
                <c:pt idx="3544">
                  <c:v>-29.784946423384465</c:v>
                </c:pt>
                <c:pt idx="3545">
                  <c:v>-29.81544085555171</c:v>
                </c:pt>
                <c:pt idx="3546">
                  <c:v>-29.846233660952368</c:v>
                </c:pt>
                <c:pt idx="3547">
                  <c:v>-29.877326655738734</c:v>
                </c:pt>
                <c:pt idx="3548">
                  <c:v>-29.908721687996103</c:v>
                </c:pt>
                <c:pt idx="3549">
                  <c:v>-29.940420638325005</c:v>
                </c:pt>
                <c:pt idx="3550">
                  <c:v>-29.97242542043827</c:v>
                </c:pt>
                <c:pt idx="3551">
                  <c:v>-30.004737981773935</c:v>
                </c:pt>
                <c:pt idx="3552">
                  <c:v>-30.037360304123869</c:v>
                </c:pt>
                <c:pt idx="3553">
                  <c:v>-30.070294404278965</c:v>
                </c:pt>
                <c:pt idx="3554">
                  <c:v>-30.103542334691404</c:v>
                </c:pt>
                <c:pt idx="3555">
                  <c:v>-30.137106184154298</c:v>
                </c:pt>
                <c:pt idx="3556">
                  <c:v>-30.170988078499214</c:v>
                </c:pt>
                <c:pt idx="3557">
                  <c:v>-30.205190181312652</c:v>
                </c:pt>
                <c:pt idx="3558">
                  <c:v>-30.239714694671072</c:v>
                </c:pt>
                <c:pt idx="3559">
                  <c:v>-30.274563859896318</c:v>
                </c:pt>
                <c:pt idx="3560">
                  <c:v>-30.309739958330773</c:v>
                </c:pt>
                <c:pt idx="3561">
                  <c:v>-30.345245312133944</c:v>
                </c:pt>
                <c:pt idx="3562">
                  <c:v>-30.381082285100337</c:v>
                </c:pt>
                <c:pt idx="3563">
                  <c:v>-30.417253283499868</c:v>
                </c:pt>
                <c:pt idx="3564">
                  <c:v>-30.4537607569413</c:v>
                </c:pt>
                <c:pt idx="3565">
                  <c:v>-30.490607199259337</c:v>
                </c:pt>
                <c:pt idx="3566">
                  <c:v>-30.527795149426268</c:v>
                </c:pt>
                <c:pt idx="3567">
                  <c:v>-30.565327192489026</c:v>
                </c:pt>
                <c:pt idx="3568">
                  <c:v>-30.603205960532346</c:v>
                </c:pt>
                <c:pt idx="3569">
                  <c:v>-30.641434133669016</c:v>
                </c:pt>
                <c:pt idx="3570">
                  <c:v>-30.680014441057821</c:v>
                </c:pt>
                <c:pt idx="3571">
                  <c:v>-30.718949661950585</c:v>
                </c:pt>
                <c:pt idx="3572">
                  <c:v>-30.758242626768812</c:v>
                </c:pt>
                <c:pt idx="3573">
                  <c:v>-30.797896218211235</c:v>
                </c:pt>
                <c:pt idx="3574">
                  <c:v>-30.837913372393082</c:v>
                </c:pt>
                <c:pt idx="3575">
                  <c:v>-30.878297080018498</c:v>
                </c:pt>
                <c:pt idx="3576">
                  <c:v>-30.919050387586587</c:v>
                </c:pt>
                <c:pt idx="3577">
                  <c:v>-30.960176398633191</c:v>
                </c:pt>
                <c:pt idx="3578">
                  <c:v>-31.001678275008612</c:v>
                </c:pt>
                <c:pt idx="3579">
                  <c:v>-31.043559238193406</c:v>
                </c:pt>
                <c:pt idx="3580">
                  <c:v>-31.085822570652951</c:v>
                </c:pt>
                <c:pt idx="3581">
                  <c:v>-31.128471617232499</c:v>
                </c:pt>
                <c:pt idx="3582">
                  <c:v>-31.171509786594186</c:v>
                </c:pt>
                <c:pt idx="3583">
                  <c:v>-31.214940552697087</c:v>
                </c:pt>
                <c:pt idx="3584">
                  <c:v>-31.258767456322303</c:v>
                </c:pt>
                <c:pt idx="3585">
                  <c:v>-31.302994106644704</c:v>
                </c:pt>
                <c:pt idx="3586">
                  <c:v>-31.347624182852485</c:v>
                </c:pt>
                <c:pt idx="3587">
                  <c:v>-31.392661435816951</c:v>
                </c:pt>
                <c:pt idx="3588">
                  <c:v>-31.438109689814123</c:v>
                </c:pt>
                <c:pt idx="3589">
                  <c:v>-31.483972844299771</c:v>
                </c:pt>
                <c:pt idx="3590">
                  <c:v>-31.530254875740372</c:v>
                </c:pt>
                <c:pt idx="3591">
                  <c:v>-31.576959839501974</c:v>
                </c:pt>
                <c:pt idx="3592">
                  <c:v>-31.62409187179863</c:v>
                </c:pt>
                <c:pt idx="3593">
                  <c:v>-31.67165519170365</c:v>
                </c:pt>
                <c:pt idx="3594">
                  <c:v>-31.719654103224805</c:v>
                </c:pt>
                <c:pt idx="3595">
                  <c:v>-31.76809299744745</c:v>
                </c:pt>
                <c:pt idx="3596">
                  <c:v>-31.81697635474681</c:v>
                </c:pt>
                <c:pt idx="3597">
                  <c:v>-31.866308747072758</c:v>
                </c:pt>
                <c:pt idx="3598">
                  <c:v>-31.916094840310286</c:v>
                </c:pt>
                <c:pt idx="3599">
                  <c:v>-31.966339396717775</c:v>
                </c:pt>
                <c:pt idx="3600">
                  <c:v>-32.017047277446949</c:v>
                </c:pt>
                <c:pt idx="3601">
                  <c:v>-32.068223445147389</c:v>
                </c:pt>
                <c:pt idx="3602">
                  <c:v>-32.119872966659216</c:v>
                </c:pt>
                <c:pt idx="3603">
                  <c:v>-32.17200101579715</c:v>
                </c:pt>
                <c:pt idx="3604">
                  <c:v>-32.22461287623026</c:v>
                </c:pt>
                <c:pt idx="3605">
                  <c:v>-32.277713944460949</c:v>
                </c:pt>
                <c:pt idx="3606">
                  <c:v>-32.331309732907229</c:v>
                </c:pt>
                <c:pt idx="3607">
                  <c:v>-32.385405873092921</c:v>
                </c:pt>
                <c:pt idx="3608">
                  <c:v>-32.440008118950232</c:v>
                </c:pt>
                <c:pt idx="3609">
                  <c:v>-32.495122350239058</c:v>
                </c:pt>
                <c:pt idx="3610">
                  <c:v>-32.550754576088572</c:v>
                </c:pt>
                <c:pt idx="3611">
                  <c:v>-32.606910938666225</c:v>
                </c:pt>
                <c:pt idx="3612">
                  <c:v>-32.663597716979226</c:v>
                </c:pt>
                <c:pt idx="3613">
                  <c:v>-32.720821330814701</c:v>
                </c:pt>
                <c:pt idx="3614">
                  <c:v>-32.778588344824875</c:v>
                </c:pt>
                <c:pt idx="3615">
                  <c:v>-32.836905472762574</c:v>
                </c:pt>
                <c:pt idx="3616">
                  <c:v>-32.895779581875615</c:v>
                </c:pt>
                <c:pt idx="3617">
                  <c:v>-32.95521769746496</c:v>
                </c:pt>
                <c:pt idx="3618">
                  <c:v>-33.015227007616168</c:v>
                </c:pt>
                <c:pt idx="3619">
                  <c:v>-33.075814868110399</c:v>
                </c:pt>
                <c:pt idx="3620">
                  <c:v>-33.136988807524347</c:v>
                </c:pt>
                <c:pt idx="3621">
                  <c:v>-33.198756532527227</c:v>
                </c:pt>
                <c:pt idx="3622">
                  <c:v>-33.261125933384328</c:v>
                </c:pt>
                <c:pt idx="3623">
                  <c:v>-33.324105089676436</c:v>
                </c:pt>
                <c:pt idx="3624">
                  <c:v>-33.387702276246117</c:v>
                </c:pt>
                <c:pt idx="3625">
                  <c:v>-33.451925969380724</c:v>
                </c:pt>
                <c:pt idx="3626">
                  <c:v>-33.516784853244417</c:v>
                </c:pt>
                <c:pt idx="3627">
                  <c:v>-33.582287826570642</c:v>
                </c:pt>
                <c:pt idx="3628">
                  <c:v>-33.648444009628619</c:v>
                </c:pt>
                <c:pt idx="3629">
                  <c:v>-33.715262751475933</c:v>
                </c:pt>
                <c:pt idx="3630">
                  <c:v>-33.782753637513203</c:v>
                </c:pt>
                <c:pt idx="3631">
                  <c:v>-33.850926497354791</c:v>
                </c:pt>
                <c:pt idx="3632">
                  <c:v>-33.919791413032179</c:v>
                </c:pt>
                <c:pt idx="3633">
                  <c:v>-33.98935872754619</c:v>
                </c:pt>
                <c:pt idx="3634">
                  <c:v>-34.059639053787471</c:v>
                </c:pt>
                <c:pt idx="3635">
                  <c:v>-34.130643283842289</c:v>
                </c:pt>
                <c:pt idx="3636">
                  <c:v>-34.202382598706386</c:v>
                </c:pt>
                <c:pt idx="3637">
                  <c:v>-34.274868478425759</c:v>
                </c:pt>
                <c:pt idx="3638">
                  <c:v>-34.348112712689478</c:v>
                </c:pt>
                <c:pt idx="3639">
                  <c:v>-34.422127411897094</c:v>
                </c:pt>
                <c:pt idx="3640">
                  <c:v>-34.496925018727595</c:v>
                </c:pt>
                <c:pt idx="3641">
                  <c:v>-34.57251832023676</c:v>
                </c:pt>
                <c:pt idx="3642">
                  <c:v>-34.6489204605125</c:v>
                </c:pt>
                <c:pt idx="3643">
                  <c:v>-34.726144953918833</c:v>
                </c:pt>
                <c:pt idx="3644">
                  <c:v>-34.804205698962242</c:v>
                </c:pt>
                <c:pt idx="3645">
                  <c:v>-34.883116992815005</c:v>
                </c:pt>
                <c:pt idx="3646">
                  <c:v>-34.962893546534822</c:v>
                </c:pt>
                <c:pt idx="3647">
                  <c:v>-35.043550501018636</c:v>
                </c:pt>
                <c:pt idx="3648">
                  <c:v>-35.125103443736194</c:v>
                </c:pt>
                <c:pt idx="3649">
                  <c:v>-35.207568426287395</c:v>
                </c:pt>
                <c:pt idx="3650">
                  <c:v>-35.290961982833949</c:v>
                </c:pt>
                <c:pt idx="3651">
                  <c:v>-35.375301149457329</c:v>
                </c:pt>
                <c:pt idx="3652">
                  <c:v>-35.460603484500091</c:v>
                </c:pt>
                <c:pt idx="3653">
                  <c:v>-35.546887089949863</c:v>
                </c:pt>
                <c:pt idx="3654">
                  <c:v>-35.634170633932726</c:v>
                </c:pt>
                <c:pt idx="3655">
                  <c:v>-35.722473374383291</c:v>
                </c:pt>
                <c:pt idx="3656">
                  <c:v>-35.811815183969088</c:v>
                </c:pt>
                <c:pt idx="3657">
                  <c:v>-35.902216576346561</c:v>
                </c:pt>
                <c:pt idx="3658">
                  <c:v>-35.993698733837917</c:v>
                </c:pt>
                <c:pt idx="3659">
                  <c:v>-36.08628353661971</c:v>
                </c:pt>
                <c:pt idx="3660">
                  <c:v>-36.179993593525701</c:v>
                </c:pt>
                <c:pt idx="3661">
                  <c:v>-36.274852274568971</c:v>
                </c:pt>
                <c:pt idx="3662">
                  <c:v>-36.370883745304184</c:v>
                </c:pt>
                <c:pt idx="3663">
                  <c:v>-36.468113003151728</c:v>
                </c:pt>
                <c:pt idx="3664">
                  <c:v>-36.566565915823404</c:v>
                </c:pt>
                <c:pt idx="3665">
                  <c:v>-36.66626926199455</c:v>
                </c:pt>
                <c:pt idx="3666">
                  <c:v>-36.76725077438401</c:v>
                </c:pt>
                <c:pt idx="3667">
                  <c:v>-36.869539185413672</c:v>
                </c:pt>
                <c:pt idx="3668">
                  <c:v>-36.973164275636293</c:v>
                </c:pt>
                <c:pt idx="3669">
                  <c:v>-37.078156925133896</c:v>
                </c:pt>
                <c:pt idx="3670">
                  <c:v>-37.184549168110344</c:v>
                </c:pt>
                <c:pt idx="3671">
                  <c:v>-37.292374250916396</c:v>
                </c:pt>
                <c:pt idx="3672">
                  <c:v>-37.401666693773031</c:v>
                </c:pt>
                <c:pt idx="3673">
                  <c:v>-37.512462356475702</c:v>
                </c:pt>
                <c:pt idx="3674">
                  <c:v>-37.624798508394868</c:v>
                </c:pt>
                <c:pt idx="3675">
                  <c:v>-37.738713903112419</c:v>
                </c:pt>
                <c:pt idx="3676">
                  <c:v>-37.854248858067805</c:v>
                </c:pt>
                <c:pt idx="3677">
                  <c:v>-37.971445339623372</c:v>
                </c:pt>
                <c:pt idx="3678">
                  <c:v>-38.090347053997242</c:v>
                </c:pt>
                <c:pt idx="3679">
                  <c:v>-38.21099954455503</c:v>
                </c:pt>
                <c:pt idx="3680">
                  <c:v>-38.333450296004074</c:v>
                </c:pt>
                <c:pt idx="3681">
                  <c:v>-38.45774884608273</c:v>
                </c:pt>
                <c:pt idx="3682">
                  <c:v>-38.583946905405625</c:v>
                </c:pt>
                <c:pt idx="3683">
                  <c:v>-38.71209848618517</c:v>
                </c:pt>
                <c:pt idx="3684">
                  <c:v>-38.842260040634599</c:v>
                </c:pt>
                <c:pt idx="3685">
                  <c:v>-38.974490609936069</c:v>
                </c:pt>
                <c:pt idx="3686">
                  <c:v>-39.108851984759305</c:v>
                </c:pt>
                <c:pt idx="3687">
                  <c:v>-39.245408878420676</c:v>
                </c:pt>
                <c:pt idx="3688">
                  <c:v>-39.384229113897575</c:v>
                </c:pt>
                <c:pt idx="3689">
                  <c:v>-39.525383826048241</c:v>
                </c:pt>
                <c:pt idx="3690">
                  <c:v>-39.668947680548058</c:v>
                </c:pt>
                <c:pt idx="3691">
                  <c:v>-39.814999111224346</c:v>
                </c:pt>
                <c:pt idx="3692">
                  <c:v>-39.963620577682455</c:v>
                </c:pt>
                <c:pt idx="3693">
                  <c:v>-40.114898845333904</c:v>
                </c:pt>
                <c:pt idx="3694">
                  <c:v>-40.268925290212934</c:v>
                </c:pt>
                <c:pt idx="3695">
                  <c:v>-40.425796231256314</c:v>
                </c:pt>
                <c:pt idx="3696">
                  <c:v>-40.585613293074012</c:v>
                </c:pt>
                <c:pt idx="3697">
                  <c:v>-40.748483802628911</c:v>
                </c:pt>
                <c:pt idx="3698">
                  <c:v>-40.91452122370292</c:v>
                </c:pt>
                <c:pt idx="3699">
                  <c:v>-41.083845633550922</c:v>
                </c:pt>
                <c:pt idx="3700">
                  <c:v>-41.256584246759182</c:v>
                </c:pt>
                <c:pt idx="3701">
                  <c:v>-41.43287199202647</c:v>
                </c:pt>
                <c:pt idx="3702">
                  <c:v>-41.612852148423073</c:v>
                </c:pt>
                <c:pt idx="3703">
                  <c:v>-41.796677048635054</c:v>
                </c:pt>
                <c:pt idx="3704">
                  <c:v>-41.984508857846095</c:v>
                </c:pt>
                <c:pt idx="3705">
                  <c:v>-42.176520438228302</c:v>
                </c:pt>
                <c:pt idx="3706">
                  <c:v>-42.372896310591699</c:v>
                </c:pt>
                <c:pt idx="3707">
                  <c:v>-42.573833726595957</c:v>
                </c:pt>
                <c:pt idx="3708">
                  <c:v>-42.779543867137249</c:v>
                </c:pt>
                <c:pt idx="3709">
                  <c:v>-42.990253185159105</c:v>
                </c:pt>
                <c:pt idx="3710">
                  <c:v>-43.206204914290694</c:v>
                </c:pt>
                <c:pt idx="3711">
                  <c:v>-43.427660768510066</c:v>
                </c:pt>
                <c:pt idx="3712">
                  <c:v>-43.654902862611905</c:v>
                </c:pt>
                <c:pt idx="3713">
                  <c:v>-43.888235888824624</c:v>
                </c:pt>
                <c:pt idx="3714">
                  <c:v>-44.127989591699581</c:v>
                </c:pt>
                <c:pt idx="3715">
                  <c:v>-44.374521591704259</c:v>
                </c:pt>
                <c:pt idx="3716">
                  <c:v>-44.628220618194554</c:v>
                </c:pt>
                <c:pt idx="3717">
                  <c:v>-44.889510225119992</c:v>
                </c:pt>
                <c:pt idx="3718">
                  <c:v>-45.158853078629022</c:v>
                </c:pt>
                <c:pt idx="3719">
                  <c:v>-45.436755925563446</c:v>
                </c:pt>
                <c:pt idx="3720">
                  <c:v>-45.723775376869028</c:v>
                </c:pt>
                <c:pt idx="3721">
                  <c:v>-46.020524671763134</c:v>
                </c:pt>
                <c:pt idx="3722">
                  <c:v>-46.327681629274871</c:v>
                </c:pt>
                <c:pt idx="3723">
                  <c:v>-46.645998046397857</c:v>
                </c:pt>
                <c:pt idx="3724">
                  <c:v>-46.976310870638812</c:v>
                </c:pt>
                <c:pt idx="3725">
                  <c:v>-47.319555564801263</c:v>
                </c:pt>
                <c:pt idx="3726">
                  <c:v>-47.676782201346768</c:v>
                </c:pt>
                <c:pt idx="3727">
                  <c:v>-48.049174983904912</c:v>
                </c:pt>
                <c:pt idx="3728">
                  <c:v>-48.438076110772663</c:v>
                </c:pt>
                <c:pt idx="3729">
                  <c:v>-48.845015193469422</c:v>
                </c:pt>
                <c:pt idx="3730">
                  <c:v>-49.271745858206799</c:v>
                </c:pt>
                <c:pt idx="3731">
                  <c:v>-49.720291743360448</c:v>
                </c:pt>
                <c:pt idx="3732">
                  <c:v>-50.193004944803235</c:v>
                </c:pt>
                <c:pt idx="3733">
                  <c:v>-50.692641183953143</c:v>
                </c:pt>
                <c:pt idx="3734">
                  <c:v>-51.222457790667384</c:v>
                </c:pt>
                <c:pt idx="3735">
                  <c:v>-51.786343350721786</c:v>
                </c:pt>
                <c:pt idx="3736">
                  <c:v>-52.388992151010704</c:v>
                </c:pt>
                <c:pt idx="3737">
                  <c:v>-53.036143385520106</c:v>
                </c:pt>
                <c:pt idx="3738">
                  <c:v>-53.734916302521285</c:v>
                </c:pt>
                <c:pt idx="3739">
                  <c:v>-54.494291527998158</c:v>
                </c:pt>
                <c:pt idx="3740">
                  <c:v>-55.325822446599787</c:v>
                </c:pt>
                <c:pt idx="3741">
                  <c:v>-56.24472267361832</c:v>
                </c:pt>
                <c:pt idx="3742">
                  <c:v>-57.2715967320974</c:v>
                </c:pt>
                <c:pt idx="3743">
                  <c:v>-58.435332469008216</c:v>
                </c:pt>
                <c:pt idx="3744">
                  <c:v>-59.778238241640764</c:v>
                </c:pt>
                <c:pt idx="3745">
                  <c:v>-61.365906320855586</c:v>
                </c:pt>
                <c:pt idx="3746">
                  <c:v>-63.308222913831813</c:v>
                </c:pt>
                <c:pt idx="3747">
                  <c:v>-65.8111871504113</c:v>
                </c:pt>
                <c:pt idx="3748">
                  <c:v>-69.337275005284397</c:v>
                </c:pt>
                <c:pt idx="3749">
                  <c:v>-75.362210759955857</c:v>
                </c:pt>
                <c:pt idx="3750">
                  <c:v>-274.02024859142136</c:v>
                </c:pt>
                <c:pt idx="3751">
                  <c:v>-75.371101947524423</c:v>
                </c:pt>
                <c:pt idx="3752">
                  <c:v>-69.355057378160552</c:v>
                </c:pt>
                <c:pt idx="3753">
                  <c:v>-65.837860710816059</c:v>
                </c:pt>
                <c:pt idx="3754">
                  <c:v>-63.343787664248467</c:v>
                </c:pt>
                <c:pt idx="3755">
                  <c:v>-61.410362264441538</c:v>
                </c:pt>
                <c:pt idx="3756">
                  <c:v>-59.831585382293056</c:v>
                </c:pt>
                <c:pt idx="3757">
                  <c:v>-58.497570811377948</c:v>
                </c:pt>
                <c:pt idx="3758">
                  <c:v>-57.342726281606559</c:v>
                </c:pt>
                <c:pt idx="3759">
                  <c:v>-56.324743436453645</c:v>
                </c:pt>
                <c:pt idx="3760">
                  <c:v>-55.414734429719601</c:v>
                </c:pt>
                <c:pt idx="3761">
                  <c:v>-54.592094739129863</c:v>
                </c:pt>
                <c:pt idx="3762">
                  <c:v>-53.841610750165572</c:v>
                </c:pt>
                <c:pt idx="3763">
                  <c:v>-53.15172907894835</c:v>
                </c:pt>
                <c:pt idx="3764">
                  <c:v>-52.513469100267244</c:v>
                </c:pt>
                <c:pt idx="3765">
                  <c:v>-51.919711566622567</c:v>
                </c:pt>
                <c:pt idx="3766">
                  <c:v>-51.36471728480096</c:v>
                </c:pt>
                <c:pt idx="3767">
                  <c:v>-50.843791968679604</c:v>
                </c:pt>
                <c:pt idx="3768">
                  <c:v>-50.353047033255073</c:v>
                </c:pt>
                <c:pt idx="3769">
                  <c:v>-49.889225149443241</c:v>
                </c:pt>
                <c:pt idx="3770">
                  <c:v>-49.449570596598846</c:v>
                </c:pt>
                <c:pt idx="3771">
                  <c:v>-49.031731279619926</c:v>
                </c:pt>
                <c:pt idx="3772">
                  <c:v>-48.633683560904572</c:v>
                </c:pt>
                <c:pt idx="3773">
                  <c:v>-48.253673815013386</c:v>
                </c:pt>
                <c:pt idx="3774">
                  <c:v>-47.89017243119951</c:v>
                </c:pt>
                <c:pt idx="3775">
                  <c:v>-47.541837211938535</c:v>
                </c:pt>
                <c:pt idx="3776">
                  <c:v>-47.207483954373693</c:v>
                </c:pt>
                <c:pt idx="3777">
                  <c:v>-46.886062586815093</c:v>
                </c:pt>
                <c:pt idx="3778">
                  <c:v>-46.576637647233021</c:v>
                </c:pt>
                <c:pt idx="3779">
                  <c:v>-46.278372188892895</c:v>
                </c:pt>
                <c:pt idx="3780">
                  <c:v>-45.990514415573983</c:v>
                </c:pt>
                <c:pt idx="3781">
                  <c:v>-45.712386509019424</c:v>
                </c:pt>
                <c:pt idx="3782">
                  <c:v>-45.443375230784596</c:v>
                </c:pt>
                <c:pt idx="3783">
                  <c:v>-45.182923970696805</c:v>
                </c:pt>
                <c:pt idx="3784">
                  <c:v>-44.930525982686831</c:v>
                </c:pt>
                <c:pt idx="3785">
                  <c:v>-44.685718601378952</c:v>
                </c:pt>
                <c:pt idx="3786">
                  <c:v>-44.448078273596607</c:v>
                </c:pt>
                <c:pt idx="3787">
                  <c:v>-44.217216270756509</c:v>
                </c:pt>
                <c:pt idx="3788">
                  <c:v>-43.992774973163684</c:v>
                </c:pt>
                <c:pt idx="3789">
                  <c:v>-43.774424637040113</c:v>
                </c:pt>
                <c:pt idx="3790">
                  <c:v>-43.561860570930236</c:v>
                </c:pt>
                <c:pt idx="3791">
                  <c:v>-43.354800660811819</c:v>
                </c:pt>
                <c:pt idx="3792">
                  <c:v>-43.152983193480281</c:v>
                </c:pt>
                <c:pt idx="3793">
                  <c:v>-42.956164936078842</c:v>
                </c:pt>
                <c:pt idx="3794">
                  <c:v>-42.764119436437376</c:v>
                </c:pt>
                <c:pt idx="3795">
                  <c:v>-42.576635514432397</c:v>
                </c:pt>
                <c:pt idx="3796">
                  <c:v>-42.393515919177659</c:v>
                </c:pt>
                <c:pt idx="3797">
                  <c:v>-42.214576130635749</c:v>
                </c:pt>
                <c:pt idx="3798">
                  <c:v>-42.039643287407685</c:v>
                </c:pt>
                <c:pt idx="3799">
                  <c:v>-41.868555225083107</c:v>
                </c:pt>
                <c:pt idx="3800">
                  <c:v>-41.70115961174892</c:v>
                </c:pt>
                <c:pt idx="3801">
                  <c:v>-41.537313169108174</c:v>
                </c:pt>
                <c:pt idx="3802">
                  <c:v>-41.37688096923506</c:v>
                </c:pt>
                <c:pt idx="3803">
                  <c:v>-41.219735798316385</c:v>
                </c:pt>
                <c:pt idx="3804">
                  <c:v>-41.065757579870819</c:v>
                </c:pt>
                <c:pt idx="3805">
                  <c:v>-40.914832850889589</c:v>
                </c:pt>
                <c:pt idx="3806">
                  <c:v>-40.76685428518325</c:v>
                </c:pt>
                <c:pt idx="3807">
                  <c:v>-40.621720258914934</c:v>
                </c:pt>
                <c:pt idx="3808">
                  <c:v>-40.479334453921254</c:v>
                </c:pt>
                <c:pt idx="3809">
                  <c:v>-40.339605494941551</c:v>
                </c:pt>
                <c:pt idx="3810">
                  <c:v>-40.202446617337571</c:v>
                </c:pt>
                <c:pt idx="3811">
                  <c:v>-40.067775362277729</c:v>
                </c:pt>
                <c:pt idx="3812">
                  <c:v>-39.935513296707882</c:v>
                </c:pt>
                <c:pt idx="3813">
                  <c:v>-39.805585755726206</c:v>
                </c:pt>
                <c:pt idx="3814">
                  <c:v>-39.677921605248201</c:v>
                </c:pt>
                <c:pt idx="3815">
                  <c:v>-39.552453023070029</c:v>
                </c:pt>
                <c:pt idx="3816">
                  <c:v>-39.429115296649037</c:v>
                </c:pt>
                <c:pt idx="3817">
                  <c:v>-39.307846636088996</c:v>
                </c:pt>
                <c:pt idx="3818">
                  <c:v>-39.18858800098149</c:v>
                </c:pt>
                <c:pt idx="3819">
                  <c:v>-39.071282939887304</c:v>
                </c:pt>
                <c:pt idx="3820">
                  <c:v>-38.955877441367562</c:v>
                </c:pt>
                <c:pt idx="3821">
                  <c:v>-38.842319795581659</c:v>
                </c:pt>
                <c:pt idx="3822">
                  <c:v>-38.730560465564949</c:v>
                </c:pt>
                <c:pt idx="3823">
                  <c:v>-38.620551967384017</c:v>
                </c:pt>
                <c:pt idx="3824">
                  <c:v>-38.51224875844737</c:v>
                </c:pt>
                <c:pt idx="3825">
                  <c:v>-38.405607133310845</c:v>
                </c:pt>
                <c:pt idx="3826">
                  <c:v>-38.300585126386189</c:v>
                </c:pt>
                <c:pt idx="3827">
                  <c:v>-38.197142421007811</c:v>
                </c:pt>
                <c:pt idx="3828">
                  <c:v>-38.095240264368158</c:v>
                </c:pt>
                <c:pt idx="3829">
                  <c:v>-37.994841387870991</c:v>
                </c:pt>
                <c:pt idx="3830">
                  <c:v>-37.895909932495016</c:v>
                </c:pt>
                <c:pt idx="3831">
                  <c:v>-37.798411378793602</c:v>
                </c:pt>
                <c:pt idx="3832">
                  <c:v>-37.70231248119017</c:v>
                </c:pt>
                <c:pt idx="3833">
                  <c:v>-37.607581206255219</c:v>
                </c:pt>
                <c:pt idx="3834">
                  <c:v>-37.514186674681355</c:v>
                </c:pt>
                <c:pt idx="3835">
                  <c:v>-37.422099106690091</c:v>
                </c:pt>
                <c:pt idx="3836">
                  <c:v>-37.331289770634157</c:v>
                </c:pt>
                <c:pt idx="3837">
                  <c:v>-37.241730934569148</c:v>
                </c:pt>
                <c:pt idx="3838">
                  <c:v>-37.153395820594341</c:v>
                </c:pt>
                <c:pt idx="3839">
                  <c:v>-37.066258561772742</c:v>
                </c:pt>
                <c:pt idx="3840">
                  <c:v>-36.980294161458588</c:v>
                </c:pt>
                <c:pt idx="3841">
                  <c:v>-36.895478454872055</c:v>
                </c:pt>
                <c:pt idx="3842">
                  <c:v>-36.811788072774675</c:v>
                </c:pt>
                <c:pt idx="3843">
                  <c:v>-36.729200407107754</c:v>
                </c:pt>
                <c:pt idx="3844">
                  <c:v>-36.647693578469557</c:v>
                </c:pt>
                <c:pt idx="3845">
                  <c:v>-36.56724640531295</c:v>
                </c:pt>
                <c:pt idx="3846">
                  <c:v>-36.487838374756457</c:v>
                </c:pt>
                <c:pt idx="3847">
                  <c:v>-36.409449614907722</c:v>
                </c:pt>
                <c:pt idx="3848">
                  <c:v>-36.33206086860713</c:v>
                </c:pt>
                <c:pt idx="3849">
                  <c:v>-36.255653468503816</c:v>
                </c:pt>
                <c:pt idx="3850">
                  <c:v>-36.180209313385504</c:v>
                </c:pt>
                <c:pt idx="3851">
                  <c:v>-36.105710845684989</c:v>
                </c:pt>
                <c:pt idx="3852">
                  <c:v>-36.032141030096014</c:v>
                </c:pt>
                <c:pt idx="3853">
                  <c:v>-35.959483333232413</c:v>
                </c:pt>
                <c:pt idx="3854">
                  <c:v>-35.887721704269644</c:v>
                </c:pt>
                <c:pt idx="3855">
                  <c:v>-35.816840556513661</c:v>
                </c:pt>
                <c:pt idx="3856">
                  <c:v>-35.746824749843057</c:v>
                </c:pt>
                <c:pt idx="3857">
                  <c:v>-35.677659573975873</c:v>
                </c:pt>
                <c:pt idx="3858">
                  <c:v>-35.609330732515396</c:v>
                </c:pt>
                <c:pt idx="3859">
                  <c:v>-35.541824327731049</c:v>
                </c:pt>
                <c:pt idx="3860">
                  <c:v>-35.475126846034719</c:v>
                </c:pt>
                <c:pt idx="3861">
                  <c:v>-35.40922514411438</c:v>
                </c:pt>
                <c:pt idx="3862">
                  <c:v>-35.344106435690264</c:v>
                </c:pt>
                <c:pt idx="3863">
                  <c:v>-35.279758278859333</c:v>
                </c:pt>
                <c:pt idx="3864">
                  <c:v>-35.21616856399816</c:v>
                </c:pt>
                <c:pt idx="3865">
                  <c:v>-35.153325502193951</c:v>
                </c:pt>
                <c:pt idx="3866">
                  <c:v>-35.091217614176912</c:v>
                </c:pt>
                <c:pt idx="3867">
                  <c:v>-35.029833719727691</c:v>
                </c:pt>
                <c:pt idx="3868">
                  <c:v>-34.969162927536175</c:v>
                </c:pt>
                <c:pt idx="3869">
                  <c:v>-34.909194625488368</c:v>
                </c:pt>
                <c:pt idx="3870">
                  <c:v>-34.849918471359892</c:v>
                </c:pt>
                <c:pt idx="3871">
                  <c:v>-34.791324383895869</c:v>
                </c:pt>
                <c:pt idx="3872">
                  <c:v>-34.733402534258595</c:v>
                </c:pt>
                <c:pt idx="3873">
                  <c:v>-34.676143337824193</c:v>
                </c:pt>
                <c:pt idx="3874">
                  <c:v>-34.619537446311732</c:v>
                </c:pt>
                <c:pt idx="3875">
                  <c:v>-34.563575740229084</c:v>
                </c:pt>
                <c:pt idx="3876">
                  <c:v>-34.508249321619658</c:v>
                </c:pt>
                <c:pt idx="3877">
                  <c:v>-34.453549507096241</c:v>
                </c:pt>
                <c:pt idx="3878">
                  <c:v>-34.399467821148598</c:v>
                </c:pt>
                <c:pt idx="3879">
                  <c:v>-34.345995989711412</c:v>
                </c:pt>
                <c:pt idx="3880">
                  <c:v>-34.293125933980988</c:v>
                </c:pt>
                <c:pt idx="3881">
                  <c:v>-34.240849764469459</c:v>
                </c:pt>
                <c:pt idx="3882">
                  <c:v>-34.189159775284999</c:v>
                </c:pt>
                <c:pt idx="3883">
                  <c:v>-34.138048438628353</c:v>
                </c:pt>
                <c:pt idx="3884">
                  <c:v>-34.087508399495796</c:v>
                </c:pt>
                <c:pt idx="3885">
                  <c:v>-34.037532470579521</c:v>
                </c:pt>
                <c:pt idx="3886">
                  <c:v>-33.988113627356149</c:v>
                </c:pt>
                <c:pt idx="3887">
                  <c:v>-33.939245003355843</c:v>
                </c:pt>
                <c:pt idx="3888">
                  <c:v>-33.890919885603367</c:v>
                </c:pt>
                <c:pt idx="3889">
                  <c:v>-33.843131710224625</c:v>
                </c:pt>
                <c:pt idx="3890">
                  <c:v>-33.795874058210359</c:v>
                </c:pt>
                <c:pt idx="3891">
                  <c:v>-33.74914065133153</c:v>
                </c:pt>
                <c:pt idx="3892">
                  <c:v>-33.702925348198896</c:v>
                </c:pt>
                <c:pt idx="3893">
                  <c:v>-33.657222140461528</c:v>
                </c:pt>
                <c:pt idx="3894">
                  <c:v>-33.612025149137786</c:v>
                </c:pt>
                <c:pt idx="3895">
                  <c:v>-33.567328621073983</c:v>
                </c:pt>
                <c:pt idx="3896">
                  <c:v>-33.523126925524799</c:v>
                </c:pt>
                <c:pt idx="3897">
                  <c:v>-33.47941455085072</c:v>
                </c:pt>
                <c:pt idx="3898">
                  <c:v>-33.436186101328154</c:v>
                </c:pt>
                <c:pt idx="3899">
                  <c:v>-33.393436294066724</c:v>
                </c:pt>
                <c:pt idx="3900">
                  <c:v>-33.351159956030465</c:v>
                </c:pt>
                <c:pt idx="3901">
                  <c:v>-33.309352021158396</c:v>
                </c:pt>
                <c:pt idx="3902">
                  <c:v>-33.268007527579819</c:v>
                </c:pt>
                <c:pt idx="3903">
                  <c:v>-33.22712161492219</c:v>
                </c:pt>
                <c:pt idx="3904">
                  <c:v>-33.186689521706242</c:v>
                </c:pt>
                <c:pt idx="3905">
                  <c:v>-33.14670658282634</c:v>
                </c:pt>
                <c:pt idx="3906">
                  <c:v>-33.10716822711197</c:v>
                </c:pt>
                <c:pt idx="3907">
                  <c:v>-33.068069974967401</c:v>
                </c:pt>
                <c:pt idx="3908">
                  <c:v>-33.029407436086871</c:v>
                </c:pt>
                <c:pt idx="3909">
                  <c:v>-32.991176307242171</c:v>
                </c:pt>
                <c:pt idx="3910">
                  <c:v>-32.953372370139789</c:v>
                </c:pt>
                <c:pt idx="3911">
                  <c:v>-32.915991489345473</c:v>
                </c:pt>
                <c:pt idx="3912">
                  <c:v>-32.879029610273172</c:v>
                </c:pt>
                <c:pt idx="3913">
                  <c:v>-32.842482757236425</c:v>
                </c:pt>
                <c:pt idx="3914">
                  <c:v>-32.806347031559497</c:v>
                </c:pt>
                <c:pt idx="3915">
                  <c:v>-32.770618609746727</c:v>
                </c:pt>
                <c:pt idx="3916">
                  <c:v>-32.735293741706954</c:v>
                </c:pt>
                <c:pt idx="3917">
                  <c:v>-32.700368749032499</c:v>
                </c:pt>
                <c:pt idx="3918">
                  <c:v>-32.665840023328983</c:v>
                </c:pt>
                <c:pt idx="3919">
                  <c:v>-32.631704024595912</c:v>
                </c:pt>
                <c:pt idx="3920">
                  <c:v>-32.597957279654835</c:v>
                </c:pt>
                <c:pt idx="3921">
                  <c:v>-32.564596380624515</c:v>
                </c:pt>
                <c:pt idx="3922">
                  <c:v>-32.531617983440555</c:v>
                </c:pt>
                <c:pt idx="3923">
                  <c:v>-32.49901880641859</c:v>
                </c:pt>
                <c:pt idx="3924">
                  <c:v>-32.466795628859145</c:v>
                </c:pt>
                <c:pt idx="3925">
                  <c:v>-32.434945289693125</c:v>
                </c:pt>
                <c:pt idx="3926">
                  <c:v>-32.403464686165975</c:v>
                </c:pt>
                <c:pt idx="3927">
                  <c:v>-32.37235077256004</c:v>
                </c:pt>
                <c:pt idx="3928">
                  <c:v>-32.341600558952649</c:v>
                </c:pt>
                <c:pt idx="3929">
                  <c:v>-32.31121111001022</c:v>
                </c:pt>
                <c:pt idx="3930">
                  <c:v>-32.281179543815696</c:v>
                </c:pt>
                <c:pt idx="3931">
                  <c:v>-32.251503030729381</c:v>
                </c:pt>
                <c:pt idx="3932">
                  <c:v>-32.222178792281412</c:v>
                </c:pt>
                <c:pt idx="3933">
                  <c:v>-32.193204100095024</c:v>
                </c:pt>
                <c:pt idx="3934">
                  <c:v>-32.164576274839554</c:v>
                </c:pt>
                <c:pt idx="3935">
                  <c:v>-32.136292685212574</c:v>
                </c:pt>
                <c:pt idx="3936">
                  <c:v>-32.108350746949391</c:v>
                </c:pt>
                <c:pt idx="3937">
                  <c:v>-32.080747921860272</c:v>
                </c:pt>
                <c:pt idx="3938">
                  <c:v>-32.053481716893025</c:v>
                </c:pt>
                <c:pt idx="3939">
                  <c:v>-32.026549683221646</c:v>
                </c:pt>
                <c:pt idx="3940">
                  <c:v>-31.99994941535893</c:v>
                </c:pt>
                <c:pt idx="3941">
                  <c:v>-31.973678550293279</c:v>
                </c:pt>
                <c:pt idx="3942">
                  <c:v>-31.947734766648242</c:v>
                </c:pt>
                <c:pt idx="3943">
                  <c:v>-31.922115783864541</c:v>
                </c:pt>
                <c:pt idx="3944">
                  <c:v>-31.896819361403583</c:v>
                </c:pt>
                <c:pt idx="3945">
                  <c:v>-31.871843297972219</c:v>
                </c:pt>
                <c:pt idx="3946">
                  <c:v>-31.847185430767414</c:v>
                </c:pt>
                <c:pt idx="3947">
                  <c:v>-31.82284363474124</c:v>
                </c:pt>
                <c:pt idx="3948">
                  <c:v>-31.798815821884205</c:v>
                </c:pt>
                <c:pt idx="3949">
                  <c:v>-31.775099940528001</c:v>
                </c:pt>
                <c:pt idx="3950">
                  <c:v>-31.751693974665596</c:v>
                </c:pt>
                <c:pt idx="3951">
                  <c:v>-31.728595943289175</c:v>
                </c:pt>
                <c:pt idx="3952">
                  <c:v>-31.705803899744897</c:v>
                </c:pt>
                <c:pt idx="3953">
                  <c:v>-31.683315931104193</c:v>
                </c:pt>
                <c:pt idx="3954">
                  <c:v>-31.661130157550922</c:v>
                </c:pt>
                <c:pt idx="3955">
                  <c:v>-31.639244731784316</c:v>
                </c:pt>
                <c:pt idx="3956">
                  <c:v>-31.617657838436678</c:v>
                </c:pt>
                <c:pt idx="3957">
                  <c:v>-31.596367693506156</c:v>
                </c:pt>
                <c:pt idx="3958">
                  <c:v>-31.57537254380324</c:v>
                </c:pt>
                <c:pt idx="3959">
                  <c:v>-31.554670666411621</c:v>
                </c:pt>
                <c:pt idx="3960">
                  <c:v>-31.534260368162059</c:v>
                </c:pt>
                <c:pt idx="3961">
                  <c:v>-31.514139985119666</c:v>
                </c:pt>
                <c:pt idx="3962">
                  <c:v>-31.494307882083724</c:v>
                </c:pt>
                <c:pt idx="3963">
                  <c:v>-31.474762452099874</c:v>
                </c:pt>
                <c:pt idx="3964">
                  <c:v>-31.455502115984359</c:v>
                </c:pt>
                <c:pt idx="3965">
                  <c:v>-31.436525321860049</c:v>
                </c:pt>
                <c:pt idx="3966">
                  <c:v>-31.417830544703644</c:v>
                </c:pt>
                <c:pt idx="3967">
                  <c:v>-31.399416285904195</c:v>
                </c:pt>
                <c:pt idx="3968">
                  <c:v>-31.381281072832191</c:v>
                </c:pt>
                <c:pt idx="3969">
                  <c:v>-31.363423458419305</c:v>
                </c:pt>
                <c:pt idx="3970">
                  <c:v>-31.345842020748179</c:v>
                </c:pt>
                <c:pt idx="3971">
                  <c:v>-31.32853536265236</c:v>
                </c:pt>
                <c:pt idx="3972">
                  <c:v>-31.311502111325723</c:v>
                </c:pt>
                <c:pt idx="3973">
                  <c:v>-31.294740917941564</c:v>
                </c:pt>
                <c:pt idx="3974">
                  <c:v>-31.278250457280553</c:v>
                </c:pt>
                <c:pt idx="3975">
                  <c:v>-31.262029427367995</c:v>
                </c:pt>
                <c:pt idx="3976">
                  <c:v>-31.246076549119568</c:v>
                </c:pt>
                <c:pt idx="3977">
                  <c:v>-31.230390565995716</c:v>
                </c:pt>
                <c:pt idx="3978">
                  <c:v>-31.214970243664236</c:v>
                </c:pt>
                <c:pt idx="3979">
                  <c:v>-31.19981436967106</c:v>
                </c:pt>
                <c:pt idx="3980">
                  <c:v>-31.184921753118697</c:v>
                </c:pt>
                <c:pt idx="3981">
                  <c:v>-31.170291224352738</c:v>
                </c:pt>
                <c:pt idx="3982">
                  <c:v>-31.155921634655535</c:v>
                </c:pt>
                <c:pt idx="3983">
                  <c:v>-31.141811855947328</c:v>
                </c:pt>
                <c:pt idx="3984">
                  <c:v>-31.127960780494472</c:v>
                </c:pt>
                <c:pt idx="3985">
                  <c:v>-31.114367320624762</c:v>
                </c:pt>
                <c:pt idx="3986">
                  <c:v>-31.101030408449382</c:v>
                </c:pt>
                <c:pt idx="3987">
                  <c:v>-31.087948995591645</c:v>
                </c:pt>
                <c:pt idx="3988">
                  <c:v>-31.075122052922147</c:v>
                </c:pt>
                <c:pt idx="3989">
                  <c:v>-31.062548570300294</c:v>
                </c:pt>
                <c:pt idx="3990">
                  <c:v>-31.050227556321936</c:v>
                </c:pt>
                <c:pt idx="3991">
                  <c:v>-31.038158038073277</c:v>
                </c:pt>
                <c:pt idx="3992">
                  <c:v>-31.02633906089034</c:v>
                </c:pt>
                <c:pt idx="3993">
                  <c:v>-31.014769688124609</c:v>
                </c:pt>
                <c:pt idx="3994">
                  <c:v>-31.003449000913985</c:v>
                </c:pt>
                <c:pt idx="3995">
                  <c:v>-30.99237609795944</c:v>
                </c:pt>
                <c:pt idx="3996">
                  <c:v>-30.98155009530711</c:v>
                </c:pt>
                <c:pt idx="3997">
                  <c:v>-30.970970126135491</c:v>
                </c:pt>
                <c:pt idx="3998">
                  <c:v>-30.960635340547999</c:v>
                </c:pt>
                <c:pt idx="3999">
                  <c:v>-30.950544905370499</c:v>
                </c:pt>
                <c:pt idx="4000">
                  <c:v>-30.940698003953678</c:v>
                </c:pt>
                <c:pt idx="4001">
                  <c:v>-30.93109383598059</c:v>
                </c:pt>
                <c:pt idx="4002">
                  <c:v>-30.921731617278546</c:v>
                </c:pt>
                <c:pt idx="4003">
                  <c:v>-30.912610579635942</c:v>
                </c:pt>
                <c:pt idx="4004">
                  <c:v>-30.903729970623498</c:v>
                </c:pt>
                <c:pt idx="4005">
                  <c:v>-30.895089053420051</c:v>
                </c:pt>
                <c:pt idx="4006">
                  <c:v>-30.886687106642619</c:v>
                </c:pt>
                <c:pt idx="4007">
                  <c:v>-30.878523424180827</c:v>
                </c:pt>
                <c:pt idx="4008">
                  <c:v>-30.870597315035518</c:v>
                </c:pt>
                <c:pt idx="4009">
                  <c:v>-30.862908103161484</c:v>
                </c:pt>
                <c:pt idx="4010">
                  <c:v>-30.855455127314158</c:v>
                </c:pt>
                <c:pt idx="4011">
                  <c:v>-30.848237740900444</c:v>
                </c:pt>
                <c:pt idx="4012">
                  <c:v>-30.841255311833287</c:v>
                </c:pt>
                <c:pt idx="4013">
                  <c:v>-30.834507222390073</c:v>
                </c:pt>
                <c:pt idx="4014">
                  <c:v>-30.827992869074926</c:v>
                </c:pt>
                <c:pt idx="4015">
                  <c:v>-30.821711662484446</c:v>
                </c:pt>
                <c:pt idx="4016">
                  <c:v>-30.815663027177301</c:v>
                </c:pt>
                <c:pt idx="4017">
                  <c:v>-30.809846401547205</c:v>
                </c:pt>
                <c:pt idx="4018">
                  <c:v>-30.804261237699464</c:v>
                </c:pt>
                <c:pt idx="4019">
                  <c:v>-30.798907001330981</c:v>
                </c:pt>
                <c:pt idx="4020">
                  <c:v>-30.793783171613526</c:v>
                </c:pt>
                <c:pt idx="4021">
                  <c:v>-30.788889241080454</c:v>
                </c:pt>
                <c:pt idx="4022">
                  <c:v>-30.784224715516643</c:v>
                </c:pt>
                <c:pt idx="4023">
                  <c:v>-30.77978911385155</c:v>
                </c:pt>
                <c:pt idx="4024">
                  <c:v>-30.77558196805564</c:v>
                </c:pt>
                <c:pt idx="4025">
                  <c:v>-30.771602823039732</c:v>
                </c:pt>
                <c:pt idx="4026">
                  <c:v>-30.767851236557494</c:v>
                </c:pt>
                <c:pt idx="4027">
                  <c:v>-30.764326779110995</c:v>
                </c:pt>
                <c:pt idx="4028">
                  <c:v>-30.761029033859199</c:v>
                </c:pt>
                <c:pt idx="4029">
                  <c:v>-30.757957596529391</c:v>
                </c:pt>
                <c:pt idx="4030">
                  <c:v>-30.7551120753315</c:v>
                </c:pt>
                <c:pt idx="4031">
                  <c:v>-30.752492090875315</c:v>
                </c:pt>
                <c:pt idx="4032">
                  <c:v>-30.750097276090514</c:v>
                </c:pt>
                <c:pt idx="4033">
                  <c:v>-30.747927276149404</c:v>
                </c:pt>
                <c:pt idx="4034">
                  <c:v>-30.745981748392559</c:v>
                </c:pt>
                <c:pt idx="4035">
                  <c:v>-30.744260362257002</c:v>
                </c:pt>
                <c:pt idx="4036">
                  <c:v>-30.742762799207206</c:v>
                </c:pt>
                <c:pt idx="4037">
                  <c:v>-30.741488752668683</c:v>
                </c:pt>
                <c:pt idx="4038">
                  <c:v>-30.740437927964209</c:v>
                </c:pt>
                <c:pt idx="4039">
                  <c:v>-30.739610042252647</c:v>
                </c:pt>
                <c:pt idx="4040">
                  <c:v>-30.739004824470349</c:v>
                </c:pt>
                <c:pt idx="4041">
                  <c:v>-30.738622015275045</c:v>
                </c:pt>
                <c:pt idx="4042">
                  <c:v>-30.738461366992354</c:v>
                </c:pt>
                <c:pt idx="4043">
                  <c:v>-30.738522643564693</c:v>
                </c:pt>
                <c:pt idx="4044">
                  <c:v>-30.738805620502632</c:v>
                </c:pt>
                <c:pt idx="4045">
                  <c:v>-30.739310084838888</c:v>
                </c:pt>
                <c:pt idx="4046">
                  <c:v>-30.740035835084502</c:v>
                </c:pt>
                <c:pt idx="4047">
                  <c:v>-30.740982681187564</c:v>
                </c:pt>
                <c:pt idx="4048">
                  <c:v>-30.742150444494357</c:v>
                </c:pt>
                <c:pt idx="4049">
                  <c:v>-30.743538957712747</c:v>
                </c:pt>
                <c:pt idx="4050">
                  <c:v>-30.745148064878094</c:v>
                </c:pt>
                <c:pt idx="4051">
                  <c:v>-30.746977621321356</c:v>
                </c:pt>
                <c:pt idx="4052">
                  <c:v>-30.749027493639602</c:v>
                </c:pt>
                <c:pt idx="4053">
                  <c:v>-30.751297559668885</c:v>
                </c:pt>
                <c:pt idx="4054">
                  <c:v>-30.753787708459292</c:v>
                </c:pt>
                <c:pt idx="4055">
                  <c:v>-30.756497840252418</c:v>
                </c:pt>
                <c:pt idx="4056">
                  <c:v>-30.759427866461081</c:v>
                </c:pt>
                <c:pt idx="4057">
                  <c:v>-30.762577709651232</c:v>
                </c:pt>
                <c:pt idx="4058">
                  <c:v>-30.765947303526314</c:v>
                </c:pt>
                <c:pt idx="4059">
                  <c:v>-30.769536592913674</c:v>
                </c:pt>
                <c:pt idx="4060">
                  <c:v>-30.773345533753403</c:v>
                </c:pt>
                <c:pt idx="4061">
                  <c:v>-30.777374093089339</c:v>
                </c:pt>
                <c:pt idx="4062">
                  <c:v>-30.781622249062316</c:v>
                </c:pt>
                <c:pt idx="4063">
                  <c:v>-30.78608999090573</c:v>
                </c:pt>
                <c:pt idx="4064">
                  <c:v>-30.790777318943245</c:v>
                </c:pt>
                <c:pt idx="4065">
                  <c:v>-30.79568424458882</c:v>
                </c:pt>
                <c:pt idx="4066">
                  <c:v>-30.800810790348937</c:v>
                </c:pt>
                <c:pt idx="4067">
                  <c:v>-30.806156989827095</c:v>
                </c:pt>
                <c:pt idx="4068">
                  <c:v>-30.811722887730561</c:v>
                </c:pt>
                <c:pt idx="4069">
                  <c:v>-30.817508539879306</c:v>
                </c:pt>
                <c:pt idx="4070">
                  <c:v>-30.823514013217238</c:v>
                </c:pt>
                <c:pt idx="4071">
                  <c:v>-30.829739385825746</c:v>
                </c:pt>
                <c:pt idx="4072">
                  <c:v>-30.836184746939374</c:v>
                </c:pt>
                <c:pt idx="4073">
                  <c:v>-30.842850196963877</c:v>
                </c:pt>
                <c:pt idx="4074">
                  <c:v>-30.849735847496511</c:v>
                </c:pt>
                <c:pt idx="4075">
                  <c:v>-30.856841821348596</c:v>
                </c:pt>
                <c:pt idx="4076">
                  <c:v>-30.864168252570416</c:v>
                </c:pt>
                <c:pt idx="4077">
                  <c:v>-30.871715286478381</c:v>
                </c:pt>
                <c:pt idx="4078">
                  <c:v>-30.879483079684519</c:v>
                </c:pt>
                <c:pt idx="4079">
                  <c:v>-30.887471800128328</c:v>
                </c:pt>
                <c:pt idx="4080">
                  <c:v>-30.895681627110932</c:v>
                </c:pt>
                <c:pt idx="4081">
                  <c:v>-30.904112751331617</c:v>
                </c:pt>
                <c:pt idx="4082">
                  <c:v>-30.912765374926742</c:v>
                </c:pt>
                <c:pt idx="4083">
                  <c:v>-30.92163971151102</c:v>
                </c:pt>
                <c:pt idx="4084">
                  <c:v>-30.930735986221269</c:v>
                </c:pt>
                <c:pt idx="4085">
                  <c:v>-30.940054435762502</c:v>
                </c:pt>
                <c:pt idx="4086">
                  <c:v>-30.94959530845653</c:v>
                </c:pt>
                <c:pt idx="4087">
                  <c:v>-30.95935886429308</c:v>
                </c:pt>
                <c:pt idx="4088">
                  <c:v>-30.969345374983224</c:v>
                </c:pt>
                <c:pt idx="4089">
                  <c:v>-30.979555124015587</c:v>
                </c:pt>
                <c:pt idx="4090">
                  <c:v>-30.989988406714836</c:v>
                </c:pt>
                <c:pt idx="4091">
                  <c:v>-31.000645530302961</c:v>
                </c:pt>
                <c:pt idx="4092">
                  <c:v>-31.011526813962973</c:v>
                </c:pt>
                <c:pt idx="4093">
                  <c:v>-31.022632588905338</c:v>
                </c:pt>
                <c:pt idx="4094">
                  <c:v>-31.033963198437007</c:v>
                </c:pt>
                <c:pt idx="4095">
                  <c:v>-31.045518998033209</c:v>
                </c:pt>
                <c:pt idx="4096">
                  <c:v>-31.05730035541179</c:v>
                </c:pt>
                <c:pt idx="4097">
                  <c:v>-31.069307650610529</c:v>
                </c:pt>
                <c:pt idx="4098">
                  <c:v>-31.081541276067043</c:v>
                </c:pt>
                <c:pt idx="4099">
                  <c:v>-31.094001636701627</c:v>
                </c:pt>
                <c:pt idx="4100">
                  <c:v>-31.106689150002932</c:v>
                </c:pt>
                <c:pt idx="4101">
                  <c:v>-31.119604246116484</c:v>
                </c:pt>
                <c:pt idx="4102">
                  <c:v>-31.132747367936219</c:v>
                </c:pt>
                <c:pt idx="4103">
                  <c:v>-31.146118971198966</c:v>
                </c:pt>
                <c:pt idx="4104">
                  <c:v>-31.159719524581931</c:v>
                </c:pt>
                <c:pt idx="4105">
                  <c:v>-31.173549509803316</c:v>
                </c:pt>
                <c:pt idx="4106">
                  <c:v>-31.187609421725909</c:v>
                </c:pt>
                <c:pt idx="4107">
                  <c:v>-31.201899768464084</c:v>
                </c:pt>
                <c:pt idx="4108">
                  <c:v>-31.216421071493773</c:v>
                </c:pt>
                <c:pt idx="4109">
                  <c:v>-31.231173865765825</c:v>
                </c:pt>
                <c:pt idx="4110">
                  <c:v>-31.246158699822697</c:v>
                </c:pt>
                <c:pt idx="4111">
                  <c:v>-31.261376135918418</c:v>
                </c:pt>
                <c:pt idx="4112">
                  <c:v>-31.276826750142135</c:v>
                </c:pt>
                <c:pt idx="4113">
                  <c:v>-31.292511132545041</c:v>
                </c:pt>
                <c:pt idx="4114">
                  <c:v>-31.308429887270872</c:v>
                </c:pt>
                <c:pt idx="4115">
                  <c:v>-31.324583632690086</c:v>
                </c:pt>
                <c:pt idx="4116">
                  <c:v>-31.340973001537581</c:v>
                </c:pt>
                <c:pt idx="4117">
                  <c:v>-31.357598641054388</c:v>
                </c:pt>
                <c:pt idx="4118">
                  <c:v>-31.374461213132953</c:v>
                </c:pt>
                <c:pt idx="4119">
                  <c:v>-31.391561394466439</c:v>
                </c:pt>
                <c:pt idx="4120">
                  <c:v>-31.408899876701966</c:v>
                </c:pt>
                <c:pt idx="4121">
                  <c:v>-31.426477366597886</c:v>
                </c:pt>
                <c:pt idx="4122">
                  <c:v>-31.444294586185148</c:v>
                </c:pt>
                <c:pt idx="4123">
                  <c:v>-31.462352272933</c:v>
                </c:pt>
                <c:pt idx="4124">
                  <c:v>-31.480651179918734</c:v>
                </c:pt>
                <c:pt idx="4125">
                  <c:v>-31.499192076002046</c:v>
                </c:pt>
                <c:pt idx="4126">
                  <c:v>-31.517975746003685</c:v>
                </c:pt>
                <c:pt idx="4127">
                  <c:v>-31.537002990888805</c:v>
                </c:pt>
                <c:pt idx="4128">
                  <c:v>-31.556274627954771</c:v>
                </c:pt>
                <c:pt idx="4129">
                  <c:v>-31.575791491023942</c:v>
                </c:pt>
                <c:pt idx="4130">
                  <c:v>-31.595554430641116</c:v>
                </c:pt>
                <c:pt idx="4131">
                  <c:v>-31.615564314275986</c:v>
                </c:pt>
                <c:pt idx="4132">
                  <c:v>-31.63582202653069</c:v>
                </c:pt>
                <c:pt idx="4133">
                  <c:v>-31.656328469352548</c:v>
                </c:pt>
                <c:pt idx="4134">
                  <c:v>-31.677084562251913</c:v>
                </c:pt>
                <c:pt idx="4135">
                  <c:v>-31.698091242525727</c:v>
                </c:pt>
                <c:pt idx="4136">
                  <c:v>-31.719349465486228</c:v>
                </c:pt>
                <c:pt idx="4137">
                  <c:v>-31.7408602046957</c:v>
                </c:pt>
                <c:pt idx="4138">
                  <c:v>-31.762624452206648</c:v>
                </c:pt>
                <c:pt idx="4139">
                  <c:v>-31.784643218808135</c:v>
                </c:pt>
                <c:pt idx="4140">
                  <c:v>-31.806917534278078</c:v>
                </c:pt>
                <c:pt idx="4141">
                  <c:v>-31.829448447641656</c:v>
                </c:pt>
                <c:pt idx="4142">
                  <c:v>-31.852237027436232</c:v>
                </c:pt>
                <c:pt idx="4143">
                  <c:v>-31.875284361982573</c:v>
                </c:pt>
                <c:pt idx="4144">
                  <c:v>-31.89859155966294</c:v>
                </c:pt>
                <c:pt idx="4145">
                  <c:v>-31.922159749205697</c:v>
                </c:pt>
                <c:pt idx="4146">
                  <c:v>-31.945990079977221</c:v>
                </c:pt>
                <c:pt idx="4147">
                  <c:v>-31.970083722280638</c:v>
                </c:pt>
                <c:pt idx="4148">
                  <c:v>-31.994441867662079</c:v>
                </c:pt>
                <c:pt idx="4149">
                  <c:v>-32.019065729224465</c:v>
                </c:pt>
                <c:pt idx="4150">
                  <c:v>-32.043956541948774</c:v>
                </c:pt>
                <c:pt idx="4151">
                  <c:v>-32.069115563023409</c:v>
                </c:pt>
                <c:pt idx="4152">
                  <c:v>-32.094544072181549</c:v>
                </c:pt>
                <c:pt idx="4153">
                  <c:v>-32.120243372046815</c:v>
                </c:pt>
                <c:pt idx="4154">
                  <c:v>-32.146214788487448</c:v>
                </c:pt>
                <c:pt idx="4155">
                  <c:v>-32.17245967097918</c:v>
                </c:pt>
                <c:pt idx="4156">
                  <c:v>-32.198979392977151</c:v>
                </c:pt>
                <c:pt idx="4157">
                  <c:v>-32.225775352296829</c:v>
                </c:pt>
                <c:pt idx="4158">
                  <c:v>-32.252848971504676</c:v>
                </c:pt>
                <c:pt idx="4159">
                  <c:v>-32.280201698318145</c:v>
                </c:pt>
                <c:pt idx="4160">
                  <c:v>-32.307835006015935</c:v>
                </c:pt>
                <c:pt idx="4161">
                  <c:v>-32.335750393858198</c:v>
                </c:pt>
                <c:pt idx="4162">
                  <c:v>-32.363949387517451</c:v>
                </c:pt>
                <c:pt idx="4163">
                  <c:v>-32.39243353952012</c:v>
                </c:pt>
                <c:pt idx="4164">
                  <c:v>-32.421204429699287</c:v>
                </c:pt>
                <c:pt idx="4165">
                  <c:v>-32.450263665658639</c:v>
                </c:pt>
                <c:pt idx="4166">
                  <c:v>-32.47961288324835</c:v>
                </c:pt>
                <c:pt idx="4167">
                  <c:v>-32.509253747052746</c:v>
                </c:pt>
                <c:pt idx="4168">
                  <c:v>-32.539187950890486</c:v>
                </c:pt>
                <c:pt idx="4169">
                  <c:v>-32.569417218327487</c:v>
                </c:pt>
                <c:pt idx="4170">
                  <c:v>-32.599943303202764</c:v>
                </c:pt>
                <c:pt idx="4171">
                  <c:v>-32.630767990167804</c:v>
                </c:pt>
                <c:pt idx="4172">
                  <c:v>-32.661893095240004</c:v>
                </c:pt>
                <c:pt idx="4173">
                  <c:v>-32.693320466369755</c:v>
                </c:pt>
                <c:pt idx="4174">
                  <c:v>-32.725051984022954</c:v>
                </c:pt>
                <c:pt idx="4175">
                  <c:v>-32.75708956177796</c:v>
                </c:pt>
                <c:pt idx="4176">
                  <c:v>-32.789435146938473</c:v>
                </c:pt>
                <c:pt idx="4177">
                  <c:v>-32.822090721162162</c:v>
                </c:pt>
                <c:pt idx="4178">
                  <c:v>-32.855058301105963</c:v>
                </c:pt>
                <c:pt idx="4179">
                  <c:v>-32.888339939088169</c:v>
                </c:pt>
                <c:pt idx="4180">
                  <c:v>-32.921937723768231</c:v>
                </c:pt>
                <c:pt idx="4181">
                  <c:v>-32.955853780844187</c:v>
                </c:pt>
                <c:pt idx="4182">
                  <c:v>-32.990090273769177</c:v>
                </c:pt>
                <c:pt idx="4183">
                  <c:v>-33.024649404486475</c:v>
                </c:pt>
                <c:pt idx="4184">
                  <c:v>-33.059533414184862</c:v>
                </c:pt>
                <c:pt idx="4185">
                  <c:v>-33.094744584073872</c:v>
                </c:pt>
                <c:pt idx="4186">
                  <c:v>-33.130285236180242</c:v>
                </c:pt>
                <c:pt idx="4187">
                  <c:v>-33.166157734165978</c:v>
                </c:pt>
                <c:pt idx="4188">
                  <c:v>-33.202364484168598</c:v>
                </c:pt>
                <c:pt idx="4189">
                  <c:v>-33.238907935664571</c:v>
                </c:pt>
                <c:pt idx="4190">
                  <c:v>-33.275790582356578</c:v>
                </c:pt>
                <c:pt idx="4191">
                  <c:v>-33.313014963084925</c:v>
                </c:pt>
                <c:pt idx="4192">
                  <c:v>-33.350583662764883</c:v>
                </c:pt>
                <c:pt idx="4193">
                  <c:v>-33.388499313349499</c:v>
                </c:pt>
                <c:pt idx="4194">
                  <c:v>-33.426764594820163</c:v>
                </c:pt>
                <c:pt idx="4195">
                  <c:v>-33.465382236204334</c:v>
                </c:pt>
                <c:pt idx="4196">
                  <c:v>-33.504355016622753</c:v>
                </c:pt>
                <c:pt idx="4197">
                  <c:v>-33.543685766365954</c:v>
                </c:pt>
                <c:pt idx="4198">
                  <c:v>-33.583377368001834</c:v>
                </c:pt>
                <c:pt idx="4199">
                  <c:v>-33.623432757514998</c:v>
                </c:pt>
                <c:pt idx="4200">
                  <c:v>-33.663854925479072</c:v>
                </c:pt>
                <c:pt idx="4201">
                  <c:v>-33.704646918262846</c:v>
                </c:pt>
                <c:pt idx="4202">
                  <c:v>-33.745811839271994</c:v>
                </c:pt>
                <c:pt idx="4203">
                  <c:v>-33.787352850226725</c:v>
                </c:pt>
                <c:pt idx="4204">
                  <c:v>-33.829273172477812</c:v>
                </c:pt>
                <c:pt idx="4205">
                  <c:v>-33.871576088360847</c:v>
                </c:pt>
                <c:pt idx="4206">
                  <c:v>-33.91426494259165</c:v>
                </c:pt>
                <c:pt idx="4207">
                  <c:v>-33.957343143702865</c:v>
                </c:pt>
                <c:pt idx="4208">
                  <c:v>-34.000814165524318</c:v>
                </c:pt>
                <c:pt idx="4209">
                  <c:v>-34.04468154870807</c:v>
                </c:pt>
                <c:pt idx="4210">
                  <c:v>-34.088948902300061</c:v>
                </c:pt>
                <c:pt idx="4211">
                  <c:v>-34.133619905359666</c:v>
                </c:pt>
                <c:pt idx="4212">
                  <c:v>-34.178698308629684</c:v>
                </c:pt>
                <c:pt idx="4213">
                  <c:v>-34.224187936257529</c:v>
                </c:pt>
                <c:pt idx="4214">
                  <c:v>-34.270092687570752</c:v>
                </c:pt>
                <c:pt idx="4215">
                  <c:v>-34.316416538907653</c:v>
                </c:pt>
                <c:pt idx="4216">
                  <c:v>-34.363163545506296</c:v>
                </c:pt>
                <c:pt idx="4217">
                  <c:v>-34.410337843452922</c:v>
                </c:pt>
                <c:pt idx="4218">
                  <c:v>-34.457943651692986</c:v>
                </c:pt>
                <c:pt idx="4219">
                  <c:v>-34.505985274106919</c:v>
                </c:pt>
                <c:pt idx="4220">
                  <c:v>-34.554467101652676</c:v>
                </c:pt>
                <c:pt idx="4221">
                  <c:v>-34.603393614578103</c:v>
                </c:pt>
                <c:pt idx="4222">
                  <c:v>-34.652769384706176</c:v>
                </c:pt>
                <c:pt idx="4223">
                  <c:v>-34.702599077794851</c:v>
                </c:pt>
                <c:pt idx="4224">
                  <c:v>-34.752887455975774</c:v>
                </c:pt>
                <c:pt idx="4225">
                  <c:v>-34.803639380274014</c:v>
                </c:pt>
                <c:pt idx="4226">
                  <c:v>-34.854859813212784</c:v>
                </c:pt>
                <c:pt idx="4227">
                  <c:v>-34.906553821505788</c:v>
                </c:pt>
                <c:pt idx="4228">
                  <c:v>-34.958726578841706</c:v>
                </c:pt>
                <c:pt idx="4229">
                  <c:v>-35.011383368763475</c:v>
                </c:pt>
                <c:pt idx="4230">
                  <c:v>-35.064529587647712</c:v>
                </c:pt>
                <c:pt idx="4231">
                  <c:v>-35.118170747786671</c:v>
                </c:pt>
                <c:pt idx="4232">
                  <c:v>-35.172312480578732</c:v>
                </c:pt>
                <c:pt idx="4233">
                  <c:v>-35.226960539830607</c:v>
                </c:pt>
                <c:pt idx="4234">
                  <c:v>-35.282120805176959</c:v>
                </c:pt>
                <c:pt idx="4235">
                  <c:v>-35.337799285621848</c:v>
                </c:pt>
                <c:pt idx="4236">
                  <c:v>-35.394002123207862</c:v>
                </c:pt>
                <c:pt idx="4237">
                  <c:v>-35.450735596817331</c:v>
                </c:pt>
                <c:pt idx="4238">
                  <c:v>-35.50800612611279</c:v>
                </c:pt>
                <c:pt idx="4239">
                  <c:v>-35.565820275621817</c:v>
                </c:pt>
                <c:pt idx="4240">
                  <c:v>-35.624184758973158</c:v>
                </c:pt>
                <c:pt idx="4241">
                  <c:v>-35.683106443290178</c:v>
                </c:pt>
                <c:pt idx="4242">
                  <c:v>-35.742592353749991</c:v>
                </c:pt>
                <c:pt idx="4243">
                  <c:v>-35.80264967831414</c:v>
                </c:pt>
                <c:pt idx="4244">
                  <c:v>-35.863285772640054</c:v>
                </c:pt>
                <c:pt idx="4245">
                  <c:v>-35.924508165180818</c:v>
                </c:pt>
                <c:pt idx="4246">
                  <c:v>-35.986324562482295</c:v>
                </c:pt>
                <c:pt idx="4247">
                  <c:v>-36.048742854686317</c:v>
                </c:pt>
                <c:pt idx="4248">
                  <c:v>-36.111771121250733</c:v>
                </c:pt>
                <c:pt idx="4249">
                  <c:v>-36.175417636894856</c:v>
                </c:pt>
                <c:pt idx="4250">
                  <c:v>-36.239690877783303</c:v>
                </c:pt>
                <c:pt idx="4251">
                  <c:v>-36.304599527957556</c:v>
                </c:pt>
                <c:pt idx="4252">
                  <c:v>-36.370152486028516</c:v>
                </c:pt>
                <c:pt idx="4253">
                  <c:v>-36.436358872142925</c:v>
                </c:pt>
                <c:pt idx="4254">
                  <c:v>-36.503228035236113</c:v>
                </c:pt>
                <c:pt idx="4255">
                  <c:v>-36.570769560586555</c:v>
                </c:pt>
                <c:pt idx="4256">
                  <c:v>-36.638993277686779</c:v>
                </c:pt>
                <c:pt idx="4257">
                  <c:v>-36.707909268446286</c:v>
                </c:pt>
                <c:pt idx="4258">
                  <c:v>-36.777527875744369</c:v>
                </c:pt>
                <c:pt idx="4259">
                  <c:v>-36.847859712349894</c:v>
                </c:pt>
                <c:pt idx="4260">
                  <c:v>-36.918915670228081</c:v>
                </c:pt>
                <c:pt idx="4261">
                  <c:v>-36.990706930253168</c:v>
                </c:pt>
                <c:pt idx="4262">
                  <c:v>-37.063244972350255</c:v>
                </c:pt>
                <c:pt idx="4263">
                  <c:v>-37.13654158608734</c:v>
                </c:pt>
                <c:pt idx="4264">
                  <c:v>-37.210608881743198</c:v>
                </c:pt>
                <c:pt idx="4265">
                  <c:v>-37.285459301876138</c:v>
                </c:pt>
                <c:pt idx="4266">
                  <c:v>-37.361105633421573</c:v>
                </c:pt>
                <c:pt idx="4267">
                  <c:v>-37.437561020346891</c:v>
                </c:pt>
                <c:pt idx="4268">
                  <c:v>-37.514838976895973</c:v>
                </c:pt>
                <c:pt idx="4269">
                  <c:v>-37.592953401455141</c:v>
                </c:pt>
                <c:pt idx="4270">
                  <c:v>-37.671918591076931</c:v>
                </c:pt>
                <c:pt idx="4271">
                  <c:v>-37.751749256699078</c:v>
                </c:pt>
                <c:pt idx="4272">
                  <c:v>-37.832460539098953</c:v>
                </c:pt>
                <c:pt idx="4273">
                  <c:v>-37.914068025626818</c:v>
                </c:pt>
                <c:pt idx="4274">
                  <c:v>-37.996587767763202</c:v>
                </c:pt>
                <c:pt idx="4275">
                  <c:v>-38.080036299550557</c:v>
                </c:pt>
                <c:pt idx="4276">
                  <c:v>-38.164430656951474</c:v>
                </c:pt>
                <c:pt idx="4277">
                  <c:v>-38.249788398189402</c:v>
                </c:pt>
                <c:pt idx="4278">
                  <c:v>-38.336127625133251</c:v>
                </c:pt>
                <c:pt idx="4279">
                  <c:v>-38.423467005790428</c:v>
                </c:pt>
                <c:pt idx="4280">
                  <c:v>-38.511825797977217</c:v>
                </c:pt>
                <c:pt idx="4281">
                  <c:v>-38.601223874242578</c:v>
                </c:pt>
                <c:pt idx="4282">
                  <c:v>-38.691681748124893</c:v>
                </c:pt>
                <c:pt idx="4283">
                  <c:v>-38.78322060182829</c:v>
                </c:pt>
                <c:pt idx="4284">
                  <c:v>-38.87586231541151</c:v>
                </c:pt>
                <c:pt idx="4285">
                  <c:v>-38.969629497590212</c:v>
                </c:pt>
                <c:pt idx="4286">
                  <c:v>-39.064545518260111</c:v>
                </c:pt>
                <c:pt idx="4287">
                  <c:v>-39.160634542858297</c:v>
                </c:pt>
                <c:pt idx="4288">
                  <c:v>-39.25792156868782</c:v>
                </c:pt>
                <c:pt idx="4289">
                  <c:v>-39.356432463343268</c:v>
                </c:pt>
                <c:pt idx="4290">
                  <c:v>-39.456194005382898</c:v>
                </c:pt>
                <c:pt idx="4291">
                  <c:v>-39.557233927408632</c:v>
                </c:pt>
                <c:pt idx="4292">
                  <c:v>-39.659580961725574</c:v>
                </c:pt>
                <c:pt idx="4293">
                  <c:v>-39.763264888769818</c:v>
                </c:pt>
                <c:pt idx="4294">
                  <c:v>-39.868316588506985</c:v>
                </c:pt>
                <c:pt idx="4295">
                  <c:v>-39.974768095024245</c:v>
                </c:pt>
                <c:pt idx="4296">
                  <c:v>-40.08265265455659</c:v>
                </c:pt>
                <c:pt idx="4297">
                  <c:v>-40.192004787208624</c:v>
                </c:pt>
                <c:pt idx="4298">
                  <c:v>-40.302860352659913</c:v>
                </c:pt>
                <c:pt idx="4299">
                  <c:v>-40.415256620165195</c:v>
                </c:pt>
                <c:pt idx="4300">
                  <c:v>-40.529232343190465</c:v>
                </c:pt>
                <c:pt idx="4301">
                  <c:v>-40.644827839059872</c:v>
                </c:pt>
                <c:pt idx="4302">
                  <c:v>-40.762085074020298</c:v>
                </c:pt>
                <c:pt idx="4303">
                  <c:v>-40.881047754174617</c:v>
                </c:pt>
                <c:pt idx="4304">
                  <c:v>-41.001761422773342</c:v>
                </c:pt>
                <c:pt idx="4305">
                  <c:v>-41.124273564408831</c:v>
                </c:pt>
                <c:pt idx="4306">
                  <c:v>-41.248633716704589</c:v>
                </c:pt>
                <c:pt idx="4307">
                  <c:v>-41.374893590160596</c:v>
                </c:pt>
                <c:pt idx="4308">
                  <c:v>-41.50310719687468</c:v>
                </c:pt>
                <c:pt idx="4309">
                  <c:v>-41.633330988945652</c:v>
                </c:pt>
                <c:pt idx="4310">
                  <c:v>-41.765624007441389</c:v>
                </c:pt>
                <c:pt idx="4311">
                  <c:v>-41.900048042917476</c:v>
                </c:pt>
                <c:pt idx="4312">
                  <c:v>-42.036667808576304</c:v>
                </c:pt>
                <c:pt idx="4313">
                  <c:v>-42.175551127281366</c:v>
                </c:pt>
                <c:pt idx="4314">
                  <c:v>-42.3167691337771</c:v>
                </c:pt>
                <c:pt idx="4315">
                  <c:v>-42.460396493625467</c:v>
                </c:pt>
                <c:pt idx="4316">
                  <c:v>-42.606511640540333</c:v>
                </c:pt>
                <c:pt idx="4317">
                  <c:v>-42.755197034013584</c:v>
                </c:pt>
                <c:pt idx="4318">
                  <c:v>-42.906539439343597</c:v>
                </c:pt>
                <c:pt idx="4319">
                  <c:v>-43.06063023245158</c:v>
                </c:pt>
                <c:pt idx="4320">
                  <c:v>-43.217565732161404</c:v>
                </c:pt>
                <c:pt idx="4321">
                  <c:v>-43.377447562970268</c:v>
                </c:pt>
                <c:pt idx="4322">
                  <c:v>-43.540383051728398</c:v>
                </c:pt>
                <c:pt idx="4323">
                  <c:v>-43.706485662105209</c:v>
                </c:pt>
                <c:pt idx="4324">
                  <c:v>-43.875875471243262</c:v>
                </c:pt>
                <c:pt idx="4325">
                  <c:v>-44.048679693616506</c:v>
                </c:pt>
                <c:pt idx="4326">
                  <c:v>-44.22503325781171</c:v>
                </c:pt>
                <c:pt idx="4327">
                  <c:v>-44.405079442787134</c:v>
                </c:pt>
                <c:pt idx="4328">
                  <c:v>-44.588970581117039</c:v>
                </c:pt>
                <c:pt idx="4329">
                  <c:v>-44.776868837873423</c:v>
                </c:pt>
                <c:pt idx="4330">
                  <c:v>-44.96894707511683</c:v>
                </c:pt>
                <c:pt idx="4331">
                  <c:v>-45.165389813545886</c:v>
                </c:pt>
                <c:pt idx="4332">
                  <c:v>-45.366394304708919</c:v>
                </c:pt>
                <c:pt idx="4333">
                  <c:v>-45.572171729391016</c:v>
                </c:pt>
                <c:pt idx="4334">
                  <c:v>-45.782948540424506</c:v>
                </c:pt>
                <c:pt idx="4335">
                  <c:v>-45.99896797132827</c:v>
                </c:pt>
                <c:pt idx="4336">
                  <c:v>-46.220491735968722</c:v>
                </c:pt>
                <c:pt idx="4337">
                  <c:v>-46.447801949030527</c:v>
                </c:pt>
                <c:pt idx="4338">
                  <c:v>-46.681203302631467</c:v>
                </c:pt>
                <c:pt idx="4339">
                  <c:v>-46.921025541212543</c:v>
                </c:pt>
                <c:pt idx="4340">
                  <c:v>-47.167626285131021</c:v>
                </c:pt>
                <c:pt idx="4341">
                  <c:v>-47.421394263632727</c:v>
                </c:pt>
                <c:pt idx="4342">
                  <c:v>-47.682753030557222</c:v>
                </c:pt>
                <c:pt idx="4343">
                  <c:v>-47.952165251943136</c:v>
                </c:pt>
                <c:pt idx="4344">
                  <c:v>-48.230137674522595</c:v>
                </c:pt>
                <c:pt idx="4345">
                  <c:v>-48.51722690913202</c:v>
                </c:pt>
                <c:pt idx="4346">
                  <c:v>-48.814046194878522</c:v>
                </c:pt>
                <c:pt idx="4347">
                  <c:v>-49.121273350682927</c:v>
                </c:pt>
                <c:pt idx="4348">
                  <c:v>-49.439660173429317</c:v>
                </c:pt>
                <c:pt idx="4349">
                  <c:v>-49.770043610515614</c:v>
                </c:pt>
                <c:pt idx="4350">
                  <c:v>-50.113359124635728</c:v>
                </c:pt>
                <c:pt idx="4351">
                  <c:v>-50.47065678814343</c:v>
                </c:pt>
                <c:pt idx="4352">
                  <c:v>-50.843120804558914</c:v>
                </c:pt>
                <c:pt idx="4353">
                  <c:v>-51.232093372070928</c:v>
                </c:pt>
                <c:pt idx="4354">
                  <c:v>-51.639104102090187</c:v>
                </c:pt>
                <c:pt idx="4355">
                  <c:v>-52.065906620720909</c:v>
                </c:pt>
                <c:pt idx="4356">
                  <c:v>-52.514524566229809</c:v>
                </c:pt>
                <c:pt idx="4357">
                  <c:v>-52.987310034382034</c:v>
                </c:pt>
                <c:pt idx="4358">
                  <c:v>-53.487018746487706</c:v>
                </c:pt>
                <c:pt idx="4359">
                  <c:v>-54.016908032296314</c:v>
                </c:pt>
                <c:pt idx="4360">
                  <c:v>-54.580866477475681</c:v>
                </c:pt>
                <c:pt idx="4361">
                  <c:v>-55.183588368813908</c:v>
                </c:pt>
                <c:pt idx="4362">
                  <c:v>-55.830812900188391</c:v>
                </c:pt>
                <c:pt idx="4363">
                  <c:v>-56.529659319763581</c:v>
                </c:pt>
                <c:pt idx="4364">
                  <c:v>-57.289108253415733</c:v>
                </c:pt>
                <c:pt idx="4365">
                  <c:v>-58.120713085688614</c:v>
                </c:pt>
                <c:pt idx="4366">
                  <c:v>-59.039687431765728</c:v>
                </c:pt>
                <c:pt idx="4367">
                  <c:v>-60.06663581458448</c:v>
                </c:pt>
                <c:pt idx="4368">
                  <c:v>-61.230446081008395</c:v>
                </c:pt>
                <c:pt idx="4369">
                  <c:v>-62.573426588223285</c:v>
                </c:pt>
                <c:pt idx="4370">
                  <c:v>-64.161169606978859</c:v>
                </c:pt>
                <c:pt idx="4371">
                  <c:v>-66.103561344352727</c:v>
                </c:pt>
                <c:pt idx="4372">
                  <c:v>-68.606600930069192</c:v>
                </c:pt>
                <c:pt idx="4373">
                  <c:v>-72.132764338708654</c:v>
                </c:pt>
                <c:pt idx="4374">
                  <c:v>-78.157775851613266</c:v>
                </c:pt>
                <c:pt idx="4375">
                  <c:v>-275.27649250250175</c:v>
                </c:pt>
                <c:pt idx="4376">
                  <c:v>-78.166819169449553</c:v>
                </c:pt>
                <c:pt idx="4377">
                  <c:v>-72.150850971307023</c:v>
                </c:pt>
                <c:pt idx="4378">
                  <c:v>-68.63373087936813</c:v>
                </c:pt>
                <c:pt idx="4379">
                  <c:v>-66.139734612231422</c:v>
                </c:pt>
                <c:pt idx="4380">
                  <c:v>-64.206386195767436</c:v>
                </c:pt>
                <c:pt idx="4381">
                  <c:v>-62.627686500767261</c:v>
                </c:pt>
                <c:pt idx="4382">
                  <c:v>-61.293749320702076</c:v>
                </c:pt>
                <c:pt idx="4383">
                  <c:v>-60.1389823853712</c:v>
                </c:pt>
                <c:pt idx="4384">
                  <c:v>-59.121077338148858</c:v>
                </c:pt>
                <c:pt idx="4385">
                  <c:v>-58.211146332727857</c:v>
                </c:pt>
                <c:pt idx="4386">
                  <c:v>-57.388584846731291</c:v>
                </c:pt>
                <c:pt idx="4387">
                  <c:v>-56.638179265535378</c:v>
                </c:pt>
                <c:pt idx="4388">
                  <c:v>-55.948376205158169</c:v>
                </c:pt>
                <c:pt idx="4389">
                  <c:v>-55.310195040283332</c:v>
                </c:pt>
                <c:pt idx="4390">
                  <c:v>-54.716516523309267</c:v>
                </c:pt>
                <c:pt idx="4391">
                  <c:v>-54.161601460916849</c:v>
                </c:pt>
                <c:pt idx="4392">
                  <c:v>-53.640755566882092</c:v>
                </c:pt>
                <c:pt idx="4393">
                  <c:v>-53.150090256096654</c:v>
                </c:pt>
                <c:pt idx="4394">
                  <c:v>-52.686348199373832</c:v>
                </c:pt>
                <c:pt idx="4395">
                  <c:v>-52.24677367596427</c:v>
                </c:pt>
                <c:pt idx="4396">
                  <c:v>-51.829014590663974</c:v>
                </c:pt>
                <c:pt idx="4397">
                  <c:v>-51.431047305767798</c:v>
                </c:pt>
                <c:pt idx="4398">
                  <c:v>-51.051118195733885</c:v>
                </c:pt>
                <c:pt idx="4399">
                  <c:v>-50.687697649711907</c:v>
                </c:pt>
                <c:pt idx="4400">
                  <c:v>-50.339443470075793</c:v>
                </c:pt>
                <c:pt idx="4401">
                  <c:v>-50.00517145386609</c:v>
                </c:pt>
                <c:pt idx="4402">
                  <c:v>-49.683831529290899</c:v>
                </c:pt>
                <c:pt idx="4403">
                  <c:v>-49.374488234217672</c:v>
                </c:pt>
                <c:pt idx="4404">
                  <c:v>-49.076304621810714</c:v>
                </c:pt>
                <c:pt idx="4405">
                  <c:v>-48.788528895746538</c:v>
                </c:pt>
                <c:pt idx="4406">
                  <c:v>-48.510483237667202</c:v>
                </c:pt>
                <c:pt idx="4407">
                  <c:v>-48.241554409026165</c:v>
                </c:pt>
                <c:pt idx="4408">
                  <c:v>-47.981185799549458</c:v>
                </c:pt>
                <c:pt idx="4409">
                  <c:v>-47.728870663065869</c:v>
                </c:pt>
                <c:pt idx="4410">
                  <c:v>-47.484146334099151</c:v>
                </c:pt>
                <c:pt idx="4411">
                  <c:v>-47.246589259371063</c:v>
                </c:pt>
                <c:pt idx="4412">
                  <c:v>-47.015810710197314</c:v>
                </c:pt>
                <c:pt idx="4413">
                  <c:v>-46.79145306678236</c:v>
                </c:pt>
                <c:pt idx="4414">
                  <c:v>-46.573186585247214</c:v>
                </c:pt>
                <c:pt idx="4415">
                  <c:v>-46.36070657403566</c:v>
                </c:pt>
                <c:pt idx="4416">
                  <c:v>-46.153730919024945</c:v>
                </c:pt>
                <c:pt idx="4417">
                  <c:v>-45.951997906909924</c:v>
                </c:pt>
                <c:pt idx="4418">
                  <c:v>-45.755264304734098</c:v>
                </c:pt>
                <c:pt idx="4419">
                  <c:v>-45.56330366022631</c:v>
                </c:pt>
                <c:pt idx="4420">
                  <c:v>-45.375904793163585</c:v>
                </c:pt>
                <c:pt idx="4421">
                  <c:v>-45.192870452559617</c:v>
                </c:pt>
                <c:pt idx="4422">
                  <c:v>-45.014016118277205</c:v>
                </c:pt>
                <c:pt idx="4423">
                  <c:v>-44.839168928817649</c:v>
                </c:pt>
                <c:pt idx="4424">
                  <c:v>-44.668166719671163</c:v>
                </c:pt>
                <c:pt idx="4425">
                  <c:v>-44.500857158824843</c:v>
                </c:pt>
                <c:pt idx="4426">
                  <c:v>-44.337096967882765</c:v>
                </c:pt>
                <c:pt idx="4427">
                  <c:v>-44.176751218819703</c:v>
                </c:pt>
                <c:pt idx="4428">
                  <c:v>-44.019692697723727</c:v>
                </c:pt>
                <c:pt idx="4429">
                  <c:v>-43.865801328014157</c:v>
                </c:pt>
                <c:pt idx="4430">
                  <c:v>-43.714963646583541</c:v>
                </c:pt>
                <c:pt idx="4431">
                  <c:v>-43.567072327143691</c:v>
                </c:pt>
                <c:pt idx="4432">
                  <c:v>-43.422025745759143</c:v>
                </c:pt>
                <c:pt idx="4433">
                  <c:v>-43.279727584168</c:v>
                </c:pt>
                <c:pt idx="4434">
                  <c:v>-43.140086467011294</c:v>
                </c:pt>
                <c:pt idx="4435">
                  <c:v>-43.003015629552472</c:v>
                </c:pt>
                <c:pt idx="4436">
                  <c:v>-42.868432612861852</c:v>
                </c:pt>
                <c:pt idx="4437">
                  <c:v>-42.736258983787266</c:v>
                </c:pt>
                <c:pt idx="4438">
                  <c:v>-42.606420077329126</c:v>
                </c:pt>
                <c:pt idx="4439">
                  <c:v>-42.478844759304863</c:v>
                </c:pt>
                <c:pt idx="4440">
                  <c:v>-42.353465207413279</c:v>
                </c:pt>
                <c:pt idx="4441">
                  <c:v>-42.230216709014073</c:v>
                </c:pt>
                <c:pt idx="4442">
                  <c:v>-42.109037474113734</c:v>
                </c:pt>
                <c:pt idx="4443">
                  <c:v>-41.989868462206339</c:v>
                </c:pt>
                <c:pt idx="4444">
                  <c:v>-41.872653221755499</c:v>
                </c:pt>
                <c:pt idx="4445">
                  <c:v>-41.757337741225477</c:v>
                </c:pt>
                <c:pt idx="4446">
                  <c:v>-41.643870310678622</c:v>
                </c:pt>
                <c:pt idx="4447">
                  <c:v>-41.532201393053477</c:v>
                </c:pt>
                <c:pt idx="4448">
                  <c:v>-41.422283504319921</c:v>
                </c:pt>
                <c:pt idx="4449">
                  <c:v>-41.314071101789871</c:v>
                </c:pt>
                <c:pt idx="4450">
                  <c:v>-41.207520479922692</c:v>
                </c:pt>
                <c:pt idx="4451">
                  <c:v>-41.102589673033769</c:v>
                </c:pt>
                <c:pt idx="4452">
                  <c:v>-40.999238364361297</c:v>
                </c:pt>
                <c:pt idx="4453">
                  <c:v>-40.897427801001591</c:v>
                </c:pt>
                <c:pt idx="4454">
                  <c:v>-40.797120714262405</c:v>
                </c:pt>
                <c:pt idx="4455">
                  <c:v>-40.698281245026571</c:v>
                </c:pt>
                <c:pt idx="4456">
                  <c:v>-40.6008748737517</c:v>
                </c:pt>
                <c:pt idx="4457">
                  <c:v>-40.504868354765534</c:v>
                </c:pt>
                <c:pt idx="4458">
                  <c:v>-40.410229654543116</c:v>
                </c:pt>
                <c:pt idx="4459">
                  <c:v>-40.316927893681445</c:v>
                </c:pt>
                <c:pt idx="4460">
                  <c:v>-40.224933292306908</c:v>
                </c:pt>
                <c:pt idx="4461">
                  <c:v>-40.134217118676993</c:v>
                </c:pt>
                <c:pt idx="4462">
                  <c:v>-40.044751640752224</c:v>
                </c:pt>
                <c:pt idx="4463">
                  <c:v>-39.956510080536916</c:v>
                </c:pt>
                <c:pt idx="4464">
                  <c:v>-39.869466570999236</c:v>
                </c:pt>
                <c:pt idx="4465">
                  <c:v>-39.783596115398694</c:v>
                </c:pt>
                <c:pt idx="4466">
                  <c:v>-39.698874548860871</c:v>
                </c:pt>
                <c:pt idx="4467">
                  <c:v>-39.615278502052789</c:v>
                </c:pt>
                <c:pt idx="4468">
                  <c:v>-39.532785366821329</c:v>
                </c:pt>
                <c:pt idx="4469">
                  <c:v>-39.451373263670646</c:v>
                </c:pt>
                <c:pt idx="4470">
                  <c:v>-39.371021010959296</c:v>
                </c:pt>
                <c:pt idx="4471">
                  <c:v>-39.291708095711833</c:v>
                </c:pt>
                <c:pt idx="4472">
                  <c:v>-39.213414645941938</c:v>
                </c:pt>
                <c:pt idx="4473">
                  <c:v>-39.136121404396192</c:v>
                </c:pt>
                <c:pt idx="4474">
                  <c:v>-39.059809703630236</c:v>
                </c:pt>
                <c:pt idx="4475">
                  <c:v>-38.984461442337931</c:v>
                </c:pt>
                <c:pt idx="4476">
                  <c:v>-38.910059062858657</c:v>
                </c:pt>
                <c:pt idx="4477">
                  <c:v>-38.836585529792998</c:v>
                </c:pt>
                <c:pt idx="4478">
                  <c:v>-38.764024309661316</c:v>
                </c:pt>
                <c:pt idx="4479">
                  <c:v>-38.692359351546109</c:v>
                </c:pt>
                <c:pt idx="4480">
                  <c:v>-38.621575068660277</c:v>
                </c:pt>
                <c:pt idx="4481">
                  <c:v>-38.551656320789505</c:v>
                </c:pt>
                <c:pt idx="4482">
                  <c:v>-38.482588397559063</c:v>
                </c:pt>
                <c:pt idx="4483">
                  <c:v>-38.414357002479619</c:v>
                </c:pt>
                <c:pt idx="4484">
                  <c:v>-38.346948237727865</c:v>
                </c:pt>
                <c:pt idx="4485">
                  <c:v>-38.280348589623429</c:v>
                </c:pt>
                <c:pt idx="4486">
                  <c:v>-38.214544914761881</c:v>
                </c:pt>
                <c:pt idx="4487">
                  <c:v>-38.149524426771244</c:v>
                </c:pt>
                <c:pt idx="4488">
                  <c:v>-38.08527468365638</c:v>
                </c:pt>
                <c:pt idx="4489">
                  <c:v>-38.021783575701846</c:v>
                </c:pt>
                <c:pt idx="4490">
                  <c:v>-37.959039313902977</c:v>
                </c:pt>
                <c:pt idx="4491">
                  <c:v>-37.897030418898268</c:v>
                </c:pt>
                <c:pt idx="4492">
                  <c:v>-37.835745710376585</c:v>
                </c:pt>
                <c:pt idx="4493">
                  <c:v>-37.775174296936413</c:v>
                </c:pt>
                <c:pt idx="4494">
                  <c:v>-37.715305566372173</c:v>
                </c:pt>
                <c:pt idx="4495">
                  <c:v>-37.656129176368282</c:v>
                </c:pt>
                <c:pt idx="4496">
                  <c:v>-37.597635045578599</c:v>
                </c:pt>
                <c:pt idx="4497">
                  <c:v>-37.539813345074393</c:v>
                </c:pt>
                <c:pt idx="4498">
                  <c:v>-37.482654490140646</c:v>
                </c:pt>
                <c:pt idx="4499">
                  <c:v>-37.426149132405705</c:v>
                </c:pt>
                <c:pt idx="4500">
                  <c:v>-37.370288152286612</c:v>
                </c:pt>
                <c:pt idx="4501">
                  <c:v>-37.315062651736135</c:v>
                </c:pt>
                <c:pt idx="4502">
                  <c:v>-37.26046394727652</c:v>
                </c:pt>
                <c:pt idx="4503">
                  <c:v>-37.206483563307103</c:v>
                </c:pt>
                <c:pt idx="4504">
                  <c:v>-37.153113225672122</c:v>
                </c:pt>
                <c:pt idx="4505">
                  <c:v>-37.100344855477914</c:v>
                </c:pt>
                <c:pt idx="4506">
                  <c:v>-37.048170563146357</c:v>
                </c:pt>
                <c:pt idx="4507">
                  <c:v>-36.996582642695621</c:v>
                </c:pt>
                <c:pt idx="4508">
                  <c:v>-36.945573566236547</c:v>
                </c:pt>
                <c:pt idx="4509">
                  <c:v>-36.895135978675739</c:v>
                </c:pt>
                <c:pt idx="4510">
                  <c:v>-36.845262692615677</c:v>
                </c:pt>
                <c:pt idx="4511">
                  <c:v>-36.795946683443496</c:v>
                </c:pt>
                <c:pt idx="4512">
                  <c:v>-36.74718108459976</c:v>
                </c:pt>
                <c:pt idx="4513">
                  <c:v>-36.698959183020079</c:v>
                </c:pt>
                <c:pt idx="4514">
                  <c:v>-36.651274414740939</c:v>
                </c:pt>
                <c:pt idx="4515">
                  <c:v>-36.604120360664176</c:v>
                </c:pt>
                <c:pt idx="4516">
                  <c:v>-36.557490742471614</c:v>
                </c:pt>
                <c:pt idx="4517">
                  <c:v>-36.511379418685181</c:v>
                </c:pt>
                <c:pt idx="4518">
                  <c:v>-36.46578038086507</c:v>
                </c:pt>
                <c:pt idx="4519">
                  <c:v>-36.420687749941038</c:v>
                </c:pt>
                <c:pt idx="4520">
                  <c:v>-36.376095772670816</c:v>
                </c:pt>
                <c:pt idx="4521">
                  <c:v>-36.331998818220612</c:v>
                </c:pt>
                <c:pt idx="4522">
                  <c:v>-36.288391374862584</c:v>
                </c:pt>
                <c:pt idx="4523">
                  <c:v>-36.245268046784844</c:v>
                </c:pt>
                <c:pt idx="4524">
                  <c:v>-36.202623551008919</c:v>
                </c:pt>
                <c:pt idx="4525">
                  <c:v>-36.160452714410837</c:v>
                </c:pt>
                <c:pt idx="4526">
                  <c:v>-36.118750470841604</c:v>
                </c:pt>
                <c:pt idx="4527">
                  <c:v>-36.077511858342824</c:v>
                </c:pt>
                <c:pt idx="4528">
                  <c:v>-36.036732016454124</c:v>
                </c:pt>
                <c:pt idx="4529">
                  <c:v>-35.996406183608748</c:v>
                </c:pt>
                <c:pt idx="4530">
                  <c:v>-35.956529694613536</c:v>
                </c:pt>
                <c:pt idx="4531">
                  <c:v>-35.917097978210599</c:v>
                </c:pt>
                <c:pt idx="4532">
                  <c:v>-35.878106554716858</c:v>
                </c:pt>
                <c:pt idx="4533">
                  <c:v>-35.83955103373949</c:v>
                </c:pt>
                <c:pt idx="4534">
                  <c:v>-35.801427111963122</c:v>
                </c:pt>
                <c:pt idx="4535">
                  <c:v>-35.763730571007379</c:v>
                </c:pt>
                <c:pt idx="4536">
                  <c:v>-35.726457275351095</c:v>
                </c:pt>
                <c:pt idx="4537">
                  <c:v>-35.689603170321554</c:v>
                </c:pt>
                <c:pt idx="4538">
                  <c:v>-35.653164280145567</c:v>
                </c:pt>
                <c:pt idx="4539">
                  <c:v>-35.617136706060919</c:v>
                </c:pt>
                <c:pt idx="4540">
                  <c:v>-35.581516624485467</c:v>
                </c:pt>
                <c:pt idx="4541">
                  <c:v>-35.546300285241884</c:v>
                </c:pt>
                <c:pt idx="4542">
                  <c:v>-35.511484009836103</c:v>
                </c:pt>
                <c:pt idx="4543">
                  <c:v>-35.477064189787761</c:v>
                </c:pt>
                <c:pt idx="4544">
                  <c:v>-35.443037285010305</c:v>
                </c:pt>
                <c:pt idx="4545">
                  <c:v>-35.409399822239436</c:v>
                </c:pt>
                <c:pt idx="4546">
                  <c:v>-35.376148393508096</c:v>
                </c:pt>
                <c:pt idx="4547">
                  <c:v>-35.34327965466624</c:v>
                </c:pt>
                <c:pt idx="4548">
                  <c:v>-35.310790323943849</c:v>
                </c:pt>
                <c:pt idx="4549">
                  <c:v>-35.278677180556059</c:v>
                </c:pt>
                <c:pt idx="4550">
                  <c:v>-35.246937063348362</c:v>
                </c:pt>
                <c:pt idx="4551">
                  <c:v>-35.21556686948103</c:v>
                </c:pt>
                <c:pt idx="4552">
                  <c:v>-35.184563553151108</c:v>
                </c:pt>
                <c:pt idx="4553">
                  <c:v>-35.153924124351015</c:v>
                </c:pt>
                <c:pt idx="4554">
                  <c:v>-35.123645647662087</c:v>
                </c:pt>
                <c:pt idx="4555">
                  <c:v>-35.093725241082517</c:v>
                </c:pt>
                <c:pt idx="4556">
                  <c:v>-35.064160074887887</c:v>
                </c:pt>
                <c:pt idx="4557">
                  <c:v>-35.034947370523639</c:v>
                </c:pt>
                <c:pt idx="4558">
                  <c:v>-35.006084399528504</c:v>
                </c:pt>
                <c:pt idx="4559">
                  <c:v>-34.977568482487406</c:v>
                </c:pt>
                <c:pt idx="4560">
                  <c:v>-34.949396988013561</c:v>
                </c:pt>
                <c:pt idx="4561">
                  <c:v>-34.921567331758148</c:v>
                </c:pt>
                <c:pt idx="4562">
                  <c:v>-34.894076975447192</c:v>
                </c:pt>
                <c:pt idx="4563">
                  <c:v>-34.866923425944584</c:v>
                </c:pt>
                <c:pt idx="4564">
                  <c:v>-34.840104234340387</c:v>
                </c:pt>
                <c:pt idx="4565">
                  <c:v>-34.81361699506359</c:v>
                </c:pt>
                <c:pt idx="4566">
                  <c:v>-34.787459345018917</c:v>
                </c:pt>
                <c:pt idx="4567">
                  <c:v>-34.761628962746315</c:v>
                </c:pt>
                <c:pt idx="4568">
                  <c:v>-34.736123567602959</c:v>
                </c:pt>
                <c:pt idx="4569">
                  <c:v>-34.710940918966941</c:v>
                </c:pt>
                <c:pt idx="4570">
                  <c:v>-34.686078815461819</c:v>
                </c:pt>
                <c:pt idx="4571">
                  <c:v>-34.661535094201327</c:v>
                </c:pt>
                <c:pt idx="4572">
                  <c:v>-34.637307630054465</c:v>
                </c:pt>
                <c:pt idx="4573">
                  <c:v>-34.613394334928806</c:v>
                </c:pt>
                <c:pt idx="4574">
                  <c:v>-34.589793157073139</c:v>
                </c:pt>
                <c:pt idx="4575">
                  <c:v>-34.566502080397669</c:v>
                </c:pt>
                <c:pt idx="4576">
                  <c:v>-34.54351912381189</c:v>
                </c:pt>
                <c:pt idx="4577">
                  <c:v>-34.520842340579406</c:v>
                </c:pt>
                <c:pt idx="4578">
                  <c:v>-34.498469817689177</c:v>
                </c:pt>
                <c:pt idx="4579">
                  <c:v>-34.476399675242703</c:v>
                </c:pt>
                <c:pt idx="4580">
                  <c:v>-34.454630065856932</c:v>
                </c:pt>
                <c:pt idx="4581">
                  <c:v>-34.433159174082057</c:v>
                </c:pt>
                <c:pt idx="4582">
                  <c:v>-34.411985215834093</c:v>
                </c:pt>
                <c:pt idx="4583">
                  <c:v>-34.391106437841628</c:v>
                </c:pt>
                <c:pt idx="4584">
                  <c:v>-34.370521117106485</c:v>
                </c:pt>
                <c:pt idx="4585">
                  <c:v>-34.350227560377647</c:v>
                </c:pt>
                <c:pt idx="4586">
                  <c:v>-34.330224103638592</c:v>
                </c:pt>
                <c:pt idx="4587">
                  <c:v>-34.310509111607054</c:v>
                </c:pt>
                <c:pt idx="4588">
                  <c:v>-34.291080977247191</c:v>
                </c:pt>
                <c:pt idx="4589">
                  <c:v>-34.271938121293921</c:v>
                </c:pt>
                <c:pt idx="4590">
                  <c:v>-34.253078991788861</c:v>
                </c:pt>
                <c:pt idx="4591">
                  <c:v>-34.234502063627545</c:v>
                </c:pt>
                <c:pt idx="4592">
                  <c:v>-34.216205838118007</c:v>
                </c:pt>
                <c:pt idx="4593">
                  <c:v>-34.198188842549754</c:v>
                </c:pt>
                <c:pt idx="4594">
                  <c:v>-34.180449629773634</c:v>
                </c:pt>
                <c:pt idx="4595">
                  <c:v>-34.162986777791517</c:v>
                </c:pt>
                <c:pt idx="4596">
                  <c:v>-34.145798889356307</c:v>
                </c:pt>
                <c:pt idx="4597">
                  <c:v>-34.128884591581354</c:v>
                </c:pt>
                <c:pt idx="4598">
                  <c:v>-34.112242535559488</c:v>
                </c:pt>
                <c:pt idx="4599">
                  <c:v>-34.095871395991018</c:v>
                </c:pt>
                <c:pt idx="4600">
                  <c:v>-34.079769870821018</c:v>
                </c:pt>
                <c:pt idx="4601">
                  <c:v>-34.063936680885021</c:v>
                </c:pt>
                <c:pt idx="4602">
                  <c:v>-34.048370569563417</c:v>
                </c:pt>
                <c:pt idx="4603">
                  <c:v>-34.033070302444024</c:v>
                </c:pt>
                <c:pt idx="4604">
                  <c:v>-34.018034666992946</c:v>
                </c:pt>
                <c:pt idx="4605">
                  <c:v>-34.003262472232947</c:v>
                </c:pt>
                <c:pt idx="4606">
                  <c:v>-33.988752548429979</c:v>
                </c:pt>
                <c:pt idx="4607">
                  <c:v>-33.974503746786795</c:v>
                </c:pt>
                <c:pt idx="4608">
                  <c:v>-33.960514939144197</c:v>
                </c:pt>
                <c:pt idx="4609">
                  <c:v>-33.946785017689209</c:v>
                </c:pt>
                <c:pt idx="4610">
                  <c:v>-33.933312894670344</c:v>
                </c:pt>
                <c:pt idx="4611">
                  <c:v>-33.920097502119631</c:v>
                </c:pt>
                <c:pt idx="4612">
                  <c:v>-33.90713779158132</c:v>
                </c:pt>
                <c:pt idx="4613">
                  <c:v>-33.894432733847061</c:v>
                </c:pt>
                <c:pt idx="4614">
                  <c:v>-33.88198131869737</c:v>
                </c:pt>
                <c:pt idx="4615">
                  <c:v>-33.869782554649376</c:v>
                </c:pt>
                <c:pt idx="4616">
                  <c:v>-33.857835468710547</c:v>
                </c:pt>
                <c:pt idx="4617">
                  <c:v>-33.846139106138395</c:v>
                </c:pt>
                <c:pt idx="4618">
                  <c:v>-33.834692530205892</c:v>
                </c:pt>
                <c:pt idx="4619">
                  <c:v>-33.823494821972595</c:v>
                </c:pt>
                <c:pt idx="4620">
                  <c:v>-33.812545080061199</c:v>
                </c:pt>
                <c:pt idx="4621">
                  <c:v>-33.801842420439634</c:v>
                </c:pt>
                <c:pt idx="4622">
                  <c:v>-33.791385976208318</c:v>
                </c:pt>
                <c:pt idx="4623">
                  <c:v>-33.781174897392702</c:v>
                </c:pt>
                <c:pt idx="4624">
                  <c:v>-33.771208350740757</c:v>
                </c:pt>
                <c:pt idx="4625">
                  <c:v>-33.761485519525387</c:v>
                </c:pt>
                <c:pt idx="4626">
                  <c:v>-33.75200560335194</c:v>
                </c:pt>
                <c:pt idx="4627">
                  <c:v>-33.742767817970119</c:v>
                </c:pt>
                <c:pt idx="4628">
                  <c:v>-33.733771395090855</c:v>
                </c:pt>
                <c:pt idx="4629">
                  <c:v>-33.725015582207426</c:v>
                </c:pt>
                <c:pt idx="4630">
                  <c:v>-33.716499642421411</c:v>
                </c:pt>
                <c:pt idx="4631">
                  <c:v>-33.70822285427257</c:v>
                </c:pt>
                <c:pt idx="4632">
                  <c:v>-33.70018451157344</c:v>
                </c:pt>
                <c:pt idx="4633">
                  <c:v>-33.69238392324786</c:v>
                </c:pt>
                <c:pt idx="4634">
                  <c:v>-33.684820413173668</c:v>
                </c:pt>
                <c:pt idx="4635">
                  <c:v>-33.677493320029498</c:v>
                </c:pt>
                <c:pt idx="4636">
                  <c:v>-33.670401997145511</c:v>
                </c:pt>
                <c:pt idx="4637">
                  <c:v>-33.663545812358024</c:v>
                </c:pt>
                <c:pt idx="4638">
                  <c:v>-33.656924147867898</c:v>
                </c:pt>
                <c:pt idx="4639">
                  <c:v>-33.650536400102794</c:v>
                </c:pt>
                <c:pt idx="4640">
                  <c:v>-33.644381979582995</c:v>
                </c:pt>
                <c:pt idx="4641">
                  <c:v>-33.63846031079089</c:v>
                </c:pt>
                <c:pt idx="4642">
                  <c:v>-33.632770832044052</c:v>
                </c:pt>
                <c:pt idx="4643">
                  <c:v>-33.627312995371732</c:v>
                </c:pt>
                <c:pt idx="4644">
                  <c:v>-33.622086266394859</c:v>
                </c:pt>
                <c:pt idx="4645">
                  <c:v>-33.617090124209355</c:v>
                </c:pt>
                <c:pt idx="4646">
                  <c:v>-33.612324061272794</c:v>
                </c:pt>
                <c:pt idx="4647">
                  <c:v>-33.607787583294332</c:v>
                </c:pt>
                <c:pt idx="4648">
                  <c:v>-33.603480209127916</c:v>
                </c:pt>
                <c:pt idx="4649">
                  <c:v>-33.599401470668468</c:v>
                </c:pt>
                <c:pt idx="4650">
                  <c:v>-33.595550912751435</c:v>
                </c:pt>
                <c:pt idx="4651">
                  <c:v>-33.591928093055181</c:v>
                </c:pt>
                <c:pt idx="4652">
                  <c:v>-33.58853258200655</c:v>
                </c:pt>
                <c:pt idx="4653">
                  <c:v>-33.585363962689442</c:v>
                </c:pt>
                <c:pt idx="4654">
                  <c:v>-33.58242183075609</c:v>
                </c:pt>
                <c:pt idx="4655">
                  <c:v>-33.579705794341486</c:v>
                </c:pt>
                <c:pt idx="4656">
                  <c:v>-33.57721547398063</c:v>
                </c:pt>
                <c:pt idx="4657">
                  <c:v>-33.574950502528424</c:v>
                </c:pt>
                <c:pt idx="4658">
                  <c:v>-33.572910525082598</c:v>
                </c:pt>
                <c:pt idx="4659">
                  <c:v>-33.571095198909092</c:v>
                </c:pt>
                <c:pt idx="4660">
                  <c:v>-33.569504193370548</c:v>
                </c:pt>
                <c:pt idx="4661">
                  <c:v>-33.568137189857055</c:v>
                </c:pt>
                <c:pt idx="4662">
                  <c:v>-33.566993881719853</c:v>
                </c:pt>
                <c:pt idx="4663">
                  <c:v>-33.566073974207534</c:v>
                </c:pt>
                <c:pt idx="4664">
                  <c:v>-33.565377184404909</c:v>
                </c:pt>
                <c:pt idx="4665">
                  <c:v>-33.564903241174328</c:v>
                </c:pt>
                <c:pt idx="4666">
                  <c:v>-33.56465188509965</c:v>
                </c:pt>
                <c:pt idx="4667">
                  <c:v>-33.564622868432664</c:v>
                </c:pt>
                <c:pt idx="4668">
                  <c:v>-33.564815955042079</c:v>
                </c:pt>
                <c:pt idx="4669">
                  <c:v>-33.565230920364868</c:v>
                </c:pt>
                <c:pt idx="4670">
                  <c:v>-33.565867551360228</c:v>
                </c:pt>
                <c:pt idx="4671">
                  <c:v>-33.566725646465741</c:v>
                </c:pt>
                <c:pt idx="4672">
                  <c:v>-33.56780501555621</c:v>
                </c:pt>
                <c:pt idx="4673">
                  <c:v>-33.569105479904636</c:v>
                </c:pt>
                <c:pt idx="4674">
                  <c:v>-33.570626872145752</c:v>
                </c:pt>
                <c:pt idx="4675">
                  <c:v>-33.572369036241845</c:v>
                </c:pt>
                <c:pt idx="4676">
                  <c:v>-33.574331827450898</c:v>
                </c:pt>
                <c:pt idx="4677">
                  <c:v>-33.57651511229713</c:v>
                </c:pt>
                <c:pt idx="4678">
                  <c:v>-33.578918768543801</c:v>
                </c:pt>
                <c:pt idx="4679">
                  <c:v>-33.581542685168294</c:v>
                </c:pt>
                <c:pt idx="4680">
                  <c:v>-33.584386762339633</c:v>
                </c:pt>
                <c:pt idx="4681">
                  <c:v>-33.587450911398101</c:v>
                </c:pt>
                <c:pt idx="4682">
                  <c:v>-33.590735054837239</c:v>
                </c:pt>
                <c:pt idx="4683">
                  <c:v>-33.594239126288166</c:v>
                </c:pt>
                <c:pt idx="4684">
                  <c:v>-33.597963070505998</c:v>
                </c:pt>
                <c:pt idx="4685">
                  <c:v>-33.601906843358684</c:v>
                </c:pt>
                <c:pt idx="4686">
                  <c:v>-33.606070411818017</c:v>
                </c:pt>
                <c:pt idx="4687">
                  <c:v>-33.610453753952868</c:v>
                </c:pt>
                <c:pt idx="4688">
                  <c:v>-33.615056858924753</c:v>
                </c:pt>
                <c:pt idx="4689">
                  <c:v>-33.61987972698558</c:v>
                </c:pt>
                <c:pt idx="4690">
                  <c:v>-33.624922369477588</c:v>
                </c:pt>
                <c:pt idx="4691">
                  <c:v>-33.630184808835686</c:v>
                </c:pt>
                <c:pt idx="4692">
                  <c:v>-33.635667078591872</c:v>
                </c:pt>
                <c:pt idx="4693">
                  <c:v>-33.641369223381986</c:v>
                </c:pt>
                <c:pt idx="4694">
                  <c:v>-33.647291298954677</c:v>
                </c:pt>
                <c:pt idx="4695">
                  <c:v>-33.65343337218264</c:v>
                </c:pt>
                <c:pt idx="4696">
                  <c:v>-33.659795521076077</c:v>
                </c:pt>
                <c:pt idx="4697">
                  <c:v>-33.666377834798517</c:v>
                </c:pt>
                <c:pt idx="4698">
                  <c:v>-33.67318041368474</c:v>
                </c:pt>
                <c:pt idx="4699">
                  <c:v>-33.680203369261122</c:v>
                </c:pt>
                <c:pt idx="4700">
                  <c:v>-33.687446824268207</c:v>
                </c:pt>
                <c:pt idx="4701">
                  <c:v>-33.694910912685579</c:v>
                </c:pt>
                <c:pt idx="4702">
                  <c:v>-33.702595779759065</c:v>
                </c:pt>
                <c:pt idx="4703">
                  <c:v>-33.710501582030147</c:v>
                </c:pt>
                <c:pt idx="4704">
                  <c:v>-33.718628487367923</c:v>
                </c:pt>
                <c:pt idx="4705">
                  <c:v>-33.726976675003186</c:v>
                </c:pt>
                <c:pt idx="4706">
                  <c:v>-33.735546335564955</c:v>
                </c:pt>
                <c:pt idx="4707">
                  <c:v>-33.744337671119439</c:v>
                </c:pt>
                <c:pt idx="4708">
                  <c:v>-33.753350895211305</c:v>
                </c:pt>
                <c:pt idx="4709">
                  <c:v>-33.762586232907353</c:v>
                </c:pt>
                <c:pt idx="4710">
                  <c:v>-33.772043920842741</c:v>
                </c:pt>
                <c:pt idx="4711">
                  <c:v>-33.781724207269484</c:v>
                </c:pt>
                <c:pt idx="4712">
                  <c:v>-33.791627352107568</c:v>
                </c:pt>
                <c:pt idx="4713">
                  <c:v>-33.801753626998476</c:v>
                </c:pt>
                <c:pt idx="4714">
                  <c:v>-33.81210331536127</c:v>
                </c:pt>
                <c:pt idx="4715">
                  <c:v>-33.822676712451198</c:v>
                </c:pt>
                <c:pt idx="4716">
                  <c:v>-33.833474125420878</c:v>
                </c:pt>
                <c:pt idx="4717">
                  <c:v>-33.844495873384048</c:v>
                </c:pt>
                <c:pt idx="4718">
                  <c:v>-33.855742287482016</c:v>
                </c:pt>
                <c:pt idx="4719">
                  <c:v>-33.86721371095264</c:v>
                </c:pt>
                <c:pt idx="4720">
                  <c:v>-33.878910499202128</c:v>
                </c:pt>
                <c:pt idx="4721">
                  <c:v>-33.890833019879416</c:v>
                </c:pt>
                <c:pt idx="4722">
                  <c:v>-33.902981652953457</c:v>
                </c:pt>
                <c:pt idx="4723">
                  <c:v>-33.915356790793133</c:v>
                </c:pt>
                <c:pt idx="4724">
                  <c:v>-33.927958838250099</c:v>
                </c:pt>
                <c:pt idx="4725">
                  <c:v>-33.940788212744422</c:v>
                </c:pt>
                <c:pt idx="4726">
                  <c:v>-33.953845344353162</c:v>
                </c:pt>
                <c:pt idx="4727">
                  <c:v>-33.967130675901871</c:v>
                </c:pt>
                <c:pt idx="4728">
                  <c:v>-33.980644663059081</c:v>
                </c:pt>
                <c:pt idx="4729">
                  <c:v>-33.994387774433775</c:v>
                </c:pt>
                <c:pt idx="4730">
                  <c:v>-34.008360491676008</c:v>
                </c:pt>
                <c:pt idx="4731">
                  <c:v>-34.022563309580562</c:v>
                </c:pt>
                <c:pt idx="4732">
                  <c:v>-34.036996736193863</c:v>
                </c:pt>
                <c:pt idx="4733">
                  <c:v>-34.05166129292396</c:v>
                </c:pt>
                <c:pt idx="4734">
                  <c:v>-34.06655751465393</c:v>
                </c:pt>
                <c:pt idx="4735">
                  <c:v>-34.081685949858517</c:v>
                </c:pt>
                <c:pt idx="4736">
                  <c:v>-34.097047160724202</c:v>
                </c:pt>
                <c:pt idx="4737">
                  <c:v>-34.11264172327256</c:v>
                </c:pt>
                <c:pt idx="4738">
                  <c:v>-34.128470227487384</c:v>
                </c:pt>
                <c:pt idx="4739">
                  <c:v>-34.144533277445049</c:v>
                </c:pt>
                <c:pt idx="4740">
                  <c:v>-34.160831491448768</c:v>
                </c:pt>
                <c:pt idx="4741">
                  <c:v>-34.177365502166268</c:v>
                </c:pt>
                <c:pt idx="4742">
                  <c:v>-34.194135956771497</c:v>
                </c:pt>
                <c:pt idx="4743">
                  <c:v>-34.211143517089873</c:v>
                </c:pt>
                <c:pt idx="4744">
                  <c:v>-34.228388859747668</c:v>
                </c:pt>
                <c:pt idx="4745">
                  <c:v>-34.245872676325192</c:v>
                </c:pt>
                <c:pt idx="4746">
                  <c:v>-34.263595673514025</c:v>
                </c:pt>
                <c:pt idx="4747">
                  <c:v>-34.281558573278488</c:v>
                </c:pt>
                <c:pt idx="4748">
                  <c:v>-34.299762113021238</c:v>
                </c:pt>
                <c:pt idx="4749">
                  <c:v>-34.318207045753091</c:v>
                </c:pt>
                <c:pt idx="4750">
                  <c:v>-34.336894140267376</c:v>
                </c:pt>
                <c:pt idx="4751">
                  <c:v>-34.355824181318482</c:v>
                </c:pt>
                <c:pt idx="4752">
                  <c:v>-34.374997969805349</c:v>
                </c:pt>
                <c:pt idx="4753">
                  <c:v>-34.394416322959216</c:v>
                </c:pt>
                <c:pt idx="4754">
                  <c:v>-34.414080074536386</c:v>
                </c:pt>
                <c:pt idx="4755">
                  <c:v>-34.433990075015664</c:v>
                </c:pt>
                <c:pt idx="4756">
                  <c:v>-34.454147191800878</c:v>
                </c:pt>
                <c:pt idx="4757">
                  <c:v>-34.474552309428347</c:v>
                </c:pt>
                <c:pt idx="4758">
                  <c:v>-34.495206329779677</c:v>
                </c:pt>
                <c:pt idx="4759">
                  <c:v>-34.516110172299626</c:v>
                </c:pt>
                <c:pt idx="4760">
                  <c:v>-34.537264774219544</c:v>
                </c:pt>
                <c:pt idx="4761">
                  <c:v>-34.558671090786241</c:v>
                </c:pt>
                <c:pt idx="4762">
                  <c:v>-34.580330095496585</c:v>
                </c:pt>
                <c:pt idx="4763">
                  <c:v>-34.602242780337811</c:v>
                </c:pt>
                <c:pt idx="4764">
                  <c:v>-34.624410156033811</c:v>
                </c:pt>
                <c:pt idx="4765">
                  <c:v>-34.64683325229732</c:v>
                </c:pt>
                <c:pt idx="4766">
                  <c:v>-34.669513118088496</c:v>
                </c:pt>
                <c:pt idx="4767">
                  <c:v>-34.692450821879724</c:v>
                </c:pt>
                <c:pt idx="4768">
                  <c:v>-34.715647451926969</c:v>
                </c:pt>
                <c:pt idx="4769">
                  <c:v>-34.739104116547644</c:v>
                </c:pt>
                <c:pt idx="4770">
                  <c:v>-34.762821944405459</c:v>
                </c:pt>
                <c:pt idx="4771">
                  <c:v>-34.78680208480209</c:v>
                </c:pt>
                <c:pt idx="4772">
                  <c:v>-34.811045707976199</c:v>
                </c:pt>
                <c:pt idx="4773">
                  <c:v>-34.835554005409442</c:v>
                </c:pt>
                <c:pt idx="4774">
                  <c:v>-34.860328190140372</c:v>
                </c:pt>
                <c:pt idx="4775">
                  <c:v>-34.885369497085684</c:v>
                </c:pt>
                <c:pt idx="4776">
                  <c:v>-34.910679183369588</c:v>
                </c:pt>
                <c:pt idx="4777">
                  <c:v>-34.936258528661114</c:v>
                </c:pt>
                <c:pt idx="4778">
                  <c:v>-34.962108835519913</c:v>
                </c:pt>
                <c:pt idx="4779">
                  <c:v>-34.988231429750179</c:v>
                </c:pt>
                <c:pt idx="4780">
                  <c:v>-35.014627660763878</c:v>
                </c:pt>
                <c:pt idx="4781">
                  <c:v>-35.041298901952288</c:v>
                </c:pt>
                <c:pt idx="4782">
                  <c:v>-35.068246551067233</c:v>
                </c:pt>
                <c:pt idx="4783">
                  <c:v>-35.095472030611482</c:v>
                </c:pt>
                <c:pt idx="4784">
                  <c:v>-35.122976788239029</c:v>
                </c:pt>
                <c:pt idx="4785">
                  <c:v>-35.150762297165066</c:v>
                </c:pt>
                <c:pt idx="4786">
                  <c:v>-35.17883005658642</c:v>
                </c:pt>
                <c:pt idx="4787">
                  <c:v>-35.207181592112264</c:v>
                </c:pt>
                <c:pt idx="4788">
                  <c:v>-35.235818456205877</c:v>
                </c:pt>
                <c:pt idx="4789">
                  <c:v>-35.264742228637161</c:v>
                </c:pt>
                <c:pt idx="4790">
                  <c:v>-35.293954516946819</c:v>
                </c:pt>
                <c:pt idx="4791">
                  <c:v>-35.323456956922016</c:v>
                </c:pt>
                <c:pt idx="4792">
                  <c:v>-35.353251213084221</c:v>
                </c:pt>
                <c:pt idx="4793">
                  <c:v>-35.383338979189304</c:v>
                </c:pt>
                <c:pt idx="4794">
                  <c:v>-35.413721978740455</c:v>
                </c:pt>
                <c:pt idx="4795">
                  <c:v>-35.444401965514068</c:v>
                </c:pt>
                <c:pt idx="4796">
                  <c:v>-35.475380724099125</c:v>
                </c:pt>
                <c:pt idx="4797">
                  <c:v>-35.506660070450422</c:v>
                </c:pt>
                <c:pt idx="4798">
                  <c:v>-35.538241852456139</c:v>
                </c:pt>
                <c:pt idx="4799">
                  <c:v>-35.570127950519733</c:v>
                </c:pt>
                <c:pt idx="4800">
                  <c:v>-35.602320278157435</c:v>
                </c:pt>
                <c:pt idx="4801">
                  <c:v>-35.634820782610738</c:v>
                </c:pt>
                <c:pt idx="4802">
                  <c:v>-35.66763144547528</c:v>
                </c:pt>
                <c:pt idx="4803">
                  <c:v>-35.700754283345979</c:v>
                </c:pt>
                <c:pt idx="4804">
                  <c:v>-35.734191348479328</c:v>
                </c:pt>
                <c:pt idx="4805">
                  <c:v>-35.767944729472852</c:v>
                </c:pt>
                <c:pt idx="4806">
                  <c:v>-35.802016551962978</c:v>
                </c:pt>
                <c:pt idx="4807">
                  <c:v>-35.836408979341016</c:v>
                </c:pt>
                <c:pt idx="4808">
                  <c:v>-35.871124213488848</c:v>
                </c:pt>
                <c:pt idx="4809">
                  <c:v>-35.906164495533652</c:v>
                </c:pt>
                <c:pt idx="4810">
                  <c:v>-35.941532106623605</c:v>
                </c:pt>
                <c:pt idx="4811">
                  <c:v>-35.977229368724082</c:v>
                </c:pt>
                <c:pt idx="4812">
                  <c:v>-36.013258645435855</c:v>
                </c:pt>
                <c:pt idx="4813">
                  <c:v>-36.049622342835271</c:v>
                </c:pt>
                <c:pt idx="4814">
                  <c:v>-36.086322910337714</c:v>
                </c:pt>
                <c:pt idx="4815">
                  <c:v>-36.123362841584836</c:v>
                </c:pt>
                <c:pt idx="4816">
                  <c:v>-36.160744675356064</c:v>
                </c:pt>
                <c:pt idx="4817">
                  <c:v>-36.198470996505719</c:v>
                </c:pt>
                <c:pt idx="4818">
                  <c:v>-36.236544436926231</c:v>
                </c:pt>
                <c:pt idx="4819">
                  <c:v>-36.274967676538161</c:v>
                </c:pt>
                <c:pt idx="4820">
                  <c:v>-36.313743444308479</c:v>
                </c:pt>
                <c:pt idx="4821">
                  <c:v>-36.35287451929733</c:v>
                </c:pt>
                <c:pt idx="4822">
                  <c:v>-36.392363731734804</c:v>
                </c:pt>
                <c:pt idx="4823">
                  <c:v>-36.432213964128401</c:v>
                </c:pt>
                <c:pt idx="4824">
                  <c:v>-36.47242815240255</c:v>
                </c:pt>
                <c:pt idx="4825">
                  <c:v>-36.513009287070517</c:v>
                </c:pt>
                <c:pt idx="4826">
                  <c:v>-36.553960414441086</c:v>
                </c:pt>
                <c:pt idx="4827">
                  <c:v>-36.595284637859848</c:v>
                </c:pt>
                <c:pt idx="4828">
                  <c:v>-36.636985118987027</c:v>
                </c:pt>
                <c:pt idx="4829">
                  <c:v>-36.679065079113514</c:v>
                </c:pt>
                <c:pt idx="4830">
                  <c:v>-36.721527800515091</c:v>
                </c:pt>
                <c:pt idx="4831">
                  <c:v>-36.764376627847831</c:v>
                </c:pt>
                <c:pt idx="4832">
                  <c:v>-36.807614969584726</c:v>
                </c:pt>
                <c:pt idx="4833">
                  <c:v>-36.851246299496061</c:v>
                </c:pt>
                <c:pt idx="4834">
                  <c:v>-36.895274158174367</c:v>
                </c:pt>
                <c:pt idx="4835">
                  <c:v>-36.939702154606181</c:v>
                </c:pt>
                <c:pt idx="4836">
                  <c:v>-36.984533967791549</c:v>
                </c:pt>
                <c:pt idx="4837">
                  <c:v>-37.029773348413968</c:v>
                </c:pt>
                <c:pt idx="4838">
                  <c:v>-37.07542412056177</c:v>
                </c:pt>
                <c:pt idx="4839">
                  <c:v>-37.121490183503276</c:v>
                </c:pt>
                <c:pt idx="4840">
                  <c:v>-37.167975513517902</c:v>
                </c:pt>
                <c:pt idx="4841">
                  <c:v>-37.21488416578466</c:v>
                </c:pt>
                <c:pt idx="4842">
                  <c:v>-37.262220276330964</c:v>
                </c:pt>
                <c:pt idx="4843">
                  <c:v>-37.309988064043502</c:v>
                </c:pt>
                <c:pt idx="4844">
                  <c:v>-37.358191832743955</c:v>
                </c:pt>
                <c:pt idx="4845">
                  <c:v>-37.406835973331653</c:v>
                </c:pt>
                <c:pt idx="4846">
                  <c:v>-37.455924965995926</c:v>
                </c:pt>
                <c:pt idx="4847">
                  <c:v>-37.505463382501283</c:v>
                </c:pt>
                <c:pt idx="4848">
                  <c:v>-37.555455888547172</c:v>
                </c:pt>
                <c:pt idx="4849">
                  <c:v>-37.605907246207039</c:v>
                </c:pt>
                <c:pt idx="4850">
                  <c:v>-37.656822316447681</c:v>
                </c:pt>
                <c:pt idx="4851">
                  <c:v>-37.708206061734138</c:v>
                </c:pt>
                <c:pt idx="4852">
                  <c:v>-37.760063548722059</c:v>
                </c:pt>
                <c:pt idx="4853">
                  <c:v>-37.812399951042018</c:v>
                </c:pt>
                <c:pt idx="4854">
                  <c:v>-37.865220552179132</c:v>
                </c:pt>
                <c:pt idx="4855">
                  <c:v>-37.918530748452106</c:v>
                </c:pt>
                <c:pt idx="4856">
                  <c:v>-37.972336052095457</c:v>
                </c:pt>
                <c:pt idx="4857">
                  <c:v>-38.026642094449834</c:v>
                </c:pt>
                <c:pt idx="4858">
                  <c:v>-38.0814546292643</c:v>
                </c:pt>
                <c:pt idx="4859">
                  <c:v>-38.136779536116052</c:v>
                </c:pt>
                <c:pt idx="4860">
                  <c:v>-38.19262282395168</c:v>
                </c:pt>
                <c:pt idx="4861">
                  <c:v>-38.248990634756311</c:v>
                </c:pt>
                <c:pt idx="4862">
                  <c:v>-38.305889247354997</c:v>
                </c:pt>
                <c:pt idx="4863">
                  <c:v>-38.363325081353025</c:v>
                </c:pt>
                <c:pt idx="4864">
                  <c:v>-38.421304701220834</c:v>
                </c:pt>
                <c:pt idx="4865">
                  <c:v>-38.479834820530073</c:v>
                </c:pt>
                <c:pt idx="4866">
                  <c:v>-38.538922306347111</c:v>
                </c:pt>
                <c:pt idx="4867">
                  <c:v>-38.598574183792124</c:v>
                </c:pt>
                <c:pt idx="4868">
                  <c:v>-38.658797640769798</c:v>
                </c:pt>
                <c:pt idx="4869">
                  <c:v>-38.719600032880791</c:v>
                </c:pt>
                <c:pt idx="4870">
                  <c:v>-38.780988888521513</c:v>
                </c:pt>
                <c:pt idx="4871">
                  <c:v>-38.842971914181149</c:v>
                </c:pt>
                <c:pt idx="4872">
                  <c:v>-38.905556999945041</c:v>
                </c:pt>
                <c:pt idx="4873">
                  <c:v>-38.968752225214537</c:v>
                </c:pt>
                <c:pt idx="4874">
                  <c:v>-39.032565864652547</c:v>
                </c:pt>
                <c:pt idx="4875">
                  <c:v>-39.097006394367384</c:v>
                </c:pt>
                <c:pt idx="4876">
                  <c:v>-39.162082498344226</c:v>
                </c:pt>
                <c:pt idx="4877">
                  <c:v>-39.22780307513797</c:v>
                </c:pt>
                <c:pt idx="4878">
                  <c:v>-39.294177244839091</c:v>
                </c:pt>
                <c:pt idx="4879">
                  <c:v>-39.36121435632699</c:v>
                </c:pt>
                <c:pt idx="4880">
                  <c:v>-39.428923994824167</c:v>
                </c:pt>
                <c:pt idx="4881">
                  <c:v>-39.497315989767316</c:v>
                </c:pt>
                <c:pt idx="4882">
                  <c:v>-39.566400423010094</c:v>
                </c:pt>
                <c:pt idx="4883">
                  <c:v>-39.636187637376196</c:v>
                </c:pt>
                <c:pt idx="4884">
                  <c:v>-39.706688245578739</c:v>
                </c:pt>
                <c:pt idx="4885">
                  <c:v>-39.777913139527392</c:v>
                </c:pt>
                <c:pt idx="4886">
                  <c:v>-39.84987350004095</c:v>
                </c:pt>
                <c:pt idx="4887">
                  <c:v>-39.922580806989075</c:v>
                </c:pt>
                <c:pt idx="4888">
                  <c:v>-39.996046849884436</c:v>
                </c:pt>
                <c:pt idx="4889">
                  <c:v>-40.070283738950536</c:v>
                </c:pt>
                <c:pt idx="4890">
                  <c:v>-40.145303916690445</c:v>
                </c:pt>
                <c:pt idx="4891">
                  <c:v>-40.221120169984587</c:v>
                </c:pt>
                <c:pt idx="4892">
                  <c:v>-40.297745642745248</c:v>
                </c:pt>
                <c:pt idx="4893">
                  <c:v>-40.375193849161434</c:v>
                </c:pt>
                <c:pt idx="4894">
                  <c:v>-40.453478687564342</c:v>
                </c:pt>
                <c:pt idx="4895">
                  <c:v>-40.53261445495189</c:v>
                </c:pt>
                <c:pt idx="4896">
                  <c:v>-40.612615862206994</c:v>
                </c:pt>
                <c:pt idx="4897">
                  <c:v>-40.693498050052483</c:v>
                </c:pt>
                <c:pt idx="4898">
                  <c:v>-40.775276605783887</c:v>
                </c:pt>
                <c:pt idx="4899">
                  <c:v>-40.857967580827278</c:v>
                </c:pt>
                <c:pt idx="4900">
                  <c:v>-40.941587509170645</c:v>
                </c:pt>
                <c:pt idx="4901">
                  <c:v>-41.02615342672226</c:v>
                </c:pt>
                <c:pt idx="4902">
                  <c:v>-41.111682891651171</c:v>
                </c:pt>
                <c:pt idx="4903">
                  <c:v>-41.198194005772336</c:v>
                </c:pt>
                <c:pt idx="4904">
                  <c:v>-41.285705437038629</c:v>
                </c:pt>
                <c:pt idx="4905">
                  <c:v>-41.374236443212538</c:v>
                </c:pt>
                <c:pt idx="4906">
                  <c:v>-41.463806896788952</c:v>
                </c:pt>
                <c:pt idx="4907">
                  <c:v>-41.554437311252329</c:v>
                </c:pt>
                <c:pt idx="4908">
                  <c:v>-41.646148868752881</c:v>
                </c:pt>
                <c:pt idx="4909">
                  <c:v>-41.738963449295781</c:v>
                </c:pt>
                <c:pt idx="4910">
                  <c:v>-41.832903661542709</c:v>
                </c:pt>
                <c:pt idx="4911">
                  <c:v>-41.927992875336024</c:v>
                </c:pt>
                <c:pt idx="4912">
                  <c:v>-42.024255256059</c:v>
                </c:pt>
                <c:pt idx="4913">
                  <c:v>-42.121715800961461</c:v>
                </c:pt>
                <c:pt idx="4914">
                  <c:v>-42.22040037758439</c:v>
                </c:pt>
                <c:pt idx="4915">
                  <c:v>-42.320335764432791</c:v>
                </c:pt>
                <c:pt idx="4916">
                  <c:v>-42.421549694055223</c:v>
                </c:pt>
                <c:pt idx="4917">
                  <c:v>-42.52407089870384</c:v>
                </c:pt>
                <c:pt idx="4918">
                  <c:v>-42.627929158761347</c:v>
                </c:pt>
                <c:pt idx="4919">
                  <c:v>-42.733155354140578</c:v>
                </c:pt>
                <c:pt idx="4920">
                  <c:v>-42.83978151887554</c:v>
                </c:pt>
                <c:pt idx="4921">
                  <c:v>-42.947840899148403</c:v>
                </c:pt>
                <c:pt idx="4922">
                  <c:v>-43.057368015010866</c:v>
                </c:pt>
                <c:pt idx="4923">
                  <c:v>-43.168398726089883</c:v>
                </c:pt>
                <c:pt idx="4924">
                  <c:v>-43.280970301587452</c:v>
                </c:pt>
                <c:pt idx="4925">
                  <c:v>-43.395121494917063</c:v>
                </c:pt>
                <c:pt idx="4926">
                  <c:v>-43.510892623350045</c:v>
                </c:pt>
                <c:pt idx="4927">
                  <c:v>-43.628325653081177</c:v>
                </c:pt>
                <c:pt idx="4928">
                  <c:v>-43.747464290160622</c:v>
                </c:pt>
                <c:pt idx="4929">
                  <c:v>-43.868354077786975</c:v>
                </c:pt>
                <c:pt idx="4930">
                  <c:v>-43.991042500499759</c:v>
                </c:pt>
                <c:pt idx="4931">
                  <c:v>-44.115579095870949</c:v>
                </c:pt>
                <c:pt idx="4932">
                  <c:v>-44.242015574347946</c:v>
                </c:pt>
                <c:pt idx="4933">
                  <c:v>-44.370405947976906</c:v>
                </c:pt>
                <c:pt idx="4934">
                  <c:v>-44.500806668804444</c:v>
                </c:pt>
                <c:pt idx="4935">
                  <c:v>-44.633276777846646</c:v>
                </c:pt>
                <c:pt idx="4936">
                  <c:v>-44.767878065607178</c:v>
                </c:pt>
                <c:pt idx="4937">
                  <c:v>-44.90467524523698</c:v>
                </c:pt>
                <c:pt idx="4938">
                  <c:v>-45.043736139547505</c:v>
                </c:pt>
                <c:pt idx="4939">
                  <c:v>-45.185131883232046</c:v>
                </c:pt>
                <c:pt idx="4940">
                  <c:v>-45.328937141800409</c:v>
                </c:pt>
                <c:pt idx="4941">
                  <c:v>-45.475230348915687</c:v>
                </c:pt>
                <c:pt idx="4942">
                  <c:v>-45.624093964017945</c:v>
                </c:pt>
                <c:pt idx="4943">
                  <c:v>-45.775614752354407</c:v>
                </c:pt>
                <c:pt idx="4944">
                  <c:v>-45.929884089795017</c:v>
                </c:pt>
                <c:pt idx="4945">
                  <c:v>-46.086998295112487</c:v>
                </c:pt>
                <c:pt idx="4946">
                  <c:v>-46.247058992752805</c:v>
                </c:pt>
                <c:pt idx="4947">
                  <c:v>-46.410173509515516</c:v>
                </c:pt>
                <c:pt idx="4948">
                  <c:v>-46.576455309018655</c:v>
                </c:pt>
                <c:pt idx="4949">
                  <c:v>-46.74602446835442</c:v>
                </c:pt>
                <c:pt idx="4950">
                  <c:v>-46.919008201945189</c:v>
                </c:pt>
                <c:pt idx="4951">
                  <c:v>-47.095541438327785</c:v>
                </c:pt>
                <c:pt idx="4952">
                  <c:v>-47.275767456409213</c:v>
                </c:pt>
                <c:pt idx="4953">
                  <c:v>-47.459838588713652</c:v>
                </c:pt>
                <c:pt idx="4954">
                  <c:v>-47.647917000262026</c:v>
                </c:pt>
                <c:pt idx="4955">
                  <c:v>-47.840175553064846</c:v>
                </c:pt>
                <c:pt idx="4956">
                  <c:v>-48.036798767770321</c:v>
                </c:pt>
                <c:pt idx="4957">
                  <c:v>-48.237983895876255</c:v>
                </c:pt>
                <c:pt idx="4958">
                  <c:v>-48.44394211811759</c:v>
                </c:pt>
                <c:pt idx="4959">
                  <c:v>-48.654899887276471</c:v>
                </c:pt>
                <c:pt idx="4960">
                  <c:v>-48.87110043682155</c:v>
                </c:pt>
                <c:pt idx="4961">
                  <c:v>-49.092805480569652</c:v>
                </c:pt>
                <c:pt idx="4962">
                  <c:v>-49.320297133155009</c:v>
                </c:pt>
                <c:pt idx="4963">
                  <c:v>-49.553880086645698</c:v>
                </c:pt>
                <c:pt idx="4964">
                  <c:v>-49.793884085432893</c:v>
                </c:pt>
                <c:pt idx="4965">
                  <c:v>-50.040666749824084</c:v>
                </c:pt>
                <c:pt idx="4966">
                  <c:v>-50.29461680901526</c:v>
                </c:pt>
                <c:pt idx="4967">
                  <c:v>-50.556157816796905</c:v>
                </c:pt>
                <c:pt idx="4968">
                  <c:v>-50.82575243915737</c:v>
                </c:pt>
                <c:pt idx="4969">
                  <c:v>-51.103907422780068</c:v>
                </c:pt>
                <c:pt idx="4970">
                  <c:v>-51.391179378451227</c:v>
                </c:pt>
                <c:pt idx="4971">
                  <c:v>-51.688181545229462</c:v>
                </c:pt>
                <c:pt idx="4972">
                  <c:v>-51.995591741985706</c:v>
                </c:pt>
                <c:pt idx="4973">
                  <c:v>-52.314161765555049</c:v>
                </c:pt>
                <c:pt idx="4974">
                  <c:v>-52.644728563286272</c:v>
                </c:pt>
                <c:pt idx="4975">
                  <c:v>-52.988227597824526</c:v>
                </c:pt>
                <c:pt idx="4976">
                  <c:v>-53.345708941473816</c:v>
                </c:pt>
                <c:pt idx="4977">
                  <c:v>-53.718356797706178</c:v>
                </c:pt>
                <c:pt idx="4978">
                  <c:v>-54.107513364661237</c:v>
                </c:pt>
                <c:pt idx="4979">
                  <c:v>-54.51470825370096</c:v>
                </c:pt>
                <c:pt idx="4980">
                  <c:v>-54.94169509088087</c:v>
                </c:pt>
                <c:pt idx="4981">
                  <c:v>-55.390497514418996</c:v>
                </c:pt>
                <c:pt idx="4982">
                  <c:v>-55.863467620031912</c:v>
                </c:pt>
                <c:pt idx="4983">
                  <c:v>-56.363361128981254</c:v>
                </c:pt>
                <c:pt idx="4984">
                  <c:v>-56.893435370968078</c:v>
                </c:pt>
                <c:pt idx="4985">
                  <c:v>-57.457578931612233</c:v>
                </c:pt>
                <c:pt idx="4986">
                  <c:v>-58.060486097651818</c:v>
                </c:pt>
                <c:pt idx="4987">
                  <c:v>-58.707896062918074</c:v>
                </c:pt>
                <c:pt idx="4988">
                  <c:v>-59.406928075526963</c:v>
                </c:pt>
                <c:pt idx="4989">
                  <c:v>-60.166562761305599</c:v>
                </c:pt>
                <c:pt idx="4990">
                  <c:v>-60.998353504750746</c:v>
                </c:pt>
                <c:pt idx="4991">
                  <c:v>-61.917513920996058</c:v>
                </c:pt>
                <c:pt idx="4992">
                  <c:v>-62.944648532932739</c:v>
                </c:pt>
                <c:pt idx="4993">
                  <c:v>-64.108645187375643</c:v>
                </c:pt>
                <c:pt idx="4994">
                  <c:v>-65.451812241462463</c:v>
                </c:pt>
                <c:pt idx="4995">
                  <c:v>-67.039741965895729</c:v>
                </c:pt>
                <c:pt idx="4996">
                  <c:v>-68.982320567700398</c:v>
                </c:pt>
                <c:pt idx="4997">
                  <c:v>-71.485547176553652</c:v>
                </c:pt>
                <c:pt idx="4998">
                  <c:v>-75.011897766977313</c:v>
                </c:pt>
                <c:pt idx="4999">
                  <c:v>-81.037096620216985</c:v>
                </c:pt>
                <c:pt idx="5000">
                  <c:v>-276.84879469805179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141280"/>
        <c:axId val="199141672"/>
      </c:scatterChart>
      <c:valAx>
        <c:axId val="19914128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IE"/>
                  <a:t>f[Hz]</a:t>
                </a:r>
              </a:p>
            </c:rich>
          </c:tx>
          <c:layout>
            <c:manualLayout>
              <c:xMode val="edge"/>
              <c:yMode val="edge"/>
              <c:x val="0.51063829787234039"/>
              <c:y val="0.893620113275314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141672"/>
        <c:crossesAt val="-200"/>
        <c:crossBetween val="midCat"/>
      </c:valAx>
      <c:valAx>
        <c:axId val="199141672"/>
        <c:scaling>
          <c:orientation val="minMax"/>
          <c:max val="0"/>
          <c:min val="-1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IE"/>
                  <a:t>H(f) [dB]</a:t>
                </a:r>
              </a:p>
            </c:rich>
          </c:tx>
          <c:layout>
            <c:manualLayout>
              <c:xMode val="edge"/>
              <c:yMode val="edge"/>
              <c:x val="2.1276595744680847E-2"/>
              <c:y val="0.354611134134548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141280"/>
        <c:crosses val="autoZero"/>
        <c:crossBetween val="midCat"/>
        <c:majorUnit val="20"/>
        <c:min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121920</xdr:colOff>
      <xdr:row>16</xdr:row>
      <xdr:rowOff>106680</xdr:rowOff>
    </xdr:from>
    <xdr:to>
      <xdr:col>11</xdr:col>
      <xdr:colOff>110490</xdr:colOff>
      <xdr:row>49</xdr:row>
      <xdr:rowOff>121920</xdr:rowOff>
    </xdr:to>
    <xdr:graphicFrame macro="">
      <xdr:nvGraphicFramePr>
        <xdr:cNvPr id="573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0</xdr:row>
      <xdr:rowOff>19050</xdr:rowOff>
    </xdr:from>
    <xdr:to>
      <xdr:col>4</xdr:col>
      <xdr:colOff>400050</xdr:colOff>
      <xdr:row>1</xdr:row>
      <xdr:rowOff>0</xdr:rowOff>
    </xdr:to>
    <xdr:pic>
      <xdr:nvPicPr>
        <xdr:cNvPr id="57373" name="Picture 11" descr="adilogo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19050"/>
          <a:ext cx="19050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042"/>
  <sheetViews>
    <sheetView tabSelected="1" topLeftCell="A2" zoomScale="110" zoomScaleNormal="110" workbookViewId="0">
      <selection activeCell="A4" sqref="A4"/>
    </sheetView>
  </sheetViews>
  <sheetFormatPr defaultRowHeight="11.25" x14ac:dyDescent="0.2"/>
  <cols>
    <col min="1" max="1" width="6.28515625" style="2" customWidth="1"/>
    <col min="2" max="2" width="5.7109375" style="2" customWidth="1"/>
    <col min="3" max="3" width="6.42578125" style="2" customWidth="1"/>
    <col min="4" max="4" width="6.42578125" style="12" customWidth="1"/>
    <col min="5" max="5" width="8.28515625" style="12" customWidth="1"/>
    <col min="6" max="6" width="3.28515625" style="12" customWidth="1"/>
    <col min="7" max="7" width="7.85546875" style="12" customWidth="1"/>
    <col min="8" max="8" width="70.28515625" style="2" customWidth="1"/>
    <col min="9" max="14" width="6.7109375" style="2" customWidth="1"/>
    <col min="15" max="16384" width="9.140625" style="2"/>
  </cols>
  <sheetData>
    <row r="1" spans="1:29" ht="46.9" customHeight="1" x14ac:dyDescent="0.2"/>
    <row r="2" spans="1:29" ht="15.75" x14ac:dyDescent="0.25">
      <c r="A2" s="20" t="s">
        <v>79</v>
      </c>
      <c r="B2" s="20"/>
      <c r="D2" s="2"/>
      <c r="E2" s="2"/>
      <c r="F2" s="2"/>
      <c r="G2" s="2"/>
      <c r="I2" s="13"/>
      <c r="J2" s="59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</row>
    <row r="3" spans="1:29" x14ac:dyDescent="0.2">
      <c r="A3" s="35" t="s">
        <v>16</v>
      </c>
      <c r="B3" s="35"/>
      <c r="C3" s="37" t="s">
        <v>78</v>
      </c>
      <c r="D3" s="37"/>
      <c r="E3" s="36"/>
      <c r="F3" s="36"/>
      <c r="G3" s="38"/>
      <c r="H3" s="38"/>
      <c r="I3" s="13"/>
      <c r="J3" s="13"/>
      <c r="K3" s="13"/>
      <c r="L3" s="14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</row>
    <row r="4" spans="1:29" ht="12" thickBot="1" x14ac:dyDescent="0.25">
      <c r="A4" s="58"/>
      <c r="B4" s="58"/>
      <c r="C4" s="18"/>
      <c r="D4" s="18"/>
      <c r="E4" s="18"/>
      <c r="F4" s="18"/>
      <c r="G4" s="18"/>
      <c r="H4" s="18"/>
      <c r="I4" s="13"/>
      <c r="J4" s="13"/>
      <c r="K4" s="13"/>
      <c r="L4" s="14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</row>
    <row r="5" spans="1:29" ht="12" thickTop="1" x14ac:dyDescent="0.2">
      <c r="A5" s="66" t="s">
        <v>26</v>
      </c>
      <c r="B5" s="67"/>
      <c r="C5" s="68"/>
      <c r="D5" s="69" t="s">
        <v>27</v>
      </c>
      <c r="E5" s="70" t="s">
        <v>28</v>
      </c>
      <c r="F5" s="68" t="s">
        <v>29</v>
      </c>
      <c r="G5" s="68" t="s">
        <v>30</v>
      </c>
      <c r="H5" s="71" t="s">
        <v>31</v>
      </c>
      <c r="I5" s="13"/>
      <c r="J5" s="13"/>
      <c r="K5" s="13"/>
      <c r="L5" s="14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</row>
    <row r="6" spans="1:29" x14ac:dyDescent="0.2">
      <c r="A6" s="74" t="s">
        <v>38</v>
      </c>
      <c r="B6" s="39"/>
      <c r="C6" s="13"/>
      <c r="D6" s="61" t="s">
        <v>40</v>
      </c>
      <c r="E6" s="103">
        <v>16</v>
      </c>
      <c r="F6" s="13" t="s">
        <v>39</v>
      </c>
      <c r="G6" s="13" t="s">
        <v>72</v>
      </c>
      <c r="H6" s="62" t="s">
        <v>62</v>
      </c>
    </row>
    <row r="7" spans="1:29" x14ac:dyDescent="0.2">
      <c r="A7" s="75" t="s">
        <v>49</v>
      </c>
      <c r="B7" s="34"/>
      <c r="C7" s="12"/>
      <c r="D7" s="52" t="s">
        <v>54</v>
      </c>
      <c r="E7" s="104">
        <v>7</v>
      </c>
      <c r="G7" s="12" t="s">
        <v>48</v>
      </c>
      <c r="H7" s="63" t="s">
        <v>63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 x14ac:dyDescent="0.2">
      <c r="A8" s="74" t="s">
        <v>10</v>
      </c>
      <c r="B8" s="60"/>
      <c r="C8" s="13"/>
      <c r="D8" s="61" t="s">
        <v>5</v>
      </c>
      <c r="E8" s="105">
        <v>5</v>
      </c>
      <c r="G8" s="13" t="s">
        <v>57</v>
      </c>
      <c r="H8" s="62" t="s">
        <v>73</v>
      </c>
      <c r="I8" s="13"/>
      <c r="J8" s="13"/>
      <c r="K8" s="13"/>
      <c r="L8" s="14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29" x14ac:dyDescent="0.2">
      <c r="A9" s="75" t="s">
        <v>35</v>
      </c>
      <c r="B9" s="34"/>
      <c r="C9" s="12"/>
      <c r="D9" s="53"/>
      <c r="E9" s="104">
        <v>0</v>
      </c>
      <c r="G9" s="12" t="s">
        <v>25</v>
      </c>
      <c r="H9" s="63" t="s">
        <v>81</v>
      </c>
      <c r="I9" s="13"/>
      <c r="J9" s="21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</row>
    <row r="10" spans="1:29" x14ac:dyDescent="0.2">
      <c r="A10" s="75" t="s">
        <v>65</v>
      </c>
      <c r="B10" s="34"/>
      <c r="C10" s="12"/>
      <c r="D10" s="52" t="s">
        <v>66</v>
      </c>
      <c r="E10" s="104">
        <v>0</v>
      </c>
      <c r="G10" s="12" t="s">
        <v>25</v>
      </c>
      <c r="H10" s="63" t="s">
        <v>82</v>
      </c>
      <c r="I10" s="13"/>
      <c r="J10" s="21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</row>
    <row r="11" spans="1:29" x14ac:dyDescent="0.2">
      <c r="A11" s="75" t="s">
        <v>67</v>
      </c>
      <c r="B11" s="34"/>
      <c r="C11" s="12"/>
      <c r="D11" s="110" t="s">
        <v>70</v>
      </c>
      <c r="E11" s="104">
        <v>5000</v>
      </c>
      <c r="G11" s="12" t="s">
        <v>68</v>
      </c>
      <c r="H11" s="63" t="s">
        <v>69</v>
      </c>
      <c r="I11" s="13"/>
      <c r="J11" s="21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</row>
    <row r="12" spans="1:29" ht="12" thickBot="1" x14ac:dyDescent="0.25">
      <c r="A12" s="76"/>
      <c r="B12" s="96"/>
      <c r="C12" s="18"/>
      <c r="D12" s="54"/>
      <c r="E12" s="97"/>
      <c r="F12" s="51"/>
      <c r="G12" s="18"/>
      <c r="H12" s="113" t="str">
        <f>IF(AND(f_ord=5,sinc3_map=1), "ERROR", "")</f>
        <v/>
      </c>
      <c r="I12" s="13"/>
      <c r="J12" s="13"/>
      <c r="K12" s="13"/>
      <c r="L12" s="14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</row>
    <row r="13" spans="1:29" ht="12" thickTop="1" x14ac:dyDescent="0.2">
      <c r="A13" s="59"/>
      <c r="B13" s="60"/>
      <c r="C13" s="13"/>
      <c r="D13" s="61"/>
      <c r="E13" s="65"/>
      <c r="G13" s="13"/>
      <c r="H13" s="13"/>
      <c r="I13" s="13"/>
      <c r="J13" s="13"/>
      <c r="K13" s="13"/>
      <c r="L13" s="14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</row>
    <row r="14" spans="1:29" hidden="1" x14ac:dyDescent="0.2">
      <c r="D14" s="72" t="s">
        <v>42</v>
      </c>
    </row>
    <row r="15" spans="1:29" hidden="1" x14ac:dyDescent="0.2">
      <c r="A15" s="39" t="s">
        <v>41</v>
      </c>
      <c r="B15" s="39"/>
      <c r="C15" s="39"/>
      <c r="D15" s="61" t="s">
        <v>11</v>
      </c>
      <c r="E15" s="53">
        <f ca="1">IF(f_ord=5, Constants!C28,   IF(sinc3_map=0, Constants!I28, 1) )</f>
        <v>21</v>
      </c>
      <c r="G15" s="13"/>
      <c r="H15" s="12"/>
      <c r="I15" s="39"/>
      <c r="J15" s="13"/>
      <c r="K15" s="13"/>
      <c r="L15" s="14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</row>
    <row r="16" spans="1:29" hidden="1" x14ac:dyDescent="0.2">
      <c r="A16" s="21" t="s">
        <v>9</v>
      </c>
      <c r="B16" s="21"/>
      <c r="C16" s="21"/>
      <c r="D16" s="22" t="s">
        <v>4</v>
      </c>
      <c r="E16" s="21">
        <f ca="1">IF(f_ord=5,Constants!B28,     IF(sinc3_map=0, Constants!H28, FilterReg*32) )</f>
        <v>32</v>
      </c>
      <c r="F16" s="4"/>
      <c r="G16" s="13"/>
      <c r="H16" s="39" t="s">
        <v>20</v>
      </c>
      <c r="I16" s="13"/>
      <c r="J16" s="13"/>
      <c r="K16" s="13"/>
      <c r="L16" s="14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</row>
    <row r="17" spans="1:29" hidden="1" x14ac:dyDescent="0.2">
      <c r="A17" s="21" t="s">
        <v>12</v>
      </c>
      <c r="B17" s="21"/>
      <c r="C17" s="21"/>
      <c r="D17" s="22" t="s">
        <v>13</v>
      </c>
      <c r="E17" s="21">
        <f ca="1">IF(f_dec=32,16, f_dec-32)</f>
        <v>16</v>
      </c>
      <c r="F17" s="4"/>
      <c r="G17" s="13"/>
      <c r="H17" s="39" t="str">
        <f ca="1">CONCATENATE("AD7175-2: ",   IF(AND(sinc3_map=1,f_ord=3), CONCATENATE("FILTER[]=",FIXED(FilterReg,0)), CONCATENATE("ODR[]=",FIXED(ODR,0)) ),
 ", ",  "SINC^",FIXED(order,0),    IF(n_avg&lt;&gt;1, CONCATENATE(" [", FIXED(n_avg,0)," Avgs] ")," "),    ", Fdata=",FIXED(Fdata,1),"Hz",    ", Tsettle=",FIXED(Tsettle,4),"ms")</f>
        <v>AD7175-2: ODR[]=7, SINC^5 [21 Avgs] , Fdata=9,987.5Hz, Tsettle=0.1001ms</v>
      </c>
      <c r="I17" s="13"/>
      <c r="J17" s="13"/>
      <c r="K17" s="13"/>
      <c r="L17" s="14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</row>
    <row r="18" spans="1:29" hidden="1" x14ac:dyDescent="0.2">
      <c r="A18" s="77" t="s">
        <v>43</v>
      </c>
      <c r="D18" s="39">
        <v>0</v>
      </c>
      <c r="E18" s="39">
        <v>20</v>
      </c>
      <c r="G18" s="13"/>
      <c r="H18" s="39"/>
      <c r="I18" s="13"/>
      <c r="J18" s="13"/>
      <c r="K18" s="13"/>
      <c r="L18" s="14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</row>
    <row r="19" spans="1:29" hidden="1" x14ac:dyDescent="0.2">
      <c r="A19" s="77" t="s">
        <v>44</v>
      </c>
      <c r="D19" s="39">
        <v>0</v>
      </c>
      <c r="E19" s="39">
        <v>1</v>
      </c>
      <c r="G19" s="13"/>
      <c r="H19" s="39"/>
      <c r="I19" s="13"/>
      <c r="J19" s="13"/>
      <c r="K19" s="13"/>
      <c r="L19" s="14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</row>
    <row r="20" spans="1:29" hidden="1" x14ac:dyDescent="0.2">
      <c r="A20" s="77" t="s">
        <v>45</v>
      </c>
      <c r="D20" s="39">
        <v>3</v>
      </c>
      <c r="E20" s="39">
        <v>5</v>
      </c>
      <c r="G20" s="13"/>
      <c r="H20" s="39"/>
      <c r="I20" s="13"/>
      <c r="J20" s="13"/>
      <c r="K20" s="13"/>
      <c r="L20" s="14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</row>
    <row r="21" spans="1:29" hidden="1" x14ac:dyDescent="0.2">
      <c r="A21" s="77" t="s">
        <v>71</v>
      </c>
      <c r="D21" s="39"/>
      <c r="E21" s="39">
        <f>IF(sinc3_map,3, f_ord)</f>
        <v>5</v>
      </c>
      <c r="G21" s="13"/>
      <c r="H21" s="39"/>
      <c r="I21" s="13"/>
      <c r="J21" s="13"/>
      <c r="K21" s="13"/>
      <c r="L21" s="14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</row>
    <row r="22" spans="1:29" hidden="1" x14ac:dyDescent="0.2">
      <c r="A22" s="77" t="s">
        <v>58</v>
      </c>
      <c r="D22" s="13"/>
      <c r="E22" s="21">
        <f ca="1">IF(f_ord=5,Constants!D28,Constants!J28)</f>
        <v>1</v>
      </c>
      <c r="G22" s="13"/>
      <c r="H22" s="39"/>
      <c r="I22" s="13"/>
      <c r="J22" s="13"/>
      <c r="K22" s="13"/>
      <c r="L22" s="14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</row>
    <row r="23" spans="1:29" ht="12" thickBot="1" x14ac:dyDescent="0.25">
      <c r="A23" s="21" t="s">
        <v>76</v>
      </c>
      <c r="B23" s="21"/>
      <c r="C23" s="21"/>
      <c r="D23" s="22"/>
      <c r="E23" s="21"/>
      <c r="F23" s="4"/>
      <c r="G23" s="13"/>
      <c r="I23" s="13"/>
      <c r="J23" s="13"/>
      <c r="K23" s="13"/>
      <c r="L23" s="14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</row>
    <row r="24" spans="1:29" ht="12.75" thickTop="1" thickBot="1" x14ac:dyDescent="0.25">
      <c r="A24" s="23" t="s">
        <v>6</v>
      </c>
      <c r="B24" s="46"/>
      <c r="C24" s="24"/>
      <c r="D24" s="25" t="s">
        <v>7</v>
      </c>
      <c r="E24" s="73">
        <f>Mclk*1000000/2</f>
        <v>8000000</v>
      </c>
      <c r="F24" s="29" t="s">
        <v>2</v>
      </c>
      <c r="H24" s="64" t="s">
        <v>17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</row>
    <row r="25" spans="1:29" x14ac:dyDescent="0.2">
      <c r="A25" s="26" t="s">
        <v>21</v>
      </c>
      <c r="B25" s="47"/>
      <c r="C25" s="19"/>
      <c r="D25" s="27" t="s">
        <v>33</v>
      </c>
      <c r="E25" s="93">
        <f ca="1">IF(Single=0, IF(AND(n_avg&lt;&gt;1,avg_plus_dec&lt;&gt;0),Fm/(f_dec*(n_avg+(order-1)) + avg_plus_dec), Fm/(f_dec*n_avg) ),
                            IF(n_avg&lt;&gt;1,Fm/(f_dec*(n_avg+(order-1))+1), Fm/(f_dec*order+1) ) )</f>
        <v>9987.515605493134</v>
      </c>
      <c r="F25" s="30" t="s">
        <v>2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</row>
    <row r="26" spans="1:29" x14ac:dyDescent="0.2">
      <c r="A26" s="26" t="s">
        <v>18</v>
      </c>
      <c r="B26" s="47"/>
      <c r="C26" s="19"/>
      <c r="D26" s="27" t="s">
        <v>34</v>
      </c>
      <c r="E26" s="94">
        <f ca="1">IF(Single=0,  IF(AND(n_avg&lt;&gt;1,avg_plus_dec&lt;&gt;0),(1/Fdata)*1000,    ((f_ord+n_avg-1)/n_avg/Fdata+1/Fm)*1000 ),
                           1/Fdata*1000)</f>
        <v>0.10012499999999999</v>
      </c>
      <c r="F26" s="30" t="s">
        <v>8</v>
      </c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</row>
    <row r="27" spans="1:29" x14ac:dyDescent="0.2">
      <c r="A27" s="26" t="s">
        <v>37</v>
      </c>
      <c r="B27" s="47"/>
      <c r="C27" s="19"/>
      <c r="D27" s="27" t="s">
        <v>36</v>
      </c>
      <c r="E27" s="93">
        <f ca="1">LOOKUP(2.9,-(B42:B3042),A42:A3042)</f>
        <v>5161.904761904796</v>
      </c>
      <c r="F27" s="30" t="s">
        <v>2</v>
      </c>
      <c r="G27" s="40"/>
      <c r="I27" s="13"/>
      <c r="J27" s="13"/>
      <c r="K27" s="13"/>
      <c r="L27" s="14"/>
      <c r="M27" s="13"/>
      <c r="N27" s="15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</row>
    <row r="28" spans="1:29" x14ac:dyDescent="0.2">
      <c r="A28" s="26" t="s">
        <v>59</v>
      </c>
      <c r="B28" s="47"/>
      <c r="C28" s="19"/>
      <c r="D28" s="27" t="s">
        <v>32</v>
      </c>
      <c r="E28" s="32">
        <f ca="1">Fm/f_dec</f>
        <v>250000</v>
      </c>
      <c r="F28" s="30" t="s">
        <v>2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</row>
    <row r="29" spans="1:29" x14ac:dyDescent="0.2">
      <c r="A29" s="26" t="s">
        <v>60</v>
      </c>
      <c r="B29" s="47"/>
      <c r="C29" s="19"/>
      <c r="D29" s="27"/>
      <c r="E29" s="32">
        <f ca="1">Fm/f_dec/n_avg</f>
        <v>11904.761904761905</v>
      </c>
      <c r="F29" s="30" t="s">
        <v>2</v>
      </c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</row>
    <row r="30" spans="1:29" x14ac:dyDescent="0.2">
      <c r="A30" s="26" t="s">
        <v>22</v>
      </c>
      <c r="B30" s="47"/>
      <c r="C30" s="45">
        <v>1</v>
      </c>
      <c r="D30" s="47" t="s">
        <v>2</v>
      </c>
      <c r="E30" s="47"/>
      <c r="F30" s="30"/>
      <c r="G30" s="13"/>
      <c r="I30" s="13"/>
      <c r="J30" s="13"/>
      <c r="K30" s="13"/>
      <c r="L30" s="14"/>
      <c r="M30" s="13"/>
      <c r="N30" s="15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</row>
    <row r="31" spans="1:29" x14ac:dyDescent="0.2">
      <c r="A31" s="26" t="s">
        <v>23</v>
      </c>
      <c r="B31" s="47"/>
      <c r="C31" s="43">
        <v>50</v>
      </c>
      <c r="D31" s="41" t="str">
        <f>CONCATENATE("±",Rej_BW," Hz")</f>
        <v>±1 Hz</v>
      </c>
      <c r="E31" s="32" t="e">
        <f ca="1">MAX(OFFSET(B:B,MATCH(C31-Rej_BW,A:A),0,MATCH(C31+Rej_BW,A:A)-MATCH(C31-Rej_BW,A:A)))</f>
        <v>#REF!</v>
      </c>
      <c r="F31" s="30" t="s">
        <v>24</v>
      </c>
      <c r="G31" s="13"/>
      <c r="I31" s="13"/>
      <c r="J31" s="13"/>
      <c r="K31" s="13"/>
      <c r="L31" s="14"/>
      <c r="M31" s="13"/>
      <c r="N31" s="15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</row>
    <row r="32" spans="1:29" x14ac:dyDescent="0.2">
      <c r="A32" s="26" t="s">
        <v>23</v>
      </c>
      <c r="B32" s="47"/>
      <c r="C32" s="43">
        <v>60</v>
      </c>
      <c r="D32" s="41" t="str">
        <f>CONCATENATE("±",Rej_BW," Hz")</f>
        <v>±1 Hz</v>
      </c>
      <c r="E32" s="32" t="e">
        <f ca="1">MAX(OFFSET(B:B,MATCH(C32-Rej_BW,A:A),0,MATCH(C32+Rej_BW,A:A)-MATCH(C32-Rej_BW,A:A)))</f>
        <v>#REF!</v>
      </c>
      <c r="F32" s="30" t="s">
        <v>24</v>
      </c>
      <c r="G32" s="40"/>
      <c r="H32" s="13"/>
      <c r="I32" s="13"/>
      <c r="J32" s="13"/>
      <c r="K32" s="13"/>
      <c r="L32" s="14"/>
      <c r="M32" s="13"/>
      <c r="N32" s="15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</row>
    <row r="33" spans="1:29" ht="12" thickBot="1" x14ac:dyDescent="0.25">
      <c r="A33" s="28" t="s">
        <v>64</v>
      </c>
      <c r="B33" s="48"/>
      <c r="C33" s="44"/>
      <c r="D33" s="42"/>
      <c r="E33" s="33">
        <f ca="1">MAX( OFFSET(B:B,MATCH(Fdata-0.001,A:A),0,1), -120)</f>
        <v>-14.846303852509148</v>
      </c>
      <c r="F33" s="31" t="s">
        <v>24</v>
      </c>
      <c r="G33" s="13"/>
      <c r="H33" s="13"/>
      <c r="I33" s="13"/>
      <c r="J33" s="13"/>
      <c r="K33" s="13"/>
      <c r="L33" s="14"/>
      <c r="M33" s="13"/>
      <c r="N33" s="15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</row>
    <row r="34" spans="1:29" ht="12" thickTop="1" x14ac:dyDescent="0.2">
      <c r="A34" s="1" t="s">
        <v>19</v>
      </c>
      <c r="B34" s="1"/>
      <c r="D34" s="2"/>
      <c r="E34" s="109"/>
      <c r="F34" s="2"/>
      <c r="G34" s="13"/>
      <c r="H34" s="13"/>
      <c r="I34" s="13"/>
      <c r="J34" s="13"/>
      <c r="K34" s="13"/>
      <c r="L34" s="14"/>
      <c r="M34" s="13"/>
      <c r="N34" s="16"/>
      <c r="O34" s="13"/>
      <c r="P34" s="13"/>
      <c r="Q34" s="13"/>
      <c r="R34" s="13"/>
      <c r="S34" s="13"/>
      <c r="T34" s="13"/>
    </row>
    <row r="35" spans="1:29" x14ac:dyDescent="0.2">
      <c r="C35" s="80" t="s">
        <v>14</v>
      </c>
      <c r="E35" s="106">
        <v>0</v>
      </c>
      <c r="F35" s="80" t="s">
        <v>2</v>
      </c>
      <c r="G35" s="13"/>
      <c r="H35" s="13"/>
      <c r="I35" s="13"/>
      <c r="J35" s="13"/>
      <c r="K35" s="13"/>
      <c r="L35" s="13"/>
      <c r="M35" s="17"/>
      <c r="N35" s="17"/>
      <c r="O35" s="13"/>
      <c r="P35" s="13"/>
      <c r="Q35" s="13"/>
      <c r="R35" s="13"/>
      <c r="S35" s="13"/>
      <c r="T35" s="13"/>
    </row>
    <row r="36" spans="1:29" x14ac:dyDescent="0.2">
      <c r="C36" s="81" t="s">
        <v>15</v>
      </c>
      <c r="E36" s="107">
        <f ca="1">MAX(Fnotch*8/n_avg * 1, 100)</f>
        <v>95238.095238095237</v>
      </c>
      <c r="F36" s="80" t="s">
        <v>2</v>
      </c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9" x14ac:dyDescent="0.2">
      <c r="A37" s="78" t="s">
        <v>75</v>
      </c>
      <c r="B37" s="79"/>
      <c r="C37" s="78"/>
      <c r="D37" s="79"/>
      <c r="E37" s="79"/>
      <c r="F37" s="2"/>
      <c r="G37" s="13"/>
      <c r="H37" s="13"/>
      <c r="I37" s="13"/>
      <c r="J37" s="13"/>
      <c r="K37" s="13"/>
      <c r="L37" s="13"/>
      <c r="M37" s="13"/>
      <c r="N37" s="13"/>
      <c r="O37" s="15"/>
      <c r="P37" s="13"/>
      <c r="Q37" s="13"/>
      <c r="R37" s="13"/>
      <c r="S37" s="13"/>
      <c r="T37" s="13"/>
      <c r="U37" s="5"/>
      <c r="W37" s="5"/>
      <c r="Y37" s="5"/>
      <c r="AA37" s="5"/>
    </row>
    <row r="38" spans="1:29" x14ac:dyDescent="0.2">
      <c r="A38" s="78" t="s">
        <v>47</v>
      </c>
      <c r="B38" s="79"/>
      <c r="C38" s="78"/>
      <c r="D38" s="79"/>
      <c r="E38" s="79"/>
      <c r="F38" s="2"/>
      <c r="G38" s="13"/>
      <c r="H38" s="13"/>
      <c r="I38" s="13"/>
      <c r="J38" s="13"/>
      <c r="K38" s="13"/>
      <c r="L38" s="13"/>
      <c r="M38" s="13"/>
      <c r="N38" s="13"/>
      <c r="O38" s="15"/>
      <c r="P38" s="13"/>
      <c r="Q38" s="13"/>
      <c r="R38" s="13"/>
      <c r="S38" s="13"/>
      <c r="T38" s="13"/>
      <c r="U38" s="5"/>
      <c r="W38" s="5"/>
      <c r="Y38" s="5"/>
      <c r="AA38" s="5"/>
    </row>
    <row r="39" spans="1:29" x14ac:dyDescent="0.2">
      <c r="A39" s="78"/>
      <c r="B39" s="78"/>
      <c r="C39" s="78"/>
      <c r="D39" s="78"/>
      <c r="E39" s="78"/>
      <c r="F39" s="2"/>
      <c r="G39" s="2"/>
    </row>
    <row r="40" spans="1:29" x14ac:dyDescent="0.2">
      <c r="A40" s="55" t="s">
        <v>3</v>
      </c>
      <c r="B40" s="3" t="s">
        <v>46</v>
      </c>
      <c r="D40" s="108">
        <f ca="1">Fdata</f>
        <v>9987.515605493134</v>
      </c>
      <c r="E40" s="53">
        <v>0</v>
      </c>
      <c r="F40" s="6"/>
      <c r="G40" s="7"/>
      <c r="S40" s="4"/>
    </row>
    <row r="41" spans="1:29" x14ac:dyDescent="0.2">
      <c r="A41" s="56" t="s">
        <v>0</v>
      </c>
      <c r="B41" s="49" t="s">
        <v>1</v>
      </c>
      <c r="D41" s="108">
        <f ca="1">Fdata</f>
        <v>9987.515605493134</v>
      </c>
      <c r="E41" s="53">
        <v>-120</v>
      </c>
      <c r="F41" s="8"/>
      <c r="G41" s="9"/>
    </row>
    <row r="42" spans="1:29" x14ac:dyDescent="0.2">
      <c r="A42" s="57">
        <f>f_start</f>
        <v>0</v>
      </c>
      <c r="B42" s="50">
        <v>0</v>
      </c>
      <c r="D42" s="82"/>
      <c r="F42" s="10"/>
      <c r="G42" s="11"/>
      <c r="U42" s="5"/>
      <c r="W42" s="5"/>
      <c r="Y42" s="5"/>
      <c r="AA42" s="5"/>
    </row>
    <row r="43" spans="1:29" x14ac:dyDescent="0.2">
      <c r="A43" s="57">
        <f t="shared" ref="A43:A106" ca="1" si="0">OFFSET(A43,-1,0)+f_stop/5000</f>
        <v>19.047619047619047</v>
      </c>
      <c r="B43" s="50">
        <f t="shared" ref="B43:B106" ca="1" si="1">20*LOG(ABS(   (1/f_dec*SIN(f_dec*$A43/Fm*PI())/SIN($A43/Fm*PI()))^(order-2) * (1/f_dec2*SIN(f_dec2*$A43/Fm*PI())/SIN($A43/Fm*PI())) *  (1/(f_dec*n_avg)*SIN((f_dec*n_avg)*$A43/Fm*PI())/SIN($A43/Fm*PI()))    ))</f>
        <v>-3.6845733279492272E-5</v>
      </c>
      <c r="D43" s="82"/>
      <c r="F43" s="10"/>
      <c r="G43" s="11"/>
      <c r="U43" s="5"/>
      <c r="W43" s="5"/>
      <c r="Y43" s="5"/>
      <c r="AA43" s="5"/>
    </row>
    <row r="44" spans="1:29" x14ac:dyDescent="0.2">
      <c r="A44" s="57">
        <f t="shared" ca="1" si="0"/>
        <v>38.095238095238095</v>
      </c>
      <c r="B44" s="50">
        <f t="shared" ca="1" si="1"/>
        <v>-1.473833027807233E-4</v>
      </c>
      <c r="D44" s="82"/>
      <c r="F44" s="10"/>
      <c r="G44" s="11"/>
      <c r="U44" s="5"/>
      <c r="W44" s="5"/>
      <c r="Y44" s="5"/>
      <c r="AA44" s="5"/>
    </row>
    <row r="45" spans="1:29" x14ac:dyDescent="0.2">
      <c r="A45" s="57">
        <f t="shared" ca="1" si="0"/>
        <v>57.142857142857139</v>
      </c>
      <c r="B45" s="50">
        <f t="shared" ca="1" si="1"/>
        <v>-3.3161381753875623E-4</v>
      </c>
      <c r="D45" s="82"/>
      <c r="F45" s="10"/>
      <c r="G45" s="11"/>
      <c r="U45" s="5"/>
      <c r="W45" s="5"/>
      <c r="Y45" s="5"/>
      <c r="AA45" s="5"/>
    </row>
    <row r="46" spans="1:29" x14ac:dyDescent="0.2">
      <c r="A46" s="57">
        <f t="shared" ca="1" si="0"/>
        <v>76.19047619047619</v>
      </c>
      <c r="B46" s="50">
        <f t="shared" ca="1" si="1"/>
        <v>-5.8953912597310937E-4</v>
      </c>
      <c r="D46" s="82"/>
      <c r="F46" s="10"/>
      <c r="G46" s="11"/>
      <c r="U46" s="5"/>
      <c r="W46" s="5"/>
      <c r="Y46" s="5"/>
      <c r="AA46" s="5"/>
    </row>
    <row r="47" spans="1:29" x14ac:dyDescent="0.2">
      <c r="A47" s="57">
        <f t="shared" ca="1" si="0"/>
        <v>95.238095238095241</v>
      </c>
      <c r="B47" s="50">
        <f t="shared" ca="1" si="1"/>
        <v>-9.2116181602340725E-4</v>
      </c>
      <c r="D47" s="82"/>
      <c r="F47" s="10"/>
      <c r="G47" s="11"/>
      <c r="U47" s="5"/>
      <c r="W47" s="5"/>
      <c r="Y47" s="5"/>
      <c r="AA47" s="5"/>
    </row>
    <row r="48" spans="1:29" x14ac:dyDescent="0.2">
      <c r="A48" s="57">
        <f t="shared" ca="1" si="0"/>
        <v>114.28571428571429</v>
      </c>
      <c r="B48" s="50">
        <f t="shared" ca="1" si="1"/>
        <v>-1.3264852152426784E-3</v>
      </c>
      <c r="D48" s="82"/>
      <c r="F48" s="10"/>
      <c r="G48" s="11"/>
      <c r="U48" s="5"/>
      <c r="W48" s="5"/>
      <c r="Y48" s="5"/>
      <c r="AA48" s="5"/>
    </row>
    <row r="49" spans="1:27" x14ac:dyDescent="0.2">
      <c r="A49" s="57">
        <f t="shared" ca="1" si="0"/>
        <v>133.33333333333334</v>
      </c>
      <c r="B49" s="50">
        <f t="shared" ca="1" si="1"/>
        <v>-1.8055133909563215E-3</v>
      </c>
      <c r="D49" s="82"/>
      <c r="F49" s="10"/>
      <c r="G49" s="11"/>
      <c r="U49" s="5"/>
      <c r="W49" s="5"/>
      <c r="Y49" s="5"/>
      <c r="AA49" s="5"/>
    </row>
    <row r="50" spans="1:27" x14ac:dyDescent="0.2">
      <c r="A50" s="57">
        <f t="shared" ca="1" si="0"/>
        <v>152.38095238095238</v>
      </c>
      <c r="B50" s="50">
        <f t="shared" ca="1" si="1"/>
        <v>-2.3582511504877286E-3</v>
      </c>
      <c r="D50" s="82"/>
      <c r="F50" s="10"/>
      <c r="G50" s="11"/>
      <c r="U50" s="5"/>
      <c r="W50" s="5"/>
      <c r="Y50" s="5"/>
      <c r="AA50" s="5"/>
    </row>
    <row r="51" spans="1:27" x14ac:dyDescent="0.2">
      <c r="A51" s="57">
        <f t="shared" ca="1" si="0"/>
        <v>171.42857142857142</v>
      </c>
      <c r="B51" s="50">
        <f t="shared" ca="1" si="1"/>
        <v>-2.9847040413599284E-3</v>
      </c>
      <c r="D51" s="82"/>
      <c r="F51" s="10"/>
      <c r="G51" s="11"/>
      <c r="U51" s="5"/>
      <c r="W51" s="5"/>
      <c r="Y51" s="5"/>
      <c r="AA51" s="5"/>
    </row>
    <row r="52" spans="1:27" x14ac:dyDescent="0.2">
      <c r="A52" s="57">
        <f t="shared" ca="1" si="0"/>
        <v>190.47619047619045</v>
      </c>
      <c r="B52" s="50">
        <f t="shared" ca="1" si="1"/>
        <v>-3.6848783515697225E-3</v>
      </c>
      <c r="D52" s="82"/>
      <c r="F52" s="10"/>
      <c r="G52" s="11"/>
      <c r="U52" s="5"/>
      <c r="W52" s="5"/>
      <c r="Y52" s="5"/>
      <c r="AA52" s="5"/>
    </row>
    <row r="53" spans="1:27" x14ac:dyDescent="0.2">
      <c r="A53" s="57">
        <f t="shared" ca="1" si="0"/>
        <v>209.52380952380949</v>
      </c>
      <c r="B53" s="50">
        <f t="shared" ca="1" si="1"/>
        <v>-4.4587811098996243E-3</v>
      </c>
      <c r="D53" s="82"/>
      <c r="F53" s="10"/>
      <c r="G53" s="11"/>
      <c r="U53" s="5"/>
      <c r="W53" s="5"/>
      <c r="Y53" s="5"/>
      <c r="AA53" s="5"/>
    </row>
    <row r="54" spans="1:27" x14ac:dyDescent="0.2">
      <c r="A54" s="57">
        <f t="shared" ca="1" si="0"/>
        <v>228.57142857142853</v>
      </c>
      <c r="B54" s="50">
        <f t="shared" ca="1" si="1"/>
        <v>-5.3064200862464233E-3</v>
      </c>
      <c r="D54" s="82"/>
      <c r="F54" s="10"/>
      <c r="G54" s="11"/>
      <c r="U54" s="5"/>
      <c r="W54" s="5"/>
      <c r="Y54" s="5"/>
      <c r="AA54" s="5"/>
    </row>
    <row r="55" spans="1:27" x14ac:dyDescent="0.2">
      <c r="A55" s="57">
        <f t="shared" ca="1" si="0"/>
        <v>247.61904761904756</v>
      </c>
      <c r="B55" s="50">
        <f t="shared" ca="1" si="1"/>
        <v>-6.2278037919953413E-3</v>
      </c>
      <c r="D55" s="82"/>
      <c r="F55" s="10"/>
      <c r="G55" s="11"/>
      <c r="U55" s="5"/>
      <c r="W55" s="5"/>
      <c r="Y55" s="5"/>
      <c r="AA55" s="5"/>
    </row>
    <row r="56" spans="1:27" x14ac:dyDescent="0.2">
      <c r="A56" s="57">
        <f t="shared" ca="1" si="0"/>
        <v>266.66666666666663</v>
      </c>
      <c r="B56" s="50">
        <f t="shared" ca="1" si="1"/>
        <v>-7.2229414804485153E-3</v>
      </c>
      <c r="D56" s="82"/>
      <c r="F56" s="10"/>
      <c r="G56" s="11"/>
      <c r="U56" s="5"/>
      <c r="W56" s="5"/>
      <c r="Y56" s="5"/>
      <c r="AA56" s="5"/>
    </row>
    <row r="57" spans="1:27" x14ac:dyDescent="0.2">
      <c r="A57" s="57">
        <f t="shared" ca="1" si="0"/>
        <v>285.71428571428567</v>
      </c>
      <c r="B57" s="50">
        <f t="shared" ca="1" si="1"/>
        <v>-8.2918431472422532E-3</v>
      </c>
      <c r="D57" s="82"/>
      <c r="F57" s="10"/>
      <c r="G57" s="11"/>
      <c r="U57" s="5"/>
      <c r="W57" s="5"/>
      <c r="Y57" s="5"/>
      <c r="AA57" s="5"/>
    </row>
    <row r="58" spans="1:27" x14ac:dyDescent="0.2">
      <c r="A58" s="57">
        <f t="shared" ca="1" si="0"/>
        <v>304.7619047619047</v>
      </c>
      <c r="B58" s="50">
        <f t="shared" ca="1" si="1"/>
        <v>-9.4345195308515213E-3</v>
      </c>
      <c r="D58" s="82"/>
      <c r="F58" s="10"/>
      <c r="G58" s="11"/>
      <c r="U58" s="5"/>
      <c r="W58" s="5"/>
      <c r="Y58" s="5"/>
      <c r="AA58" s="5"/>
    </row>
    <row r="59" spans="1:27" x14ac:dyDescent="0.2">
      <c r="A59" s="57">
        <f t="shared" ca="1" si="0"/>
        <v>323.80952380952374</v>
      </c>
      <c r="B59" s="50">
        <f t="shared" ca="1" si="1"/>
        <v>-1.0650982113106465E-2</v>
      </c>
      <c r="D59" s="82"/>
      <c r="F59" s="10"/>
      <c r="G59" s="11"/>
      <c r="U59" s="5"/>
      <c r="W59" s="5"/>
      <c r="Y59" s="5"/>
      <c r="AA59" s="5"/>
    </row>
    <row r="60" spans="1:27" x14ac:dyDescent="0.2">
      <c r="A60" s="57">
        <f t="shared" ca="1" si="0"/>
        <v>342.85714285714278</v>
      </c>
      <c r="B60" s="50">
        <f t="shared" ca="1" si="1"/>
        <v>-1.1941243119705555E-2</v>
      </c>
      <c r="D60" s="82"/>
      <c r="F60" s="10"/>
      <c r="G60" s="11"/>
      <c r="U60" s="5"/>
      <c r="W60" s="5"/>
      <c r="Y60" s="5"/>
      <c r="AA60" s="5"/>
    </row>
    <row r="61" spans="1:27" x14ac:dyDescent="0.2">
      <c r="A61" s="57">
        <f t="shared" ca="1" si="0"/>
        <v>361.90476190476181</v>
      </c>
      <c r="B61" s="50">
        <f t="shared" ca="1" si="1"/>
        <v>-1.3305315520885708E-2</v>
      </c>
      <c r="D61" s="82"/>
      <c r="F61" s="10"/>
      <c r="G61" s="11"/>
      <c r="U61" s="5"/>
      <c r="W61" s="5"/>
      <c r="Y61" s="5"/>
      <c r="AA61" s="5"/>
    </row>
    <row r="62" spans="1:27" x14ac:dyDescent="0.2">
      <c r="A62" s="57">
        <f t="shared" ca="1" si="0"/>
        <v>380.95238095238085</v>
      </c>
      <c r="B62" s="50">
        <f t="shared" ca="1" si="1"/>
        <v>-1.4743213031980069E-2</v>
      </c>
      <c r="D62" s="82"/>
      <c r="F62" s="10"/>
      <c r="G62" s="11"/>
      <c r="U62" s="5"/>
      <c r="W62" s="5"/>
      <c r="Y62" s="5"/>
      <c r="AA62" s="5"/>
    </row>
    <row r="63" spans="1:27" x14ac:dyDescent="0.2">
      <c r="A63" s="57">
        <f t="shared" ca="1" si="0"/>
        <v>399.99999999999989</v>
      </c>
      <c r="B63" s="50">
        <f t="shared" ca="1" si="1"/>
        <v>-1.6254950114092337E-2</v>
      </c>
      <c r="D63" s="82"/>
      <c r="F63" s="10"/>
      <c r="G63" s="11"/>
      <c r="U63" s="5"/>
      <c r="W63" s="5"/>
      <c r="Y63" s="5"/>
      <c r="AA63" s="5"/>
    </row>
    <row r="64" spans="1:27" x14ac:dyDescent="0.2">
      <c r="A64" s="57">
        <f t="shared" ca="1" si="0"/>
        <v>419.04761904761892</v>
      </c>
      <c r="B64" s="50">
        <f t="shared" ca="1" si="1"/>
        <v>-1.7840541974827904E-2</v>
      </c>
      <c r="D64" s="82"/>
      <c r="F64" s="10"/>
      <c r="G64" s="11"/>
      <c r="U64" s="5"/>
      <c r="W64" s="5"/>
      <c r="Y64" s="5"/>
      <c r="AA64" s="5"/>
    </row>
    <row r="65" spans="1:27" x14ac:dyDescent="0.2">
      <c r="A65" s="57">
        <f t="shared" ca="1" si="0"/>
        <v>438.09523809523796</v>
      </c>
      <c r="B65" s="50">
        <f t="shared" ca="1" si="1"/>
        <v>-1.950000456897949E-2</v>
      </c>
      <c r="D65" s="82"/>
      <c r="F65" s="10"/>
      <c r="G65" s="11"/>
      <c r="U65" s="5"/>
      <c r="W65" s="5"/>
      <c r="Y65" s="5"/>
      <c r="AA65" s="5"/>
    </row>
    <row r="66" spans="1:27" x14ac:dyDescent="0.2">
      <c r="A66" s="57">
        <f t="shared" ca="1" si="0"/>
        <v>457.142857142857</v>
      </c>
      <c r="B66" s="50">
        <f t="shared" ca="1" si="1"/>
        <v>-2.1233354599359523E-2</v>
      </c>
      <c r="D66" s="82"/>
      <c r="F66" s="10"/>
      <c r="G66" s="11"/>
      <c r="U66" s="5"/>
      <c r="W66" s="5"/>
      <c r="Y66" s="5"/>
      <c r="AA66" s="5"/>
    </row>
    <row r="67" spans="1:27" x14ac:dyDescent="0.2">
      <c r="A67" s="57">
        <f t="shared" ca="1" si="0"/>
        <v>476.19047619047603</v>
      </c>
      <c r="B67" s="50">
        <f t="shared" ca="1" si="1"/>
        <v>-2.3040609517531195E-2</v>
      </c>
      <c r="D67" s="82"/>
      <c r="F67" s="10"/>
      <c r="G67" s="11"/>
      <c r="U67" s="5"/>
      <c r="W67" s="5"/>
      <c r="Y67" s="5"/>
      <c r="AA67" s="5"/>
    </row>
    <row r="68" spans="1:27" x14ac:dyDescent="0.2">
      <c r="A68" s="57">
        <f t="shared" ca="1" si="0"/>
        <v>495.23809523809507</v>
      </c>
      <c r="B68" s="50">
        <f t="shared" ca="1" si="1"/>
        <v>-2.4921787524728033E-2</v>
      </c>
      <c r="D68" s="82"/>
      <c r="F68" s="10"/>
      <c r="G68" s="11"/>
      <c r="U68" s="5"/>
      <c r="W68" s="5"/>
      <c r="Y68" s="5"/>
      <c r="AA68" s="5"/>
    </row>
    <row r="69" spans="1:27" x14ac:dyDescent="0.2">
      <c r="A69" s="57">
        <f t="shared" ca="1" si="0"/>
        <v>514.28571428571411</v>
      </c>
      <c r="B69" s="50">
        <f t="shared" ca="1" si="1"/>
        <v>-2.6876907572705135E-2</v>
      </c>
      <c r="D69" s="82"/>
      <c r="F69" s="10"/>
      <c r="G69" s="11"/>
      <c r="U69" s="5"/>
      <c r="W69" s="5"/>
      <c r="Y69" s="5"/>
      <c r="AA69" s="5"/>
    </row>
    <row r="70" spans="1:27" x14ac:dyDescent="0.2">
      <c r="A70" s="57">
        <f t="shared" ca="1" si="0"/>
        <v>533.33333333333314</v>
      </c>
      <c r="B70" s="50">
        <f t="shared" ca="1" si="1"/>
        <v>-2.8905989364619689E-2</v>
      </c>
      <c r="D70" s="82"/>
      <c r="F70" s="10"/>
      <c r="G70" s="11"/>
    </row>
    <row r="71" spans="1:27" x14ac:dyDescent="0.2">
      <c r="A71" s="57">
        <f t="shared" ca="1" si="0"/>
        <v>552.38095238095218</v>
      </c>
      <c r="B71" s="50">
        <f t="shared" ca="1" si="1"/>
        <v>-3.1009053356039571E-2</v>
      </c>
      <c r="D71" s="82"/>
      <c r="F71" s="10"/>
      <c r="G71" s="11"/>
    </row>
    <row r="72" spans="1:27" x14ac:dyDescent="0.2">
      <c r="A72" s="57">
        <f t="shared" ca="1" si="0"/>
        <v>571.42857142857122</v>
      </c>
      <c r="B72" s="50">
        <f t="shared" ca="1" si="1"/>
        <v>-3.3186120755932198E-2</v>
      </c>
      <c r="D72" s="82"/>
      <c r="F72" s="10"/>
      <c r="G72" s="11"/>
    </row>
    <row r="73" spans="1:27" x14ac:dyDescent="0.2">
      <c r="A73" s="57">
        <f t="shared" ca="1" si="0"/>
        <v>590.47619047619025</v>
      </c>
      <c r="B73" s="50">
        <f t="shared" ca="1" si="1"/>
        <v>-3.5437213527652098E-2</v>
      </c>
      <c r="D73" s="82"/>
      <c r="F73" s="10"/>
      <c r="G73" s="11"/>
    </row>
    <row r="74" spans="1:27" x14ac:dyDescent="0.2">
      <c r="A74" s="57">
        <f t="shared" ca="1" si="0"/>
        <v>609.52380952380929</v>
      </c>
      <c r="B74" s="50">
        <f t="shared" ca="1" si="1"/>
        <v>-3.7762354390035585E-2</v>
      </c>
      <c r="D74" s="82"/>
      <c r="F74" s="10"/>
      <c r="G74" s="11"/>
    </row>
    <row r="75" spans="1:27" x14ac:dyDescent="0.2">
      <c r="A75" s="57">
        <f t="shared" ca="1" si="0"/>
        <v>628.57142857142833</v>
      </c>
      <c r="B75" s="50">
        <f t="shared" ca="1" si="1"/>
        <v>-4.016156681850809E-2</v>
      </c>
      <c r="D75" s="82"/>
      <c r="F75" s="10"/>
      <c r="G75" s="11"/>
    </row>
    <row r="76" spans="1:27" x14ac:dyDescent="0.2">
      <c r="A76" s="57">
        <f t="shared" ca="1" si="0"/>
        <v>647.61904761904736</v>
      </c>
      <c r="B76" s="50">
        <f t="shared" ca="1" si="1"/>
        <v>-4.2634875046213633E-2</v>
      </c>
      <c r="D76" s="82"/>
      <c r="F76" s="10"/>
      <c r="G76" s="11"/>
    </row>
    <row r="77" spans="1:27" x14ac:dyDescent="0.2">
      <c r="A77" s="57">
        <f t="shared" ca="1" si="0"/>
        <v>666.6666666666664</v>
      </c>
      <c r="B77" s="50">
        <f t="shared" ca="1" si="1"/>
        <v>-4.5182304065177453E-2</v>
      </c>
      <c r="D77" s="82"/>
      <c r="F77" s="10"/>
      <c r="G77" s="11"/>
    </row>
    <row r="78" spans="1:27" x14ac:dyDescent="0.2">
      <c r="A78" s="57">
        <f t="shared" ca="1" si="0"/>
        <v>685.71428571428544</v>
      </c>
      <c r="B78" s="50">
        <f t="shared" ca="1" si="1"/>
        <v>-4.7803879627573556E-2</v>
      </c>
      <c r="D78" s="82"/>
      <c r="F78" s="10"/>
      <c r="G78" s="11"/>
    </row>
    <row r="79" spans="1:27" x14ac:dyDescent="0.2">
      <c r="A79" s="57">
        <f t="shared" ca="1" si="0"/>
        <v>704.76190476190447</v>
      </c>
      <c r="B79" s="50">
        <f t="shared" ca="1" si="1"/>
        <v>-5.0499628246914167E-2</v>
      </c>
      <c r="D79" s="82"/>
      <c r="F79" s="10"/>
      <c r="G79" s="11"/>
    </row>
    <row r="80" spans="1:27" x14ac:dyDescent="0.2">
      <c r="A80" s="57">
        <f t="shared" ca="1" si="0"/>
        <v>723.80952380952351</v>
      </c>
      <c r="B80" s="50">
        <f t="shared" ca="1" si="1"/>
        <v>-5.3269577199389011E-2</v>
      </c>
      <c r="D80" s="82"/>
      <c r="F80" s="10"/>
      <c r="G80" s="11"/>
    </row>
    <row r="81" spans="1:7" x14ac:dyDescent="0.2">
      <c r="A81" s="57">
        <f t="shared" ca="1" si="0"/>
        <v>742.85714285714255</v>
      </c>
      <c r="B81" s="50">
        <f t="shared" ca="1" si="1"/>
        <v>-5.611375452518691E-2</v>
      </c>
      <c r="D81" s="82"/>
      <c r="F81" s="10"/>
      <c r="G81" s="11"/>
    </row>
    <row r="82" spans="1:7" x14ac:dyDescent="0.2">
      <c r="A82" s="57">
        <f t="shared" ca="1" si="0"/>
        <v>761.90476190476159</v>
      </c>
      <c r="B82" s="50">
        <f t="shared" ca="1" si="1"/>
        <v>-5.9032189029819139E-2</v>
      </c>
      <c r="D82" s="82"/>
      <c r="F82" s="10"/>
      <c r="G82" s="11"/>
    </row>
    <row r="83" spans="1:7" x14ac:dyDescent="0.2">
      <c r="A83" s="57">
        <f t="shared" ca="1" si="0"/>
        <v>780.95238095238062</v>
      </c>
      <c r="B83" s="50">
        <f t="shared" ca="1" si="1"/>
        <v>-6.2024910285603911E-2</v>
      </c>
      <c r="D83" s="82"/>
      <c r="F83" s="10"/>
      <c r="G83" s="11"/>
    </row>
    <row r="84" spans="1:7" x14ac:dyDescent="0.2">
      <c r="A84" s="57">
        <f t="shared" ca="1" si="0"/>
        <v>799.99999999999966</v>
      </c>
      <c r="B84" s="50">
        <f t="shared" ca="1" si="1"/>
        <v>-6.5091948633028765E-2</v>
      </c>
      <c r="D84" s="82"/>
      <c r="F84" s="10"/>
      <c r="G84" s="11"/>
    </row>
    <row r="85" spans="1:7" x14ac:dyDescent="0.2">
      <c r="A85" s="57">
        <f t="shared" ca="1" si="0"/>
        <v>819.0476190476187</v>
      </c>
      <c r="B85" s="50">
        <f t="shared" ca="1" si="1"/>
        <v>-6.8233335182317154E-2</v>
      </c>
      <c r="D85" s="82"/>
      <c r="F85" s="10"/>
      <c r="G85" s="11"/>
    </row>
    <row r="86" spans="1:7" x14ac:dyDescent="0.2">
      <c r="A86" s="57">
        <f t="shared" ca="1" si="0"/>
        <v>838.09523809523773</v>
      </c>
      <c r="B86" s="50">
        <f t="shared" ca="1" si="1"/>
        <v>-7.1449101814866411E-2</v>
      </c>
      <c r="D86" s="82"/>
      <c r="F86" s="10"/>
      <c r="G86" s="11"/>
    </row>
    <row r="87" spans="1:7" x14ac:dyDescent="0.2">
      <c r="A87" s="57">
        <f t="shared" ca="1" si="0"/>
        <v>857.14285714285677</v>
      </c>
      <c r="B87" s="50">
        <f t="shared" ca="1" si="1"/>
        <v>-7.4739281184879686E-2</v>
      </c>
      <c r="D87" s="82"/>
      <c r="F87" s="10"/>
      <c r="G87" s="11"/>
    </row>
    <row r="88" spans="1:7" x14ac:dyDescent="0.2">
      <c r="A88" s="57">
        <f t="shared" ca="1" si="0"/>
        <v>876.19047619047581</v>
      </c>
      <c r="B88" s="50">
        <f t="shared" ca="1" si="1"/>
        <v>-7.8103906720922031E-2</v>
      </c>
      <c r="D88" s="82"/>
      <c r="F88" s="10"/>
      <c r="G88" s="11"/>
    </row>
    <row r="89" spans="1:7" x14ac:dyDescent="0.2">
      <c r="A89" s="57">
        <f t="shared" ca="1" si="0"/>
        <v>895.23809523809484</v>
      </c>
      <c r="B89" s="50">
        <f t="shared" ca="1" si="1"/>
        <v>-8.1543012627577557E-2</v>
      </c>
      <c r="D89" s="82"/>
      <c r="F89" s="10"/>
      <c r="G89" s="11"/>
    </row>
    <row r="90" spans="1:7" x14ac:dyDescent="0.2">
      <c r="A90" s="57">
        <f t="shared" ca="1" si="0"/>
        <v>914.28571428571388</v>
      </c>
      <c r="B90" s="50">
        <f t="shared" ca="1" si="1"/>
        <v>-8.5056633887129321E-2</v>
      </c>
      <c r="D90" s="82"/>
      <c r="F90" s="10"/>
      <c r="G90" s="11"/>
    </row>
    <row r="91" spans="1:7" x14ac:dyDescent="0.2">
      <c r="A91" s="57">
        <f t="shared" ca="1" si="0"/>
        <v>933.33333333333292</v>
      </c>
      <c r="B91" s="50">
        <f t="shared" ca="1" si="1"/>
        <v>-8.8644806261273648E-2</v>
      </c>
      <c r="D91" s="82"/>
      <c r="F91" s="10"/>
      <c r="G91" s="11"/>
    </row>
    <row r="92" spans="1:7" x14ac:dyDescent="0.2">
      <c r="A92" s="57">
        <f t="shared" ca="1" si="0"/>
        <v>952.38095238095195</v>
      </c>
      <c r="B92" s="50">
        <f t="shared" ca="1" si="1"/>
        <v>-9.2307566292886611E-2</v>
      </c>
      <c r="D92" s="82"/>
      <c r="F92" s="10"/>
      <c r="G92" s="11"/>
    </row>
    <row r="93" spans="1:7" x14ac:dyDescent="0.2">
      <c r="A93" s="57">
        <f t="shared" ca="1" si="0"/>
        <v>971.42857142857099</v>
      </c>
      <c r="B93" s="50">
        <f t="shared" ca="1" si="1"/>
        <v>-9.6044951307808962E-2</v>
      </c>
      <c r="D93" s="82"/>
      <c r="F93" s="10"/>
      <c r="G93" s="11"/>
    </row>
    <row r="94" spans="1:7" x14ac:dyDescent="0.2">
      <c r="A94" s="57">
        <f t="shared" ca="1" si="0"/>
        <v>990.47619047619003</v>
      </c>
      <c r="B94" s="50">
        <f t="shared" ca="1" si="1"/>
        <v>-9.985699941669926E-2</v>
      </c>
      <c r="D94" s="82"/>
      <c r="F94" s="10"/>
      <c r="G94" s="11"/>
    </row>
    <row r="95" spans="1:7" x14ac:dyDescent="0.2">
      <c r="A95" s="57">
        <f t="shared" ca="1" si="0"/>
        <v>1009.5238095238091</v>
      </c>
      <c r="B95" s="50">
        <f t="shared" ca="1" si="1"/>
        <v>-0.1037437495168979</v>
      </c>
      <c r="D95" s="82"/>
      <c r="F95" s="10"/>
      <c r="G95" s="11"/>
    </row>
    <row r="96" spans="1:7" x14ac:dyDescent="0.2">
      <c r="A96" s="57">
        <f t="shared" ca="1" si="0"/>
        <v>1028.5714285714282</v>
      </c>
      <c r="B96" s="50">
        <f t="shared" ca="1" si="1"/>
        <v>-0.10770524129438538</v>
      </c>
      <c r="D96" s="82"/>
      <c r="F96" s="10"/>
      <c r="G96" s="11"/>
    </row>
    <row r="97" spans="1:7" x14ac:dyDescent="0.2">
      <c r="A97" s="57">
        <f t="shared" ca="1" si="0"/>
        <v>1047.6190476190473</v>
      </c>
      <c r="B97" s="50">
        <f t="shared" ca="1" si="1"/>
        <v>-0.11174151522568643</v>
      </c>
      <c r="D97" s="82"/>
      <c r="F97" s="10"/>
      <c r="G97" s="11"/>
    </row>
    <row r="98" spans="1:7" x14ac:dyDescent="0.2">
      <c r="A98" s="57">
        <f t="shared" ca="1" si="0"/>
        <v>1066.6666666666663</v>
      </c>
      <c r="B98" s="50">
        <f t="shared" ca="1" si="1"/>
        <v>-0.11585261257992059</v>
      </c>
      <c r="D98" s="82"/>
      <c r="F98" s="10"/>
      <c r="G98" s="11"/>
    </row>
    <row r="99" spans="1:7" x14ac:dyDescent="0.2">
      <c r="A99" s="57">
        <f t="shared" ca="1" si="0"/>
        <v>1085.7142857142853</v>
      </c>
      <c r="B99" s="50">
        <f t="shared" ca="1" si="1"/>
        <v>-0.12003857542081964</v>
      </c>
      <c r="D99" s="82"/>
      <c r="F99" s="10"/>
      <c r="G99" s="11"/>
    </row>
    <row r="100" spans="1:7" x14ac:dyDescent="0.2">
      <c r="A100" s="57">
        <f t="shared" ca="1" si="0"/>
        <v>1104.7619047619044</v>
      </c>
      <c r="B100" s="50">
        <f t="shared" ca="1" si="1"/>
        <v>-0.12429944660882464</v>
      </c>
      <c r="D100" s="82"/>
      <c r="F100" s="10"/>
      <c r="G100" s="11"/>
    </row>
    <row r="101" spans="1:7" x14ac:dyDescent="0.2">
      <c r="A101" s="57">
        <f t="shared" ca="1" si="0"/>
        <v>1123.8095238095234</v>
      </c>
      <c r="B101" s="50">
        <f t="shared" ca="1" si="1"/>
        <v>-0.12863526980320683</v>
      </c>
      <c r="D101" s="82"/>
      <c r="F101" s="10"/>
      <c r="G101" s="11"/>
    </row>
    <row r="102" spans="1:7" x14ac:dyDescent="0.2">
      <c r="A102" s="57">
        <f t="shared" ca="1" si="0"/>
        <v>1142.8571428571424</v>
      </c>
      <c r="B102" s="50">
        <f t="shared" ca="1" si="1"/>
        <v>-0.13304608946425919</v>
      </c>
      <c r="D102" s="82"/>
      <c r="F102" s="10"/>
      <c r="G102" s="11"/>
    </row>
    <row r="103" spans="1:7" x14ac:dyDescent="0.2">
      <c r="A103" s="57">
        <f t="shared" ca="1" si="0"/>
        <v>1161.9047619047615</v>
      </c>
      <c r="B103" s="50">
        <f t="shared" ca="1" si="1"/>
        <v>-0.13753195085546219</v>
      </c>
      <c r="D103" s="82"/>
      <c r="F103" s="10"/>
      <c r="G103" s="11"/>
    </row>
    <row r="104" spans="1:7" x14ac:dyDescent="0.2">
      <c r="A104" s="57">
        <f t="shared" ca="1" si="0"/>
        <v>1180.9523809523805</v>
      </c>
      <c r="B104" s="50">
        <f t="shared" ca="1" si="1"/>
        <v>-0.14209290004577255</v>
      </c>
      <c r="D104" s="82"/>
      <c r="F104" s="10"/>
      <c r="G104" s="11"/>
    </row>
    <row r="105" spans="1:7" x14ac:dyDescent="0.2">
      <c r="A105" s="57">
        <f t="shared" ca="1" si="0"/>
        <v>1199.9999999999995</v>
      </c>
      <c r="B105" s="50">
        <f t="shared" ca="1" si="1"/>
        <v>-0.14672898391192735</v>
      </c>
      <c r="D105" s="82"/>
      <c r="F105" s="10"/>
      <c r="G105" s="11"/>
    </row>
    <row r="106" spans="1:7" x14ac:dyDescent="0.2">
      <c r="A106" s="57">
        <f t="shared" ca="1" si="0"/>
        <v>1219.0476190476186</v>
      </c>
      <c r="B106" s="50">
        <f t="shared" ca="1" si="1"/>
        <v>-0.15144025014074683</v>
      </c>
      <c r="D106" s="82"/>
      <c r="F106" s="10"/>
      <c r="G106" s="11"/>
    </row>
    <row r="107" spans="1:7" x14ac:dyDescent="0.2">
      <c r="A107" s="57">
        <f t="shared" ref="A107:A170" ca="1" si="2">OFFSET(A107,-1,0)+f_stop/5000</f>
        <v>1238.0952380952376</v>
      </c>
      <c r="B107" s="50">
        <f t="shared" ref="B107:B170" ca="1" si="3">20*LOG(ABS(   (1/f_dec*SIN(f_dec*$A107/Fm*PI())/SIN($A107/Fm*PI()))^(order-2) * (1/f_dec2*SIN(f_dec2*$A107/Fm*PI())/SIN($A107/Fm*PI())) *  (1/(f_dec*n_avg)*SIN((f_dec*n_avg)*$A107/Fm*PI())/SIN($A107/Fm*PI()))    ))</f>
        <v>-0.15622674723156599</v>
      </c>
      <c r="D107" s="82"/>
      <c r="F107" s="10"/>
      <c r="G107" s="11"/>
    </row>
    <row r="108" spans="1:7" x14ac:dyDescent="0.2">
      <c r="A108" s="57">
        <f t="shared" ca="1" si="2"/>
        <v>1257.1428571428567</v>
      </c>
      <c r="B108" s="50">
        <f t="shared" ca="1" si="3"/>
        <v>-0.16108852449860864</v>
      </c>
      <c r="D108" s="82"/>
      <c r="F108" s="10"/>
      <c r="G108" s="11"/>
    </row>
    <row r="109" spans="1:7" x14ac:dyDescent="0.2">
      <c r="A109" s="57">
        <f t="shared" ca="1" si="2"/>
        <v>1276.1904761904757</v>
      </c>
      <c r="B109" s="50">
        <f t="shared" ca="1" si="3"/>
        <v>-0.16602563207349266</v>
      </c>
      <c r="D109" s="82"/>
      <c r="F109" s="10"/>
      <c r="G109" s="11"/>
    </row>
    <row r="110" spans="1:7" x14ac:dyDescent="0.2">
      <c r="A110" s="57">
        <f t="shared" ca="1" si="2"/>
        <v>1295.2380952380947</v>
      </c>
      <c r="B110" s="50">
        <f t="shared" ca="1" si="3"/>
        <v>-0.17103812090773918</v>
      </c>
      <c r="D110" s="82"/>
      <c r="F110" s="10"/>
      <c r="G110" s="11"/>
    </row>
    <row r="111" spans="1:7" x14ac:dyDescent="0.2">
      <c r="A111" s="57">
        <f t="shared" ca="1" si="2"/>
        <v>1314.2857142857138</v>
      </c>
      <c r="B111" s="50">
        <f t="shared" ca="1" si="3"/>
        <v>-0.17612604277532851</v>
      </c>
      <c r="D111" s="82"/>
      <c r="F111" s="10"/>
      <c r="G111" s="11"/>
    </row>
    <row r="112" spans="1:7" x14ac:dyDescent="0.2">
      <c r="A112" s="57">
        <f t="shared" ca="1" si="2"/>
        <v>1333.3333333333328</v>
      </c>
      <c r="B112" s="50">
        <f t="shared" ca="1" si="3"/>
        <v>-0.18128945027531015</v>
      </c>
      <c r="D112" s="82"/>
      <c r="F112" s="10"/>
      <c r="G112" s="11"/>
    </row>
    <row r="113" spans="1:7" x14ac:dyDescent="0.2">
      <c r="A113" s="57">
        <f t="shared" ca="1" si="2"/>
        <v>1352.3809523809518</v>
      </c>
      <c r="B113" s="50">
        <f t="shared" ca="1" si="3"/>
        <v>-0.18652839683442912</v>
      </c>
      <c r="D113" s="82"/>
      <c r="F113" s="10"/>
      <c r="G113" s="11"/>
    </row>
    <row r="114" spans="1:7" x14ac:dyDescent="0.2">
      <c r="A114" s="57">
        <f t="shared" ca="1" si="2"/>
        <v>1371.4285714285709</v>
      </c>
      <c r="B114" s="50">
        <f t="shared" ca="1" si="3"/>
        <v>-0.19184293670985023</v>
      </c>
      <c r="D114" s="82"/>
      <c r="F114" s="10"/>
      <c r="G114" s="11"/>
    </row>
    <row r="115" spans="1:7" x14ac:dyDescent="0.2">
      <c r="A115" s="57">
        <f t="shared" ca="1" si="2"/>
        <v>1390.4761904761899</v>
      </c>
      <c r="B115" s="50">
        <f t="shared" ca="1" si="3"/>
        <v>-0.19723312499186957</v>
      </c>
      <c r="D115" s="82"/>
      <c r="F115" s="10"/>
      <c r="G115" s="11"/>
    </row>
    <row r="116" spans="1:7" x14ac:dyDescent="0.2">
      <c r="A116" s="57">
        <f t="shared" ca="1" si="2"/>
        <v>1409.5238095238089</v>
      </c>
      <c r="B116" s="50">
        <f t="shared" ca="1" si="3"/>
        <v>-0.20269901760672809</v>
      </c>
      <c r="D116" s="82"/>
      <c r="F116" s="10"/>
      <c r="G116" s="11"/>
    </row>
    <row r="117" spans="1:7" x14ac:dyDescent="0.2">
      <c r="A117" s="57">
        <f t="shared" ca="1" si="2"/>
        <v>1428.571428571428</v>
      </c>
      <c r="B117" s="50">
        <f t="shared" ca="1" si="3"/>
        <v>-0.20824067131941151</v>
      </c>
      <c r="D117" s="82"/>
      <c r="F117" s="10"/>
      <c r="G117" s="11"/>
    </row>
    <row r="118" spans="1:7" x14ac:dyDescent="0.2">
      <c r="A118" s="57">
        <f t="shared" ca="1" si="2"/>
        <v>1447.619047619047</v>
      </c>
      <c r="B118" s="50">
        <f t="shared" ca="1" si="3"/>
        <v>-0.21385814373655335</v>
      </c>
      <c r="D118" s="82"/>
      <c r="F118" s="10"/>
      <c r="G118" s="11"/>
    </row>
    <row r="119" spans="1:7" x14ac:dyDescent="0.2">
      <c r="A119" s="57">
        <f t="shared" ca="1" si="2"/>
        <v>1466.6666666666661</v>
      </c>
      <c r="B119" s="50">
        <f t="shared" ca="1" si="3"/>
        <v>-0.21955149330936752</v>
      </c>
      <c r="D119" s="82"/>
      <c r="F119" s="10"/>
      <c r="G119" s="11"/>
    </row>
    <row r="120" spans="1:7" x14ac:dyDescent="0.2">
      <c r="A120" s="57">
        <f t="shared" ca="1" si="2"/>
        <v>1485.7142857142851</v>
      </c>
      <c r="B120" s="50">
        <f t="shared" ca="1" si="3"/>
        <v>-0.22532077933656386</v>
      </c>
      <c r="D120" s="82"/>
      <c r="F120" s="10"/>
      <c r="G120" s="11"/>
    </row>
    <row r="121" spans="1:7" x14ac:dyDescent="0.2">
      <c r="A121" s="57">
        <f t="shared" ca="1" si="2"/>
        <v>1504.7619047619041</v>
      </c>
      <c r="B121" s="50">
        <f t="shared" ca="1" si="3"/>
        <v>-0.23116606196744954</v>
      </c>
      <c r="D121" s="82"/>
      <c r="F121" s="10"/>
      <c r="G121" s="11"/>
    </row>
    <row r="122" spans="1:7" x14ac:dyDescent="0.2">
      <c r="A122" s="57">
        <f t="shared" ca="1" si="2"/>
        <v>1523.8095238095232</v>
      </c>
      <c r="B122" s="50">
        <f t="shared" ca="1" si="3"/>
        <v>-0.23708740220493504</v>
      </c>
      <c r="D122" s="82"/>
      <c r="F122" s="10"/>
      <c r="G122" s="11"/>
    </row>
    <row r="123" spans="1:7" x14ac:dyDescent="0.2">
      <c r="A123" s="57">
        <f t="shared" ca="1" si="2"/>
        <v>1542.8571428571422</v>
      </c>
      <c r="B123" s="50">
        <f t="shared" ca="1" si="3"/>
        <v>-0.24308486190866799</v>
      </c>
      <c r="D123" s="82"/>
      <c r="F123" s="10"/>
      <c r="G123" s="11"/>
    </row>
    <row r="124" spans="1:7" x14ac:dyDescent="0.2">
      <c r="A124" s="57">
        <f t="shared" ca="1" si="2"/>
        <v>1561.9047619047612</v>
      </c>
      <c r="B124" s="50">
        <f t="shared" ca="1" si="3"/>
        <v>-0.2491585037981964</v>
      </c>
      <c r="D124" s="82"/>
      <c r="F124" s="10"/>
      <c r="G124" s="11"/>
    </row>
    <row r="125" spans="1:7" x14ac:dyDescent="0.2">
      <c r="A125" s="57">
        <f t="shared" ca="1" si="2"/>
        <v>1580.9523809523803</v>
      </c>
      <c r="B125" s="50">
        <f t="shared" ca="1" si="3"/>
        <v>-0.25530839145619633</v>
      </c>
      <c r="D125" s="82"/>
      <c r="F125" s="10"/>
      <c r="G125" s="11"/>
    </row>
    <row r="126" spans="1:7" x14ac:dyDescent="0.2">
      <c r="A126" s="57">
        <f t="shared" ca="1" si="2"/>
        <v>1599.9999999999993</v>
      </c>
      <c r="B126" s="50">
        <f t="shared" ca="1" si="3"/>
        <v>-0.26153458933171636</v>
      </c>
      <c r="D126" s="82"/>
      <c r="F126" s="10"/>
      <c r="G126" s="11"/>
    </row>
    <row r="127" spans="1:7" x14ac:dyDescent="0.2">
      <c r="A127" s="57">
        <f t="shared" ca="1" si="2"/>
        <v>1619.0476190476184</v>
      </c>
      <c r="B127" s="50">
        <f t="shared" ca="1" si="3"/>
        <v>-0.26783716274348696</v>
      </c>
      <c r="D127" s="82"/>
      <c r="F127" s="10"/>
      <c r="G127" s="11"/>
    </row>
    <row r="128" spans="1:7" x14ac:dyDescent="0.2">
      <c r="A128" s="57">
        <f t="shared" ca="1" si="2"/>
        <v>1638.0952380952374</v>
      </c>
      <c r="B128" s="50">
        <f t="shared" ca="1" si="3"/>
        <v>-0.27421617788329844</v>
      </c>
      <c r="D128" s="82"/>
      <c r="F128" s="10"/>
      <c r="G128" s="11"/>
    </row>
    <row r="129" spans="1:7" x14ac:dyDescent="0.2">
      <c r="A129" s="57">
        <f t="shared" ca="1" si="2"/>
        <v>1657.1428571428564</v>
      </c>
      <c r="B129" s="50">
        <f t="shared" ca="1" si="3"/>
        <v>-0.28067170181939632</v>
      </c>
      <c r="D129" s="82"/>
      <c r="F129" s="10"/>
      <c r="G129" s="11"/>
    </row>
    <row r="130" spans="1:7" x14ac:dyDescent="0.2">
      <c r="A130" s="57">
        <f t="shared" ca="1" si="2"/>
        <v>1676.1904761904755</v>
      </c>
      <c r="B130" s="50">
        <f t="shared" ca="1" si="3"/>
        <v>-0.28720380249998528</v>
      </c>
      <c r="D130" s="82"/>
      <c r="F130" s="10"/>
      <c r="G130" s="11"/>
    </row>
    <row r="131" spans="1:7" x14ac:dyDescent="0.2">
      <c r="A131" s="57">
        <f t="shared" ca="1" si="2"/>
        <v>1695.2380952380945</v>
      </c>
      <c r="B131" s="50">
        <f t="shared" ca="1" si="3"/>
        <v>-0.29381254875666196</v>
      </c>
      <c r="D131" s="82"/>
      <c r="F131" s="10"/>
      <c r="G131" s="11"/>
    </row>
    <row r="132" spans="1:7" x14ac:dyDescent="0.2">
      <c r="A132" s="57">
        <f t="shared" ca="1" si="2"/>
        <v>1714.2857142857135</v>
      </c>
      <c r="B132" s="50">
        <f t="shared" ca="1" si="3"/>
        <v>-0.3004980103080595</v>
      </c>
      <c r="D132" s="82"/>
      <c r="F132" s="10"/>
      <c r="G132" s="11"/>
    </row>
    <row r="133" spans="1:7" x14ac:dyDescent="0.2">
      <c r="A133" s="57">
        <f t="shared" ca="1" si="2"/>
        <v>1733.3333333333326</v>
      </c>
      <c r="B133" s="50">
        <f t="shared" ca="1" si="3"/>
        <v>-0.30726025776344851</v>
      </c>
      <c r="D133" s="82"/>
      <c r="F133" s="10"/>
      <c r="G133" s="11"/>
    </row>
    <row r="134" spans="1:7" x14ac:dyDescent="0.2">
      <c r="A134" s="57">
        <f t="shared" ca="1" si="2"/>
        <v>1752.3809523809516</v>
      </c>
      <c r="B134" s="50">
        <f t="shared" ca="1" si="3"/>
        <v>-0.31409936262638227</v>
      </c>
      <c r="D134" s="82"/>
      <c r="F134" s="10"/>
      <c r="G134" s="11"/>
    </row>
    <row r="135" spans="1:7" x14ac:dyDescent="0.2">
      <c r="A135" s="57">
        <f t="shared" ca="1" si="2"/>
        <v>1771.4285714285706</v>
      </c>
      <c r="B135" s="50">
        <f t="shared" ca="1" si="3"/>
        <v>-0.32101539729842998</v>
      </c>
      <c r="D135" s="82"/>
      <c r="F135" s="10"/>
      <c r="G135" s="11"/>
    </row>
    <row r="136" spans="1:7" x14ac:dyDescent="0.2">
      <c r="A136" s="57">
        <f t="shared" ca="1" si="2"/>
        <v>1790.4761904761897</v>
      </c>
      <c r="B136" s="50">
        <f t="shared" ca="1" si="3"/>
        <v>-0.32800843508296368</v>
      </c>
      <c r="D136" s="82"/>
      <c r="F136" s="10"/>
      <c r="G136" s="11"/>
    </row>
    <row r="137" spans="1:7" x14ac:dyDescent="0.2">
      <c r="A137" s="57">
        <f t="shared" ca="1" si="2"/>
        <v>1809.5238095238087</v>
      </c>
      <c r="B137" s="50">
        <f t="shared" ca="1" si="3"/>
        <v>-0.33507855018900112</v>
      </c>
      <c r="D137" s="82"/>
      <c r="F137" s="10"/>
      <c r="G137" s="11"/>
    </row>
    <row r="138" spans="1:7" x14ac:dyDescent="0.2">
      <c r="A138" s="57">
        <f t="shared" ca="1" si="2"/>
        <v>1828.5714285714278</v>
      </c>
      <c r="B138" s="50">
        <f t="shared" ca="1" si="3"/>
        <v>-0.34222581773504673</v>
      </c>
      <c r="D138" s="82"/>
      <c r="F138" s="10"/>
      <c r="G138" s="11"/>
    </row>
    <row r="139" spans="1:7" x14ac:dyDescent="0.2">
      <c r="A139" s="57">
        <f t="shared" ca="1" si="2"/>
        <v>1847.6190476190468</v>
      </c>
      <c r="B139" s="50">
        <f t="shared" ca="1" si="3"/>
        <v>-0.34945031375307956</v>
      </c>
      <c r="D139" s="82"/>
      <c r="F139" s="10"/>
      <c r="G139" s="11"/>
    </row>
    <row r="140" spans="1:7" x14ac:dyDescent="0.2">
      <c r="A140" s="57">
        <f t="shared" ca="1" si="2"/>
        <v>1866.6666666666658</v>
      </c>
      <c r="B140" s="50">
        <f t="shared" ca="1" si="3"/>
        <v>-0.35675211519251027</v>
      </c>
      <c r="D140" s="82"/>
      <c r="F140" s="10"/>
      <c r="G140" s="11"/>
    </row>
    <row r="141" spans="1:7" x14ac:dyDescent="0.2">
      <c r="A141" s="57">
        <f t="shared" ca="1" si="2"/>
        <v>1885.7142857142849</v>
      </c>
      <c r="B141" s="50">
        <f t="shared" ca="1" si="3"/>
        <v>-0.36413129992427073</v>
      </c>
      <c r="D141" s="82"/>
      <c r="F141" s="10"/>
      <c r="G141" s="11"/>
    </row>
    <row r="142" spans="1:7" x14ac:dyDescent="0.2">
      <c r="A142" s="57">
        <f t="shared" ca="1" si="2"/>
        <v>1904.7619047619039</v>
      </c>
      <c r="B142" s="50">
        <f t="shared" ca="1" si="3"/>
        <v>-0.37158794674487766</v>
      </c>
      <c r="D142" s="82"/>
      <c r="F142" s="10"/>
      <c r="G142" s="11"/>
    </row>
    <row r="143" spans="1:7" x14ac:dyDescent="0.2">
      <c r="A143" s="57">
        <f t="shared" ca="1" si="2"/>
        <v>1923.8095238095229</v>
      </c>
      <c r="B143" s="50">
        <f t="shared" ca="1" si="3"/>
        <v>-0.37912213538063455</v>
      </c>
      <c r="D143" s="82"/>
      <c r="F143" s="10"/>
      <c r="G143" s="11"/>
    </row>
    <row r="144" spans="1:7" x14ac:dyDescent="0.2">
      <c r="A144" s="57">
        <f t="shared" ca="1" si="2"/>
        <v>1942.857142857142</v>
      </c>
      <c r="B144" s="50">
        <f t="shared" ca="1" si="3"/>
        <v>-0.38673394649183024</v>
      </c>
      <c r="D144" s="82"/>
      <c r="F144" s="10"/>
      <c r="G144" s="11"/>
    </row>
    <row r="145" spans="1:7" x14ac:dyDescent="0.2">
      <c r="A145" s="57">
        <f t="shared" ca="1" si="2"/>
        <v>1961.904761904761</v>
      </c>
      <c r="B145" s="50">
        <f t="shared" ca="1" si="3"/>
        <v>-0.39442346167702158</v>
      </c>
      <c r="D145" s="82"/>
      <c r="F145" s="10"/>
      <c r="G145" s="11"/>
    </row>
    <row r="146" spans="1:7" x14ac:dyDescent="0.2">
      <c r="A146" s="57">
        <f t="shared" ca="1" si="2"/>
        <v>1980.9523809523801</v>
      </c>
      <c r="B146" s="50">
        <f t="shared" ca="1" si="3"/>
        <v>-0.40219076347735683</v>
      </c>
      <c r="D146" s="82"/>
      <c r="F146" s="10"/>
      <c r="G146" s="11"/>
    </row>
    <row r="147" spans="1:7" x14ac:dyDescent="0.2">
      <c r="A147" s="57">
        <f t="shared" ca="1" si="2"/>
        <v>1999.9999999999991</v>
      </c>
      <c r="B147" s="50">
        <f t="shared" ca="1" si="3"/>
        <v>-0.41003593538101801</v>
      </c>
      <c r="D147" s="82"/>
      <c r="F147" s="10"/>
      <c r="G147" s="11"/>
    </row>
    <row r="148" spans="1:7" x14ac:dyDescent="0.2">
      <c r="A148" s="57">
        <f t="shared" ca="1" si="2"/>
        <v>2019.0476190476181</v>
      </c>
      <c r="B148" s="50">
        <f t="shared" ca="1" si="3"/>
        <v>-0.41795906182760312</v>
      </c>
      <c r="D148" s="82"/>
      <c r="F148" s="10"/>
      <c r="G148" s="11"/>
    </row>
    <row r="149" spans="1:7" x14ac:dyDescent="0.2">
      <c r="A149" s="57">
        <f t="shared" ca="1" si="2"/>
        <v>2038.0952380952372</v>
      </c>
      <c r="B149" s="50">
        <f t="shared" ca="1" si="3"/>
        <v>-0.42596022821271162</v>
      </c>
      <c r="D149" s="82"/>
      <c r="F149" s="10"/>
      <c r="G149" s="11"/>
    </row>
    <row r="150" spans="1:7" x14ac:dyDescent="0.2">
      <c r="A150" s="57">
        <f t="shared" ca="1" si="2"/>
        <v>2057.1428571428564</v>
      </c>
      <c r="B150" s="50">
        <f t="shared" ca="1" si="3"/>
        <v>-0.43403952089246933</v>
      </c>
      <c r="D150" s="82"/>
      <c r="F150" s="10"/>
      <c r="G150" s="11"/>
    </row>
    <row r="151" spans="1:7" x14ac:dyDescent="0.2">
      <c r="A151" s="57">
        <f t="shared" ca="1" si="2"/>
        <v>2076.1904761904757</v>
      </c>
      <c r="B151" s="50">
        <f t="shared" ca="1" si="3"/>
        <v>-0.44219702718817527</v>
      </c>
      <c r="D151" s="82"/>
      <c r="F151" s="10"/>
      <c r="G151" s="11"/>
    </row>
    <row r="152" spans="1:7" x14ac:dyDescent="0.2">
      <c r="A152" s="57">
        <f t="shared" ca="1" si="2"/>
        <v>2095.238095238095</v>
      </c>
      <c r="B152" s="50">
        <f t="shared" ca="1" si="3"/>
        <v>-0.45043283539101914</v>
      </c>
      <c r="D152" s="82"/>
      <c r="F152" s="10"/>
      <c r="G152" s="11"/>
    </row>
    <row r="153" spans="1:7" x14ac:dyDescent="0.2">
      <c r="A153" s="57">
        <f t="shared" ca="1" si="2"/>
        <v>2114.2857142857142</v>
      </c>
      <c r="B153" s="50">
        <f t="shared" ca="1" si="3"/>
        <v>-0.45874703476681289</v>
      </c>
      <c r="D153" s="82"/>
      <c r="F153" s="10"/>
      <c r="G153" s="11"/>
    </row>
    <row r="154" spans="1:7" x14ac:dyDescent="0.2">
      <c r="A154" s="57">
        <f t="shared" ca="1" si="2"/>
        <v>2133.3333333333335</v>
      </c>
      <c r="B154" s="50">
        <f t="shared" ca="1" si="3"/>
        <v>-0.46713971556083839</v>
      </c>
      <c r="D154" s="82"/>
      <c r="F154" s="10"/>
      <c r="G154" s="11"/>
    </row>
    <row r="155" spans="1:7" x14ac:dyDescent="0.2">
      <c r="A155" s="57">
        <f t="shared" ca="1" si="2"/>
        <v>2152.3809523809527</v>
      </c>
      <c r="B155" s="50">
        <f t="shared" ca="1" si="3"/>
        <v>-0.47561096900269551</v>
      </c>
      <c r="D155" s="82"/>
      <c r="F155" s="10"/>
      <c r="G155" s="11"/>
    </row>
    <row r="156" spans="1:7" x14ac:dyDescent="0.2">
      <c r="A156" s="57">
        <f t="shared" ca="1" si="2"/>
        <v>2171.428571428572</v>
      </c>
      <c r="B156" s="50">
        <f t="shared" ca="1" si="3"/>
        <v>-0.48416088731127538</v>
      </c>
      <c r="D156" s="82"/>
      <c r="F156" s="10"/>
      <c r="G156" s="11"/>
    </row>
    <row r="157" spans="1:7" x14ac:dyDescent="0.2">
      <c r="A157" s="57">
        <f t="shared" ca="1" si="2"/>
        <v>2190.4761904761913</v>
      </c>
      <c r="B157" s="50">
        <f t="shared" ca="1" si="3"/>
        <v>-0.49278956369979188</v>
      </c>
      <c r="D157" s="82"/>
      <c r="F157" s="10"/>
      <c r="G157" s="11"/>
    </row>
    <row r="158" spans="1:7" x14ac:dyDescent="0.2">
      <c r="A158" s="57">
        <f t="shared" ca="1" si="2"/>
        <v>2209.5238095238105</v>
      </c>
      <c r="B158" s="50">
        <f t="shared" ca="1" si="3"/>
        <v>-0.50149709238080908</v>
      </c>
      <c r="D158" s="82"/>
      <c r="F158" s="10"/>
      <c r="G158" s="11"/>
    </row>
    <row r="159" spans="1:7" x14ac:dyDescent="0.2">
      <c r="A159" s="57">
        <f t="shared" ca="1" si="2"/>
        <v>2228.5714285714298</v>
      </c>
      <c r="B159" s="50">
        <f t="shared" ca="1" si="3"/>
        <v>-0.5102835685714362</v>
      </c>
      <c r="D159" s="82"/>
      <c r="F159" s="10"/>
      <c r="G159" s="11"/>
    </row>
    <row r="160" spans="1:7" x14ac:dyDescent="0.2">
      <c r="A160" s="57">
        <f t="shared" ca="1" si="2"/>
        <v>2247.6190476190491</v>
      </c>
      <c r="B160" s="50">
        <f t="shared" ca="1" si="3"/>
        <v>-0.51914908849849184</v>
      </c>
      <c r="D160" s="82"/>
      <c r="F160" s="10"/>
      <c r="G160" s="11"/>
    </row>
    <row r="161" spans="1:7" x14ac:dyDescent="0.2">
      <c r="A161" s="57">
        <f t="shared" ca="1" si="2"/>
        <v>2266.6666666666683</v>
      </c>
      <c r="B161" s="50">
        <f t="shared" ca="1" si="3"/>
        <v>-0.52809374940380782</v>
      </c>
      <c r="D161" s="82"/>
      <c r="F161" s="10"/>
      <c r="G161" s="11"/>
    </row>
    <row r="162" spans="1:7" x14ac:dyDescent="0.2">
      <c r="A162" s="57">
        <f t="shared" ca="1" si="2"/>
        <v>2285.7142857142876</v>
      </c>
      <c r="B162" s="50">
        <f t="shared" ca="1" si="3"/>
        <v>-0.53711764954958441</v>
      </c>
      <c r="D162" s="82"/>
      <c r="F162" s="10"/>
      <c r="G162" s="11"/>
    </row>
    <row r="163" spans="1:7" x14ac:dyDescent="0.2">
      <c r="A163" s="57">
        <f t="shared" ca="1" si="2"/>
        <v>2304.7619047619069</v>
      </c>
      <c r="B163" s="50">
        <f t="shared" ca="1" si="3"/>
        <v>-0.54622088822376691</v>
      </c>
      <c r="D163" s="82"/>
      <c r="F163" s="10"/>
      <c r="G163" s="11"/>
    </row>
    <row r="164" spans="1:7" x14ac:dyDescent="0.2">
      <c r="A164" s="57">
        <f t="shared" ca="1" si="2"/>
        <v>2323.8095238095261</v>
      </c>
      <c r="B164" s="50">
        <f t="shared" ca="1" si="3"/>
        <v>-0.55540356574554395</v>
      </c>
      <c r="D164" s="82"/>
      <c r="F164" s="10"/>
      <c r="G164" s="11"/>
    </row>
    <row r="165" spans="1:7" x14ac:dyDescent="0.2">
      <c r="A165" s="57">
        <f t="shared" ca="1" si="2"/>
        <v>2342.8571428571454</v>
      </c>
      <c r="B165" s="50">
        <f t="shared" ca="1" si="3"/>
        <v>-0.56466578347091523</v>
      </c>
      <c r="D165" s="82"/>
      <c r="F165" s="10"/>
      <c r="G165" s="11"/>
    </row>
    <row r="166" spans="1:7" x14ac:dyDescent="0.2">
      <c r="A166" s="57">
        <f t="shared" ca="1" si="2"/>
        <v>2361.9047619047647</v>
      </c>
      <c r="B166" s="50">
        <f t="shared" ca="1" si="3"/>
        <v>-0.57400764379830393</v>
      </c>
      <c r="D166" s="82"/>
      <c r="F166" s="10"/>
      <c r="G166" s="11"/>
    </row>
    <row r="167" spans="1:7" x14ac:dyDescent="0.2">
      <c r="A167" s="57">
        <f t="shared" ca="1" si="2"/>
        <v>2380.9523809523839</v>
      </c>
      <c r="B167" s="50">
        <f t="shared" ca="1" si="3"/>
        <v>-0.58342925017420832</v>
      </c>
      <c r="D167" s="82"/>
      <c r="F167" s="10"/>
      <c r="G167" s="11"/>
    </row>
    <row r="168" spans="1:7" x14ac:dyDescent="0.2">
      <c r="A168" s="57">
        <f t="shared" ca="1" si="2"/>
        <v>2400.0000000000032</v>
      </c>
      <c r="B168" s="50">
        <f t="shared" ca="1" si="3"/>
        <v>-0.59293070709903961</v>
      </c>
      <c r="D168" s="82"/>
      <c r="F168" s="10"/>
      <c r="G168" s="11"/>
    </row>
    <row r="169" spans="1:7" x14ac:dyDescent="0.2">
      <c r="A169" s="57">
        <f t="shared" ca="1" si="2"/>
        <v>2419.0476190476224</v>
      </c>
      <c r="B169" s="50">
        <f t="shared" ca="1" si="3"/>
        <v>-0.60251212013290167</v>
      </c>
      <c r="D169" s="82"/>
      <c r="F169" s="10"/>
      <c r="G169" s="11"/>
    </row>
    <row r="170" spans="1:7" x14ac:dyDescent="0.2">
      <c r="A170" s="57">
        <f t="shared" ca="1" si="2"/>
        <v>2438.0952380952417</v>
      </c>
      <c r="B170" s="50">
        <f t="shared" ca="1" si="3"/>
        <v>-0.61217359590152876</v>
      </c>
      <c r="D170" s="82"/>
      <c r="F170" s="10"/>
      <c r="G170" s="11"/>
    </row>
    <row r="171" spans="1:7" x14ac:dyDescent="0.2">
      <c r="A171" s="57">
        <f t="shared" ref="A171:A234" ca="1" si="4">OFFSET(A171,-1,0)+f_stop/5000</f>
        <v>2457.142857142861</v>
      </c>
      <c r="B171" s="50">
        <f t="shared" ref="B171:B234" ca="1" si="5">20*LOG(ABS(   (1/f_dec*SIN(f_dec*$A171/Fm*PI())/SIN($A171/Fm*PI()))^(order-2) * (1/f_dec2*SIN(f_dec2*$A171/Fm*PI())/SIN($A171/Fm*PI())) *  (1/(f_dec*n_avg)*SIN((f_dec*n_avg)*$A171/Fm*PI())/SIN($A171/Fm*PI()))    ))</f>
        <v>-0.62191524210224847</v>
      </c>
      <c r="D171" s="82"/>
      <c r="F171" s="10"/>
      <c r="G171" s="11"/>
    </row>
    <row r="172" spans="1:7" x14ac:dyDescent="0.2">
      <c r="A172" s="57">
        <f t="shared" ca="1" si="4"/>
        <v>2476.1904761904802</v>
      </c>
      <c r="B172" s="50">
        <f t="shared" ca="1" si="5"/>
        <v>-0.63173716751006825</v>
      </c>
      <c r="D172" s="82"/>
      <c r="F172" s="10"/>
      <c r="G172" s="11"/>
    </row>
    <row r="173" spans="1:7" x14ac:dyDescent="0.2">
      <c r="A173" s="57">
        <f t="shared" ca="1" si="4"/>
        <v>2495.2380952380995</v>
      </c>
      <c r="B173" s="50">
        <f t="shared" ca="1" si="5"/>
        <v>-0.64163948198379228</v>
      </c>
      <c r="D173" s="82"/>
      <c r="F173" s="10"/>
      <c r="G173" s="11"/>
    </row>
    <row r="174" spans="1:7" x14ac:dyDescent="0.2">
      <c r="A174" s="57">
        <f t="shared" ca="1" si="4"/>
        <v>2514.2857142857188</v>
      </c>
      <c r="B174" s="50">
        <f t="shared" ca="1" si="5"/>
        <v>-0.65162229647222558</v>
      </c>
      <c r="D174" s="82"/>
      <c r="F174" s="10"/>
      <c r="G174" s="11"/>
    </row>
    <row r="175" spans="1:7" x14ac:dyDescent="0.2">
      <c r="A175" s="57">
        <f t="shared" ca="1" si="4"/>
        <v>2533.333333333338</v>
      </c>
      <c r="B175" s="50">
        <f t="shared" ca="1" si="5"/>
        <v>-0.66168572302048267</v>
      </c>
      <c r="D175" s="82"/>
      <c r="F175" s="10"/>
      <c r="G175" s="11"/>
    </row>
    <row r="176" spans="1:7" x14ac:dyDescent="0.2">
      <c r="A176" s="57">
        <f t="shared" ca="1" si="4"/>
        <v>2552.3809523809573</v>
      </c>
      <c r="B176" s="50">
        <f t="shared" ca="1" si="5"/>
        <v>-0.67182987477636336</v>
      </c>
      <c r="D176" s="82"/>
      <c r="F176" s="10"/>
      <c r="G176" s="11"/>
    </row>
    <row r="177" spans="1:7" x14ac:dyDescent="0.2">
      <c r="A177" s="57">
        <f t="shared" ca="1" si="4"/>
        <v>2571.4285714285766</v>
      </c>
      <c r="B177" s="50">
        <f t="shared" ca="1" si="5"/>
        <v>-0.68205486599671683</v>
      </c>
      <c r="D177" s="82"/>
      <c r="F177" s="10"/>
      <c r="G177" s="11"/>
    </row>
    <row r="178" spans="1:7" x14ac:dyDescent="0.2">
      <c r="A178" s="57">
        <f t="shared" ca="1" si="4"/>
        <v>2590.4761904761958</v>
      </c>
      <c r="B178" s="50">
        <f t="shared" ca="1" si="5"/>
        <v>-0.6923608120541036</v>
      </c>
      <c r="D178" s="82"/>
      <c r="F178" s="10"/>
      <c r="G178" s="11"/>
    </row>
    <row r="179" spans="1:7" x14ac:dyDescent="0.2">
      <c r="A179" s="57">
        <f t="shared" ca="1" si="4"/>
        <v>2609.5238095238151</v>
      </c>
      <c r="B179" s="50">
        <f t="shared" ca="1" si="5"/>
        <v>-0.70274782944326764</v>
      </c>
      <c r="D179" s="82"/>
      <c r="F179" s="10"/>
      <c r="G179" s="11"/>
    </row>
    <row r="180" spans="1:7" x14ac:dyDescent="0.2">
      <c r="A180" s="57">
        <f t="shared" ca="1" si="4"/>
        <v>2628.5714285714344</v>
      </c>
      <c r="B180" s="50">
        <f t="shared" ca="1" si="5"/>
        <v>-0.71321603578792192</v>
      </c>
      <c r="D180" s="82"/>
      <c r="F180" s="10"/>
      <c r="G180" s="11"/>
    </row>
    <row r="181" spans="1:7" x14ac:dyDescent="0.2">
      <c r="A181" s="57">
        <f t="shared" ca="1" si="4"/>
        <v>2647.6190476190536</v>
      </c>
      <c r="B181" s="50">
        <f t="shared" ca="1" si="5"/>
        <v>-0.72376554984746366</v>
      </c>
      <c r="D181" s="82"/>
      <c r="F181" s="10"/>
      <c r="G181" s="11"/>
    </row>
    <row r="182" spans="1:7" x14ac:dyDescent="0.2">
      <c r="A182" s="57">
        <f t="shared" ca="1" si="4"/>
        <v>2666.6666666666729</v>
      </c>
      <c r="B182" s="50">
        <f t="shared" ca="1" si="5"/>
        <v>-0.73439649152382225</v>
      </c>
      <c r="D182" s="82"/>
      <c r="F182" s="10"/>
      <c r="G182" s="11"/>
    </row>
    <row r="183" spans="1:7" x14ac:dyDescent="0.2">
      <c r="A183" s="57">
        <f t="shared" ca="1" si="4"/>
        <v>2685.7142857142921</v>
      </c>
      <c r="B183" s="50">
        <f t="shared" ca="1" si="5"/>
        <v>-0.74510898186844754</v>
      </c>
      <c r="D183" s="82"/>
      <c r="F183" s="10"/>
      <c r="G183" s="11"/>
    </row>
    <row r="184" spans="1:7" x14ac:dyDescent="0.2">
      <c r="A184" s="57">
        <f t="shared" ca="1" si="4"/>
        <v>2704.7619047619114</v>
      </c>
      <c r="B184" s="50">
        <f t="shared" ca="1" si="5"/>
        <v>-0.75590314308928197</v>
      </c>
      <c r="D184" s="82"/>
      <c r="F184" s="10"/>
      <c r="G184" s="11"/>
    </row>
    <row r="185" spans="1:7" x14ac:dyDescent="0.2">
      <c r="A185" s="57">
        <f t="shared" ca="1" si="4"/>
        <v>2723.8095238095307</v>
      </c>
      <c r="B185" s="50">
        <f t="shared" ca="1" si="5"/>
        <v>-0.76677909855788762</v>
      </c>
      <c r="D185" s="82"/>
      <c r="F185" s="10"/>
      <c r="G185" s="11"/>
    </row>
    <row r="186" spans="1:7" x14ac:dyDescent="0.2">
      <c r="A186" s="57">
        <f t="shared" ca="1" si="4"/>
        <v>2742.8571428571499</v>
      </c>
      <c r="B186" s="50">
        <f t="shared" ca="1" si="5"/>
        <v>-0.77773697281664833</v>
      </c>
      <c r="D186" s="82"/>
      <c r="F186" s="10"/>
      <c r="G186" s="11"/>
    </row>
    <row r="187" spans="1:7" x14ac:dyDescent="0.2">
      <c r="A187" s="57">
        <f t="shared" ca="1" si="4"/>
        <v>2761.9047619047692</v>
      </c>
      <c r="B187" s="50">
        <f t="shared" ca="1" si="5"/>
        <v>-0.78877689158601993</v>
      </c>
      <c r="D187" s="82"/>
      <c r="F187" s="10"/>
      <c r="G187" s="11"/>
    </row>
    <row r="188" spans="1:7" x14ac:dyDescent="0.2">
      <c r="A188" s="57">
        <f t="shared" ca="1" si="4"/>
        <v>2780.9523809523885</v>
      </c>
      <c r="B188" s="50">
        <f t="shared" ca="1" si="5"/>
        <v>-0.79989898177196317</v>
      </c>
      <c r="D188" s="82"/>
      <c r="F188" s="10"/>
      <c r="G188" s="11"/>
    </row>
    <row r="189" spans="1:7" x14ac:dyDescent="0.2">
      <c r="A189" s="57">
        <f t="shared" ca="1" si="4"/>
        <v>2800.0000000000077</v>
      </c>
      <c r="B189" s="50">
        <f t="shared" ca="1" si="5"/>
        <v>-0.81110337147335598</v>
      </c>
      <c r="D189" s="82"/>
      <c r="F189" s="10"/>
      <c r="G189" s="11"/>
    </row>
    <row r="190" spans="1:7" x14ac:dyDescent="0.2">
      <c r="A190" s="57">
        <f t="shared" ca="1" si="4"/>
        <v>2819.047619047627</v>
      </c>
      <c r="B190" s="50">
        <f t="shared" ca="1" si="5"/>
        <v>-0.82239018998953095</v>
      </c>
      <c r="D190" s="82"/>
      <c r="F190" s="10"/>
      <c r="G190" s="11"/>
    </row>
    <row r="191" spans="1:7" x14ac:dyDescent="0.2">
      <c r="A191" s="57">
        <f t="shared" ca="1" si="4"/>
        <v>2838.0952380952463</v>
      </c>
      <c r="B191" s="50">
        <f t="shared" ca="1" si="5"/>
        <v>-0.83375956782798966</v>
      </c>
      <c r="D191" s="82"/>
      <c r="F191" s="10"/>
      <c r="G191" s="11"/>
    </row>
    <row r="192" spans="1:7" x14ac:dyDescent="0.2">
      <c r="A192" s="57">
        <f t="shared" ca="1" si="4"/>
        <v>2857.1428571428655</v>
      </c>
      <c r="B192" s="50">
        <f t="shared" ca="1" si="5"/>
        <v>-0.8452116367120831</v>
      </c>
      <c r="D192" s="82"/>
      <c r="F192" s="10"/>
      <c r="G192" s="11"/>
    </row>
    <row r="193" spans="1:7" x14ac:dyDescent="0.2">
      <c r="A193" s="57">
        <f t="shared" ca="1" si="4"/>
        <v>2876.1904761904848</v>
      </c>
      <c r="B193" s="50">
        <f t="shared" ca="1" si="5"/>
        <v>-0.8567465295888621</v>
      </c>
      <c r="D193" s="82"/>
      <c r="F193" s="10"/>
      <c r="G193" s="11"/>
    </row>
    <row r="194" spans="1:7" x14ac:dyDescent="0.2">
      <c r="A194" s="57">
        <f t="shared" ca="1" si="4"/>
        <v>2895.2380952381041</v>
      </c>
      <c r="B194" s="50">
        <f t="shared" ca="1" si="5"/>
        <v>-0.86836438063700505</v>
      </c>
      <c r="D194" s="82"/>
      <c r="F194" s="10"/>
      <c r="G194" s="11"/>
    </row>
    <row r="195" spans="1:7" x14ac:dyDescent="0.2">
      <c r="A195" s="57">
        <f t="shared" ca="1" si="4"/>
        <v>2914.2857142857233</v>
      </c>
      <c r="B195" s="50">
        <f t="shared" ca="1" si="5"/>
        <v>-0.88006532527484427</v>
      </c>
      <c r="D195" s="82"/>
      <c r="F195" s="10"/>
      <c r="G195" s="11"/>
    </row>
    <row r="196" spans="1:7" x14ac:dyDescent="0.2">
      <c r="A196" s="57">
        <f t="shared" ca="1" si="4"/>
        <v>2933.3333333333426</v>
      </c>
      <c r="B196" s="50">
        <f t="shared" ca="1" si="5"/>
        <v>-0.89184950016847997</v>
      </c>
      <c r="D196" s="82"/>
      <c r="F196" s="10"/>
      <c r="G196" s="11"/>
    </row>
    <row r="197" spans="1:7" x14ac:dyDescent="0.2">
      <c r="A197" s="57">
        <f t="shared" ca="1" si="4"/>
        <v>2952.3809523809618</v>
      </c>
      <c r="B197" s="50">
        <f t="shared" ca="1" si="5"/>
        <v>-0.90371704324000313</v>
      </c>
      <c r="D197" s="82"/>
      <c r="F197" s="10"/>
      <c r="G197" s="11"/>
    </row>
    <row r="198" spans="1:7" x14ac:dyDescent="0.2">
      <c r="A198" s="57">
        <f t="shared" ca="1" si="4"/>
        <v>2971.4285714285811</v>
      </c>
      <c r="B198" s="50">
        <f t="shared" ca="1" si="5"/>
        <v>-0.91566809367583391</v>
      </c>
      <c r="D198" s="82"/>
      <c r="F198" s="10"/>
      <c r="G198" s="11"/>
    </row>
    <row r="199" spans="1:7" x14ac:dyDescent="0.2">
      <c r="A199" s="57">
        <f t="shared" ca="1" si="4"/>
        <v>2990.4761904762004</v>
      </c>
      <c r="B199" s="50">
        <f t="shared" ca="1" si="5"/>
        <v>-0.92770279193510485</v>
      </c>
      <c r="D199" s="82"/>
      <c r="F199" s="10"/>
      <c r="G199" s="11"/>
    </row>
    <row r="200" spans="1:7" x14ac:dyDescent="0.2">
      <c r="A200" s="57">
        <f t="shared" ca="1" si="4"/>
        <v>3009.5238095238196</v>
      </c>
      <c r="B200" s="50">
        <f t="shared" ca="1" si="5"/>
        <v>-0.93982127975822727</v>
      </c>
      <c r="D200" s="82"/>
      <c r="F200" s="10"/>
      <c r="G200" s="11"/>
    </row>
    <row r="201" spans="1:7" x14ac:dyDescent="0.2">
      <c r="A201" s="57">
        <f t="shared" ca="1" si="4"/>
        <v>3028.5714285714389</v>
      </c>
      <c r="B201" s="50">
        <f t="shared" ca="1" si="5"/>
        <v>-0.95202370017545945</v>
      </c>
      <c r="D201" s="82"/>
      <c r="F201" s="10"/>
      <c r="G201" s="11"/>
    </row>
    <row r="202" spans="1:7" x14ac:dyDescent="0.2">
      <c r="A202" s="57">
        <f t="shared" ca="1" si="4"/>
        <v>3047.6190476190582</v>
      </c>
      <c r="B202" s="50">
        <f t="shared" ca="1" si="5"/>
        <v>-0.96431019751570768</v>
      </c>
      <c r="D202" s="82"/>
      <c r="F202" s="10"/>
      <c r="G202" s="11"/>
    </row>
    <row r="203" spans="1:7" x14ac:dyDescent="0.2">
      <c r="A203" s="57">
        <f t="shared" ca="1" si="4"/>
        <v>3066.6666666666774</v>
      </c>
      <c r="B203" s="50">
        <f t="shared" ca="1" si="5"/>
        <v>-0.97668091741530916</v>
      </c>
      <c r="D203" s="82"/>
      <c r="F203" s="10"/>
      <c r="G203" s="11"/>
    </row>
    <row r="204" spans="1:7" x14ac:dyDescent="0.2">
      <c r="A204" s="57">
        <f t="shared" ca="1" si="4"/>
        <v>3085.7142857142967</v>
      </c>
      <c r="B204" s="50">
        <f t="shared" ca="1" si="5"/>
        <v>-0.9891360068270082</v>
      </c>
      <c r="D204" s="82"/>
      <c r="F204" s="10"/>
      <c r="G204" s="11"/>
    </row>
    <row r="205" spans="1:7" x14ac:dyDescent="0.2">
      <c r="A205" s="57">
        <f t="shared" ca="1" si="4"/>
        <v>3104.761904761916</v>
      </c>
      <c r="B205" s="50">
        <f t="shared" ca="1" si="5"/>
        <v>-1.0016756140289909</v>
      </c>
      <c r="D205" s="82"/>
      <c r="F205" s="10"/>
      <c r="G205" s="11"/>
    </row>
    <row r="206" spans="1:7" x14ac:dyDescent="0.2">
      <c r="A206" s="57">
        <f t="shared" ca="1" si="4"/>
        <v>3123.8095238095352</v>
      </c>
      <c r="B206" s="50">
        <f t="shared" ca="1" si="5"/>
        <v>-1.0142998886340326</v>
      </c>
      <c r="D206" s="82"/>
      <c r="F206" s="10"/>
      <c r="G206" s="11"/>
    </row>
    <row r="207" spans="1:7" x14ac:dyDescent="0.2">
      <c r="A207" s="57">
        <f t="shared" ca="1" si="4"/>
        <v>3142.8571428571545</v>
      </c>
      <c r="B207" s="50">
        <f t="shared" ca="1" si="5"/>
        <v>-1.0270089815988199</v>
      </c>
      <c r="D207" s="82"/>
      <c r="F207" s="10"/>
      <c r="G207" s="11"/>
    </row>
    <row r="208" spans="1:7" x14ac:dyDescent="0.2">
      <c r="A208" s="57">
        <f t="shared" ca="1" si="4"/>
        <v>3161.9047619047737</v>
      </c>
      <c r="B208" s="50">
        <f t="shared" ca="1" si="5"/>
        <v>-1.039803045233282</v>
      </c>
      <c r="D208" s="82"/>
      <c r="F208" s="10"/>
      <c r="G208" s="11"/>
    </row>
    <row r="209" spans="1:7" x14ac:dyDescent="0.2">
      <c r="A209" s="57">
        <f t="shared" ca="1" si="4"/>
        <v>3180.952380952393</v>
      </c>
      <c r="B209" s="50">
        <f t="shared" ca="1" si="5"/>
        <v>-1.0526822332101202</v>
      </c>
      <c r="D209" s="82"/>
      <c r="F209" s="10"/>
      <c r="G209" s="11"/>
    </row>
    <row r="210" spans="1:7" x14ac:dyDescent="0.2">
      <c r="A210" s="57">
        <f t="shared" ca="1" si="4"/>
        <v>3200.0000000000123</v>
      </c>
      <c r="B210" s="50">
        <f t="shared" ca="1" si="5"/>
        <v>-1.0656467005744317</v>
      </c>
      <c r="D210" s="82"/>
      <c r="F210" s="10"/>
      <c r="G210" s="11"/>
    </row>
    <row r="211" spans="1:7" x14ac:dyDescent="0.2">
      <c r="A211" s="57">
        <f t="shared" ca="1" si="4"/>
        <v>3219.0476190476315</v>
      </c>
      <c r="B211" s="50">
        <f t="shared" ca="1" si="5"/>
        <v>-1.0786966037533954</v>
      </c>
      <c r="D211" s="82"/>
      <c r="F211" s="10"/>
      <c r="G211" s="11"/>
    </row>
    <row r="212" spans="1:7" x14ac:dyDescent="0.2">
      <c r="A212" s="57">
        <f t="shared" ca="1" si="4"/>
        <v>3238.0952380952508</v>
      </c>
      <c r="B212" s="50">
        <f t="shared" ca="1" si="5"/>
        <v>-1.09183210056616</v>
      </c>
      <c r="D212" s="82"/>
      <c r="F212" s="10"/>
      <c r="G212" s="11"/>
    </row>
    <row r="213" spans="1:7" x14ac:dyDescent="0.2">
      <c r="A213" s="57">
        <f t="shared" ca="1" si="4"/>
        <v>3257.1428571428701</v>
      </c>
      <c r="B213" s="50">
        <f t="shared" ca="1" si="5"/>
        <v>-1.1050533502338094</v>
      </c>
      <c r="D213" s="82"/>
      <c r="F213" s="10"/>
      <c r="G213" s="11"/>
    </row>
    <row r="214" spans="1:7" x14ac:dyDescent="0.2">
      <c r="A214" s="57">
        <f t="shared" ca="1" si="4"/>
        <v>3276.1904761904893</v>
      </c>
      <c r="B214" s="50">
        <f t="shared" ca="1" si="5"/>
        <v>-1.118360513389431</v>
      </c>
      <c r="D214" s="82"/>
      <c r="F214" s="10"/>
      <c r="G214" s="11"/>
    </row>
    <row r="215" spans="1:7" x14ac:dyDescent="0.2">
      <c r="A215" s="57">
        <f t="shared" ca="1" si="4"/>
        <v>3295.2380952381086</v>
      </c>
      <c r="B215" s="50">
        <f t="shared" ca="1" si="5"/>
        <v>-1.1317537520883547</v>
      </c>
      <c r="D215" s="82"/>
      <c r="F215" s="10"/>
      <c r="G215" s="11"/>
    </row>
    <row r="216" spans="1:7" x14ac:dyDescent="0.2">
      <c r="A216" s="57">
        <f t="shared" ca="1" si="4"/>
        <v>3314.2857142857279</v>
      </c>
      <c r="B216" s="50">
        <f t="shared" ca="1" si="5"/>
        <v>-1.145233229818458</v>
      </c>
      <c r="D216" s="82"/>
      <c r="F216" s="10"/>
      <c r="G216" s="11"/>
    </row>
    <row r="217" spans="1:7" x14ac:dyDescent="0.2">
      <c r="A217" s="57">
        <f t="shared" ca="1" si="4"/>
        <v>3333.3333333333471</v>
      </c>
      <c r="B217" s="50">
        <f t="shared" ca="1" si="5"/>
        <v>-1.1587991115106591</v>
      </c>
      <c r="D217" s="82"/>
      <c r="F217" s="10"/>
      <c r="G217" s="11"/>
    </row>
    <row r="218" spans="1:7" x14ac:dyDescent="0.2">
      <c r="A218" s="57">
        <f t="shared" ca="1" si="4"/>
        <v>3352.3809523809664</v>
      </c>
      <c r="B218" s="50">
        <f t="shared" ca="1" si="5"/>
        <v>-1.1724515635494679</v>
      </c>
      <c r="D218" s="82"/>
      <c r="F218" s="10"/>
      <c r="G218" s="11"/>
    </row>
    <row r="219" spans="1:7" x14ac:dyDescent="0.2">
      <c r="A219" s="57">
        <f t="shared" ca="1" si="4"/>
        <v>3371.4285714285857</v>
      </c>
      <c r="B219" s="50">
        <f t="shared" ca="1" si="5"/>
        <v>-1.1861907537837406</v>
      </c>
      <c r="D219" s="82"/>
      <c r="F219" s="10"/>
      <c r="G219" s="11"/>
    </row>
    <row r="220" spans="1:7" x14ac:dyDescent="0.2">
      <c r="A220" s="57">
        <f t="shared" ca="1" si="4"/>
        <v>3390.4761904762049</v>
      </c>
      <c r="B220" s="50">
        <f t="shared" ca="1" si="5"/>
        <v>-1.2000168515375076</v>
      </c>
      <c r="D220" s="82"/>
      <c r="F220" s="10"/>
      <c r="G220" s="11"/>
    </row>
    <row r="221" spans="1:7" x14ac:dyDescent="0.2">
      <c r="A221" s="57">
        <f t="shared" ca="1" si="4"/>
        <v>3409.5238095238242</v>
      </c>
      <c r="B221" s="50">
        <f t="shared" ca="1" si="5"/>
        <v>-1.2139300276209573</v>
      </c>
      <c r="D221" s="82"/>
      <c r="F221" s="10"/>
      <c r="G221" s="11"/>
    </row>
    <row r="222" spans="1:7" x14ac:dyDescent="0.2">
      <c r="A222" s="57">
        <f t="shared" ca="1" si="4"/>
        <v>3428.5714285714434</v>
      </c>
      <c r="B222" s="50">
        <f t="shared" ca="1" si="5"/>
        <v>-1.2279304543415359</v>
      </c>
      <c r="D222" s="82"/>
      <c r="F222" s="10"/>
      <c r="G222" s="11"/>
    </row>
    <row r="223" spans="1:7" x14ac:dyDescent="0.2">
      <c r="A223" s="57">
        <f t="shared" ca="1" si="4"/>
        <v>3447.6190476190627</v>
      </c>
      <c r="B223" s="50">
        <f t="shared" ca="1" si="5"/>
        <v>-1.2420183055152119</v>
      </c>
      <c r="D223" s="82"/>
      <c r="F223" s="10"/>
      <c r="G223" s="11"/>
    </row>
    <row r="224" spans="1:7" x14ac:dyDescent="0.2">
      <c r="A224" s="57">
        <f t="shared" ca="1" si="4"/>
        <v>3466.666666666682</v>
      </c>
      <c r="B224" s="50">
        <f t="shared" ca="1" si="5"/>
        <v>-1.2561937564778769</v>
      </c>
      <c r="D224" s="82"/>
      <c r="F224" s="10"/>
      <c r="G224" s="11"/>
    </row>
    <row r="225" spans="1:7" x14ac:dyDescent="0.2">
      <c r="A225" s="57">
        <f t="shared" ca="1" si="4"/>
        <v>3485.7142857143012</v>
      </c>
      <c r="B225" s="50">
        <f t="shared" ca="1" si="5"/>
        <v>-1.2704569840968252</v>
      </c>
      <c r="D225" s="82"/>
      <c r="F225" s="10"/>
      <c r="G225" s="11"/>
    </row>
    <row r="226" spans="1:7" x14ac:dyDescent="0.2">
      <c r="A226" s="57">
        <f t="shared" ca="1" si="4"/>
        <v>3504.7619047619205</v>
      </c>
      <c r="B226" s="50">
        <f t="shared" ca="1" si="5"/>
        <v>-1.2848081667824587</v>
      </c>
      <c r="D226" s="82"/>
      <c r="F226" s="10"/>
      <c r="G226" s="11"/>
    </row>
    <row r="227" spans="1:7" x14ac:dyDescent="0.2">
      <c r="A227" s="57">
        <f t="shared" ca="1" si="4"/>
        <v>3523.8095238095398</v>
      </c>
      <c r="B227" s="50">
        <f t="shared" ca="1" si="5"/>
        <v>-1.2992474845000792</v>
      </c>
      <c r="D227" s="82"/>
      <c r="F227" s="10"/>
      <c r="G227" s="11"/>
    </row>
    <row r="228" spans="1:7" x14ac:dyDescent="0.2">
      <c r="A228" s="57">
        <f t="shared" ca="1" si="4"/>
        <v>3542.857142857159</v>
      </c>
      <c r="B228" s="50">
        <f t="shared" ca="1" si="5"/>
        <v>-1.3137751187818476</v>
      </c>
      <c r="D228" s="82"/>
      <c r="F228" s="10"/>
      <c r="G228" s="11"/>
    </row>
    <row r="229" spans="1:7" x14ac:dyDescent="0.2">
      <c r="A229" s="57">
        <f t="shared" ca="1" si="4"/>
        <v>3561.9047619047783</v>
      </c>
      <c r="B229" s="50">
        <f t="shared" ca="1" si="5"/>
        <v>-1.3283912527388755</v>
      </c>
      <c r="D229" s="82"/>
      <c r="F229" s="10"/>
      <c r="G229" s="11"/>
    </row>
    <row r="230" spans="1:7" x14ac:dyDescent="0.2">
      <c r="A230" s="57">
        <f t="shared" ca="1" si="4"/>
        <v>3580.9523809523976</v>
      </c>
      <c r="B230" s="50">
        <f t="shared" ca="1" si="5"/>
        <v>-1.3430960710734667</v>
      </c>
      <c r="D230" s="82"/>
      <c r="F230" s="10"/>
      <c r="G230" s="11"/>
    </row>
    <row r="231" spans="1:7" x14ac:dyDescent="0.2">
      <c r="A231" s="57">
        <f t="shared" ca="1" si="4"/>
        <v>3600.0000000000168</v>
      </c>
      <c r="B231" s="50">
        <f t="shared" ca="1" si="5"/>
        <v>-1.3578897600915418</v>
      </c>
      <c r="D231" s="82"/>
      <c r="F231" s="10"/>
      <c r="G231" s="11"/>
    </row>
    <row r="232" spans="1:7" x14ac:dyDescent="0.2">
      <c r="A232" s="57">
        <f t="shared" ca="1" si="4"/>
        <v>3619.0476190476361</v>
      </c>
      <c r="B232" s="50">
        <f t="shared" ca="1" si="5"/>
        <v>-1.3727725077151334</v>
      </c>
      <c r="D232" s="82"/>
      <c r="F232" s="10"/>
      <c r="G232" s="11"/>
    </row>
    <row r="233" spans="1:7" x14ac:dyDescent="0.2">
      <c r="A233" s="57">
        <f t="shared" ca="1" si="4"/>
        <v>3638.0952380952554</v>
      </c>
      <c r="B233" s="50">
        <f t="shared" ca="1" si="5"/>
        <v>-1.3877445034951674</v>
      </c>
      <c r="D233" s="82"/>
      <c r="F233" s="10"/>
      <c r="G233" s="11"/>
    </row>
    <row r="234" spans="1:7" x14ac:dyDescent="0.2">
      <c r="A234" s="57">
        <f t="shared" ca="1" si="4"/>
        <v>3657.1428571428746</v>
      </c>
      <c r="B234" s="50">
        <f t="shared" ca="1" si="5"/>
        <v>-1.4028059386242644</v>
      </c>
      <c r="D234" s="82"/>
      <c r="F234" s="10"/>
      <c r="G234" s="11"/>
    </row>
    <row r="235" spans="1:7" x14ac:dyDescent="0.2">
      <c r="A235" s="57">
        <f t="shared" ref="A235:A298" ca="1" si="6">OFFSET(A235,-1,0)+f_stop/5000</f>
        <v>3676.1904761904939</v>
      </c>
      <c r="B235" s="50">
        <f t="shared" ref="B235:B298" ca="1" si="7">20*LOG(ABS(   (1/f_dec*SIN(f_dec*$A235/Fm*PI())/SIN($A235/Fm*PI()))^(order-2) * (1/f_dec2*SIN(f_dec2*$A235/Fm*PI())/SIN($A235/Fm*PI())) *  (1/(f_dec*n_avg)*SIN((f_dec*n_avg)*$A235/Fm*PI())/SIN($A235/Fm*PI()))    ))</f>
        <v>-1.4179570059497626</v>
      </c>
      <c r="D235" s="82"/>
      <c r="F235" s="10"/>
      <c r="G235" s="11"/>
    </row>
    <row r="236" spans="1:7" x14ac:dyDescent="0.2">
      <c r="A236" s="57">
        <f t="shared" ca="1" si="6"/>
        <v>3695.2380952381131</v>
      </c>
      <c r="B236" s="50">
        <f t="shared" ca="1" si="7"/>
        <v>-1.4331978999869153</v>
      </c>
      <c r="D236" s="82"/>
      <c r="F236" s="10"/>
      <c r="G236" s="11"/>
    </row>
    <row r="237" spans="1:7" x14ac:dyDescent="0.2">
      <c r="A237" s="57">
        <f t="shared" ca="1" si="6"/>
        <v>3714.2857142857324</v>
      </c>
      <c r="B237" s="50">
        <f t="shared" ca="1" si="7"/>
        <v>-1.4485288169322341</v>
      </c>
      <c r="D237" s="82"/>
      <c r="F237" s="10"/>
      <c r="G237" s="11"/>
    </row>
    <row r="238" spans="1:7" x14ac:dyDescent="0.2">
      <c r="A238" s="57">
        <f t="shared" ca="1" si="6"/>
        <v>3733.3333333333517</v>
      </c>
      <c r="B238" s="50">
        <f t="shared" ca="1" si="7"/>
        <v>-1.4639499546769765</v>
      </c>
      <c r="D238" s="82"/>
      <c r="F238" s="10"/>
      <c r="G238" s="11"/>
    </row>
    <row r="239" spans="1:7" x14ac:dyDescent="0.2">
      <c r="A239" s="57">
        <f t="shared" ca="1" si="6"/>
        <v>3752.3809523809709</v>
      </c>
      <c r="B239" s="50">
        <f t="shared" ca="1" si="7"/>
        <v>-1.4794615128208242</v>
      </c>
      <c r="D239" s="82"/>
      <c r="F239" s="10"/>
      <c r="G239" s="11"/>
    </row>
    <row r="240" spans="1:7" x14ac:dyDescent="0.2">
      <c r="A240" s="57">
        <f t="shared" ca="1" si="6"/>
        <v>3771.4285714285902</v>
      </c>
      <c r="B240" s="50">
        <f t="shared" ca="1" si="7"/>
        <v>-1.495063692685723</v>
      </c>
      <c r="D240" s="82"/>
      <c r="F240" s="10"/>
      <c r="G240" s="11"/>
    </row>
    <row r="241" spans="1:7" x14ac:dyDescent="0.2">
      <c r="A241" s="57">
        <f t="shared" ca="1" si="6"/>
        <v>3790.4761904762095</v>
      </c>
      <c r="B241" s="50">
        <f t="shared" ca="1" si="7"/>
        <v>-1.5107566973299371</v>
      </c>
      <c r="D241" s="82"/>
      <c r="F241" s="10"/>
      <c r="G241" s="11"/>
    </row>
    <row r="242" spans="1:7" x14ac:dyDescent="0.2">
      <c r="A242" s="57">
        <f t="shared" ca="1" si="6"/>
        <v>3809.5238095238287</v>
      </c>
      <c r="B242" s="50">
        <f t="shared" ca="1" si="7"/>
        <v>-1.5265407315621671</v>
      </c>
      <c r="D242" s="82"/>
      <c r="F242" s="10"/>
      <c r="G242" s="11"/>
    </row>
    <row r="243" spans="1:7" x14ac:dyDescent="0.2">
      <c r="A243" s="57">
        <f t="shared" ca="1" si="6"/>
        <v>3828.571428571448</v>
      </c>
      <c r="B243" s="50">
        <f t="shared" ca="1" si="7"/>
        <v>-1.5424160019559565</v>
      </c>
      <c r="D243" s="82"/>
      <c r="F243" s="10"/>
      <c r="G243" s="11"/>
    </row>
    <row r="244" spans="1:7" x14ac:dyDescent="0.2">
      <c r="A244" s="57">
        <f t="shared" ca="1" si="6"/>
        <v>3847.6190476190673</v>
      </c>
      <c r="B244" s="50">
        <f t="shared" ca="1" si="7"/>
        <v>-1.5583827168642306</v>
      </c>
      <c r="D244" s="82"/>
      <c r="F244" s="10"/>
      <c r="G244" s="11"/>
    </row>
    <row r="245" spans="1:7" x14ac:dyDescent="0.2">
      <c r="A245" s="57">
        <f t="shared" ca="1" si="6"/>
        <v>3866.6666666666865</v>
      </c>
      <c r="B245" s="50">
        <f t="shared" ca="1" si="7"/>
        <v>-1.5744410864340308</v>
      </c>
      <c r="D245" s="82"/>
      <c r="F245" s="10"/>
      <c r="G245" s="11"/>
    </row>
    <row r="246" spans="1:7" x14ac:dyDescent="0.2">
      <c r="A246" s="57">
        <f t="shared" ca="1" si="6"/>
        <v>3885.7142857143058</v>
      </c>
      <c r="B246" s="50">
        <f t="shared" ca="1" si="7"/>
        <v>-1.5905913226213992</v>
      </c>
      <c r="D246" s="82"/>
      <c r="F246" s="10"/>
      <c r="G246" s="11"/>
    </row>
    <row r="247" spans="1:7" x14ac:dyDescent="0.2">
      <c r="A247" s="57">
        <f t="shared" ca="1" si="6"/>
        <v>3904.7619047619251</v>
      </c>
      <c r="B247" s="50">
        <f t="shared" ca="1" si="7"/>
        <v>-1.6068336392064704</v>
      </c>
      <c r="D247" s="82"/>
      <c r="F247" s="10"/>
      <c r="G247" s="11"/>
    </row>
    <row r="248" spans="1:7" x14ac:dyDescent="0.2">
      <c r="A248" s="57">
        <f t="shared" ca="1" si="6"/>
        <v>3923.8095238095443</v>
      </c>
      <c r="B248" s="50">
        <f t="shared" ca="1" si="7"/>
        <v>-1.6231682518087673</v>
      </c>
      <c r="D248" s="82"/>
      <c r="F248" s="10"/>
      <c r="G248" s="11"/>
    </row>
    <row r="249" spans="1:7" x14ac:dyDescent="0.2">
      <c r="A249" s="57">
        <f t="shared" ca="1" si="6"/>
        <v>3942.8571428571636</v>
      </c>
      <c r="B249" s="50">
        <f t="shared" ca="1" si="7"/>
        <v>-1.6395953779026846</v>
      </c>
      <c r="D249" s="82"/>
      <c r="F249" s="10"/>
      <c r="G249" s="11"/>
    </row>
    <row r="250" spans="1:7" x14ac:dyDescent="0.2">
      <c r="A250" s="57">
        <f t="shared" ca="1" si="6"/>
        <v>3961.9047619047828</v>
      </c>
      <c r="B250" s="50">
        <f t="shared" ca="1" si="7"/>
        <v>-1.6561152368331513</v>
      </c>
      <c r="D250" s="82"/>
      <c r="F250" s="10"/>
      <c r="G250" s="11"/>
    </row>
    <row r="251" spans="1:7" x14ac:dyDescent="0.2">
      <c r="A251" s="57">
        <f t="shared" ca="1" si="6"/>
        <v>3980.9523809524021</v>
      </c>
      <c r="B251" s="50">
        <f t="shared" ca="1" si="7"/>
        <v>-1.6727280498314647</v>
      </c>
      <c r="D251" s="82"/>
      <c r="F251" s="10"/>
      <c r="G251" s="11"/>
    </row>
    <row r="252" spans="1:7" x14ac:dyDescent="0.2">
      <c r="A252" s="57">
        <f t="shared" ca="1" si="6"/>
        <v>4000.0000000000214</v>
      </c>
      <c r="B252" s="50">
        <f t="shared" ca="1" si="7"/>
        <v>-1.6894340400314087</v>
      </c>
      <c r="D252" s="82"/>
      <c r="F252" s="10"/>
      <c r="G252" s="11"/>
    </row>
    <row r="253" spans="1:7" x14ac:dyDescent="0.2">
      <c r="A253" s="57">
        <f t="shared" ca="1" si="6"/>
        <v>4019.0476190476406</v>
      </c>
      <c r="B253" s="50">
        <f t="shared" ca="1" si="7"/>
        <v>-1.706233432485456</v>
      </c>
      <c r="D253" s="82"/>
      <c r="F253" s="10"/>
      <c r="G253" s="11"/>
    </row>
    <row r="254" spans="1:7" x14ac:dyDescent="0.2">
      <c r="A254" s="57">
        <f t="shared" ca="1" si="6"/>
        <v>4038.0952380952599</v>
      </c>
      <c r="B254" s="50">
        <f t="shared" ca="1" si="7"/>
        <v>-1.7231264541813092</v>
      </c>
      <c r="D254" s="82"/>
      <c r="F254" s="10"/>
      <c r="G254" s="11"/>
    </row>
    <row r="255" spans="1:7" x14ac:dyDescent="0.2">
      <c r="A255" s="57">
        <f t="shared" ca="1" si="6"/>
        <v>4057.1428571428792</v>
      </c>
      <c r="B255" s="50">
        <f t="shared" ca="1" si="7"/>
        <v>-1.7401133340585251</v>
      </c>
      <c r="D255" s="82"/>
      <c r="F255" s="10"/>
      <c r="G255" s="11"/>
    </row>
    <row r="256" spans="1:7" x14ac:dyDescent="0.2">
      <c r="A256" s="57">
        <f t="shared" ca="1" si="6"/>
        <v>4076.1904761904984</v>
      </c>
      <c r="B256" s="50">
        <f t="shared" ca="1" si="7"/>
        <v>-1.7571943030254462</v>
      </c>
      <c r="D256" s="82"/>
      <c r="F256" s="10"/>
      <c r="G256" s="11"/>
    </row>
    <row r="257" spans="1:7" x14ac:dyDescent="0.2">
      <c r="A257" s="57">
        <f t="shared" ca="1" si="6"/>
        <v>4095.2380952381177</v>
      </c>
      <c r="B257" s="50">
        <f t="shared" ca="1" si="7"/>
        <v>-1.7743695939762694</v>
      </c>
      <c r="D257" s="82"/>
      <c r="F257" s="10"/>
      <c r="G257" s="11"/>
    </row>
    <row r="258" spans="1:7" x14ac:dyDescent="0.2">
      <c r="A258" s="57">
        <f t="shared" ca="1" si="6"/>
        <v>4114.2857142857365</v>
      </c>
      <c r="B258" s="50">
        <f t="shared" ca="1" si="7"/>
        <v>-1.7916394418083772</v>
      </c>
      <c r="D258" s="82"/>
      <c r="F258" s="10"/>
      <c r="G258" s="11"/>
    </row>
    <row r="259" spans="1:7" x14ac:dyDescent="0.2">
      <c r="A259" s="57">
        <f t="shared" ca="1" si="6"/>
        <v>4133.3333333333558</v>
      </c>
      <c r="B259" s="50">
        <f t="shared" ca="1" si="7"/>
        <v>-1.8090040834399346</v>
      </c>
      <c r="D259" s="82"/>
      <c r="F259" s="10"/>
      <c r="G259" s="11"/>
    </row>
    <row r="260" spans="1:7" x14ac:dyDescent="0.2">
      <c r="A260" s="57">
        <f t="shared" ca="1" si="6"/>
        <v>4152.380952380975</v>
      </c>
      <c r="B260" s="50">
        <f t="shared" ca="1" si="7"/>
        <v>-1.8264637578275689</v>
      </c>
      <c r="D260" s="82"/>
      <c r="F260" s="10"/>
      <c r="G260" s="11"/>
    </row>
    <row r="261" spans="1:7" x14ac:dyDescent="0.2">
      <c r="A261" s="57">
        <f t="shared" ca="1" si="6"/>
        <v>4171.4285714285943</v>
      </c>
      <c r="B261" s="50">
        <f t="shared" ca="1" si="7"/>
        <v>-1.8440187059844095</v>
      </c>
      <c r="D261" s="82"/>
      <c r="F261" s="10"/>
      <c r="G261" s="11"/>
    </row>
    <row r="262" spans="1:7" x14ac:dyDescent="0.2">
      <c r="A262" s="57">
        <f t="shared" ca="1" si="6"/>
        <v>4190.4761904762136</v>
      </c>
      <c r="B262" s="50">
        <f t="shared" ca="1" si="7"/>
        <v>-1.861669170998312</v>
      </c>
      <c r="D262" s="82"/>
      <c r="F262" s="10"/>
      <c r="G262" s="11"/>
    </row>
    <row r="263" spans="1:7" x14ac:dyDescent="0.2">
      <c r="A263" s="57">
        <f t="shared" ca="1" si="6"/>
        <v>4209.5238095238328</v>
      </c>
      <c r="B263" s="50">
        <f t="shared" ca="1" si="7"/>
        <v>-1.8794153980503137</v>
      </c>
      <c r="D263" s="82"/>
      <c r="F263" s="10"/>
      <c r="G263" s="11"/>
    </row>
    <row r="264" spans="1:7" x14ac:dyDescent="0.2">
      <c r="A264" s="57">
        <f t="shared" ca="1" si="6"/>
        <v>4228.5714285714521</v>
      </c>
      <c r="B264" s="50">
        <f t="shared" ca="1" si="7"/>
        <v>-1.8972576344333134</v>
      </c>
      <c r="D264" s="82"/>
      <c r="F264" s="10"/>
      <c r="G264" s="11"/>
    </row>
    <row r="265" spans="1:7" x14ac:dyDescent="0.2">
      <c r="A265" s="57">
        <f t="shared" ca="1" si="6"/>
        <v>4247.6190476190714</v>
      </c>
      <c r="B265" s="50">
        <f t="shared" ca="1" si="7"/>
        <v>-1.9151961295709918</v>
      </c>
      <c r="D265" s="82"/>
      <c r="F265" s="10"/>
      <c r="G265" s="11"/>
    </row>
    <row r="266" spans="1:7" x14ac:dyDescent="0.2">
      <c r="A266" s="57">
        <f t="shared" ca="1" si="6"/>
        <v>4266.6666666666906</v>
      </c>
      <c r="B266" s="50">
        <f t="shared" ca="1" si="7"/>
        <v>-1.9332311350370424</v>
      </c>
      <c r="D266" s="82"/>
      <c r="F266" s="10"/>
      <c r="G266" s="11"/>
    </row>
    <row r="267" spans="1:7" x14ac:dyDescent="0.2">
      <c r="A267" s="57">
        <f t="shared" ca="1" si="6"/>
        <v>4285.7142857143099</v>
      </c>
      <c r="B267" s="50">
        <f t="shared" ca="1" si="7"/>
        <v>-1.9513629045745304</v>
      </c>
      <c r="D267" s="82"/>
      <c r="F267" s="10"/>
      <c r="G267" s="11"/>
    </row>
    <row r="268" spans="1:7" x14ac:dyDescent="0.2">
      <c r="A268" s="57">
        <f t="shared" ca="1" si="6"/>
        <v>4304.7619047619291</v>
      </c>
      <c r="B268" s="50">
        <f t="shared" ca="1" si="7"/>
        <v>-1.9695916941156053</v>
      </c>
      <c r="D268" s="82"/>
      <c r="F268" s="10"/>
      <c r="G268" s="11"/>
    </row>
    <row r="269" spans="1:7" x14ac:dyDescent="0.2">
      <c r="A269" s="57">
        <f t="shared" ca="1" si="6"/>
        <v>4323.8095238095484</v>
      </c>
      <c r="B269" s="50">
        <f t="shared" ca="1" si="7"/>
        <v>-1.9879177618014197</v>
      </c>
      <c r="D269" s="82"/>
      <c r="F269" s="10"/>
      <c r="G269" s="11"/>
    </row>
    <row r="270" spans="1:7" x14ac:dyDescent="0.2">
      <c r="A270" s="57">
        <f t="shared" ca="1" si="6"/>
        <v>4342.8571428571677</v>
      </c>
      <c r="B270" s="50">
        <f t="shared" ca="1" si="7"/>
        <v>-2.0063413680023241</v>
      </c>
      <c r="D270" s="82"/>
      <c r="F270" s="10"/>
      <c r="G270" s="11"/>
    </row>
    <row r="271" spans="1:7" x14ac:dyDescent="0.2">
      <c r="A271" s="57">
        <f t="shared" ca="1" si="6"/>
        <v>4361.9047619047869</v>
      </c>
      <c r="B271" s="50">
        <f t="shared" ca="1" si="7"/>
        <v>-2.0248627753382968</v>
      </c>
      <c r="D271" s="82"/>
      <c r="F271" s="10"/>
      <c r="G271" s="11"/>
    </row>
    <row r="272" spans="1:7" x14ac:dyDescent="0.2">
      <c r="A272" s="57">
        <f t="shared" ca="1" si="6"/>
        <v>4380.9523809524062</v>
      </c>
      <c r="B272" s="50">
        <f t="shared" ca="1" si="7"/>
        <v>-2.0434822486996875</v>
      </c>
      <c r="D272" s="82"/>
      <c r="F272" s="10"/>
      <c r="G272" s="11"/>
    </row>
    <row r="273" spans="1:7" x14ac:dyDescent="0.2">
      <c r="A273" s="57">
        <f t="shared" ca="1" si="6"/>
        <v>4400.0000000000255</v>
      </c>
      <c r="B273" s="50">
        <f t="shared" ca="1" si="7"/>
        <v>-2.0622000552681641</v>
      </c>
      <c r="D273" s="82"/>
      <c r="F273" s="10"/>
      <c r="G273" s="11"/>
    </row>
    <row r="274" spans="1:7" x14ac:dyDescent="0.2">
      <c r="A274" s="57">
        <f t="shared" ca="1" si="6"/>
        <v>4419.0476190476447</v>
      </c>
      <c r="B274" s="50">
        <f t="shared" ca="1" si="7"/>
        <v>-2.0810164645380289</v>
      </c>
      <c r="D274" s="82"/>
      <c r="F274" s="10"/>
      <c r="G274" s="11"/>
    </row>
    <row r="275" spans="1:7" x14ac:dyDescent="0.2">
      <c r="A275" s="57">
        <f t="shared" ca="1" si="6"/>
        <v>4438.095238095264</v>
      </c>
      <c r="B275" s="50">
        <f t="shared" ca="1" si="7"/>
        <v>-2.0999317483377036</v>
      </c>
      <c r="D275" s="82"/>
      <c r="F275" s="10"/>
      <c r="G275" s="11"/>
    </row>
    <row r="276" spans="1:7" x14ac:dyDescent="0.2">
      <c r="A276" s="57">
        <f t="shared" ca="1" si="6"/>
        <v>4457.1428571428833</v>
      </c>
      <c r="B276" s="50">
        <f t="shared" ca="1" si="7"/>
        <v>-2.1189461808515699</v>
      </c>
      <c r="D276" s="82"/>
      <c r="F276" s="10"/>
      <c r="G276" s="11"/>
    </row>
    <row r="277" spans="1:7" x14ac:dyDescent="0.2">
      <c r="A277" s="57">
        <f t="shared" ca="1" si="6"/>
        <v>4476.1904761905025</v>
      </c>
      <c r="B277" s="50">
        <f t="shared" ca="1" si="7"/>
        <v>-2.1380600386420738</v>
      </c>
      <c r="D277" s="82"/>
      <c r="F277" s="10"/>
      <c r="G277" s="11"/>
    </row>
    <row r="278" spans="1:7" x14ac:dyDescent="0.2">
      <c r="A278" s="57">
        <f t="shared" ca="1" si="6"/>
        <v>4495.2380952381218</v>
      </c>
      <c r="B278" s="50">
        <f t="shared" ca="1" si="7"/>
        <v>-2.1572736006721458</v>
      </c>
      <c r="D278" s="82"/>
      <c r="F278" s="10"/>
      <c r="G278" s="11"/>
    </row>
    <row r="279" spans="1:7" x14ac:dyDescent="0.2">
      <c r="A279" s="57">
        <f t="shared" ca="1" si="6"/>
        <v>4514.2857142857411</v>
      </c>
      <c r="B279" s="50">
        <f t="shared" ca="1" si="7"/>
        <v>-2.1765871483278461</v>
      </c>
      <c r="D279" s="82"/>
      <c r="F279" s="10"/>
      <c r="G279" s="11"/>
    </row>
    <row r="280" spans="1:7" x14ac:dyDescent="0.2">
      <c r="A280" s="57">
        <f t="shared" ca="1" si="6"/>
        <v>4533.3333333333603</v>
      </c>
      <c r="B280" s="50">
        <f t="shared" ca="1" si="7"/>
        <v>-2.196000965441415</v>
      </c>
      <c r="D280" s="82"/>
      <c r="F280" s="10"/>
      <c r="G280" s="11"/>
    </row>
    <row r="281" spans="1:7" x14ac:dyDescent="0.2">
      <c r="A281" s="57">
        <f t="shared" ca="1" si="6"/>
        <v>4552.3809523809796</v>
      </c>
      <c r="B281" s="50">
        <f t="shared" ca="1" si="7"/>
        <v>-2.2155153383145252</v>
      </c>
      <c r="D281" s="82"/>
      <c r="F281" s="10"/>
      <c r="G281" s="11"/>
    </row>
    <row r="282" spans="1:7" x14ac:dyDescent="0.2">
      <c r="A282" s="57">
        <f t="shared" ca="1" si="6"/>
        <v>4571.4285714285988</v>
      </c>
      <c r="B282" s="50">
        <f t="shared" ca="1" si="7"/>
        <v>-2.2351305557419123</v>
      </c>
      <c r="D282" s="82"/>
      <c r="F282" s="10"/>
      <c r="G282" s="11"/>
    </row>
    <row r="283" spans="1:7" x14ac:dyDescent="0.2">
      <c r="A283" s="57">
        <f t="shared" ca="1" si="6"/>
        <v>4590.4761904762181</v>
      </c>
      <c r="B283" s="50">
        <f t="shared" ca="1" si="7"/>
        <v>-2.2548469090352787</v>
      </c>
      <c r="D283" s="82"/>
      <c r="F283" s="10"/>
      <c r="G283" s="11"/>
    </row>
    <row r="284" spans="1:7" x14ac:dyDescent="0.2">
      <c r="A284" s="57">
        <f t="shared" ca="1" si="6"/>
        <v>4609.5238095238374</v>
      </c>
      <c r="B284" s="50">
        <f t="shared" ca="1" si="7"/>
        <v>-2.2746646920475708</v>
      </c>
      <c r="D284" s="82"/>
      <c r="F284" s="10"/>
      <c r="G284" s="11"/>
    </row>
    <row r="285" spans="1:7" x14ac:dyDescent="0.2">
      <c r="A285" s="57">
        <f t="shared" ca="1" si="6"/>
        <v>4628.5714285714566</v>
      </c>
      <c r="B285" s="50">
        <f t="shared" ca="1" si="7"/>
        <v>-2.2945842011974857</v>
      </c>
      <c r="D285" s="82"/>
      <c r="F285" s="10"/>
      <c r="G285" s="11"/>
    </row>
    <row r="286" spans="1:7" x14ac:dyDescent="0.2">
      <c r="A286" s="57">
        <f t="shared" ca="1" si="6"/>
        <v>4647.6190476190759</v>
      </c>
      <c r="B286" s="50">
        <f t="shared" ca="1" si="7"/>
        <v>-2.3146057354944167</v>
      </c>
      <c r="D286" s="82"/>
      <c r="F286" s="10"/>
      <c r="G286" s="11"/>
    </row>
    <row r="287" spans="1:7" x14ac:dyDescent="0.2">
      <c r="A287" s="57">
        <f t="shared" ca="1" si="6"/>
        <v>4666.6666666666952</v>
      </c>
      <c r="B287" s="50">
        <f t="shared" ca="1" si="7"/>
        <v>-2.3347295965636432</v>
      </c>
      <c r="D287" s="82"/>
      <c r="F287" s="10"/>
      <c r="G287" s="11"/>
    </row>
    <row r="288" spans="1:7" x14ac:dyDescent="0.2">
      <c r="A288" s="57">
        <f t="shared" ca="1" si="6"/>
        <v>4685.7142857143144</v>
      </c>
      <c r="B288" s="50">
        <f t="shared" ca="1" si="7"/>
        <v>-2.3549560886719245</v>
      </c>
      <c r="D288" s="82"/>
      <c r="F288" s="10"/>
      <c r="G288" s="11"/>
    </row>
    <row r="289" spans="1:7" x14ac:dyDescent="0.2">
      <c r="A289" s="57">
        <f t="shared" ca="1" si="6"/>
        <v>4704.7619047619337</v>
      </c>
      <c r="B289" s="50">
        <f t="shared" ca="1" si="7"/>
        <v>-2.3752855187533797</v>
      </c>
      <c r="D289" s="82"/>
      <c r="F289" s="10"/>
      <c r="G289" s="11"/>
    </row>
    <row r="290" spans="1:7" x14ac:dyDescent="0.2">
      <c r="A290" s="57">
        <f t="shared" ca="1" si="6"/>
        <v>4723.809523809553</v>
      </c>
      <c r="B290" s="50">
        <f t="shared" ca="1" si="7"/>
        <v>-2.3957181964357668</v>
      </c>
      <c r="D290" s="82"/>
      <c r="F290" s="10"/>
      <c r="G290" s="11"/>
    </row>
    <row r="291" spans="1:7" x14ac:dyDescent="0.2">
      <c r="A291" s="57">
        <f t="shared" ca="1" si="6"/>
        <v>4742.8571428571722</v>
      </c>
      <c r="B291" s="50">
        <f t="shared" ca="1" si="7"/>
        <v>-2.4162544340671106</v>
      </c>
      <c r="D291" s="82"/>
      <c r="F291" s="10"/>
      <c r="G291" s="11"/>
    </row>
    <row r="292" spans="1:7" x14ac:dyDescent="0.2">
      <c r="A292" s="57">
        <f t="shared" ca="1" si="6"/>
        <v>4761.9047619047915</v>
      </c>
      <c r="B292" s="50">
        <f t="shared" ca="1" si="7"/>
        <v>-2.4368945467426264</v>
      </c>
      <c r="D292" s="82"/>
      <c r="F292" s="10"/>
      <c r="G292" s="11"/>
    </row>
    <row r="293" spans="1:7" x14ac:dyDescent="0.2">
      <c r="A293" s="57">
        <f t="shared" ca="1" si="6"/>
        <v>4780.9523809524107</v>
      </c>
      <c r="B293" s="50">
        <f t="shared" ca="1" si="7"/>
        <v>-2.4576388523321269</v>
      </c>
      <c r="D293" s="82"/>
      <c r="F293" s="10"/>
      <c r="G293" s="11"/>
    </row>
    <row r="294" spans="1:7" x14ac:dyDescent="0.2">
      <c r="A294" s="57">
        <f t="shared" ca="1" si="6"/>
        <v>4800.00000000003</v>
      </c>
      <c r="B294" s="50">
        <f t="shared" ca="1" si="7"/>
        <v>-2.4784876715076969</v>
      </c>
      <c r="D294" s="82"/>
      <c r="F294" s="10"/>
      <c r="G294" s="11"/>
    </row>
    <row r="295" spans="1:7" x14ac:dyDescent="0.2">
      <c r="A295" s="57">
        <f t="shared" ca="1" si="6"/>
        <v>4819.0476190476493</v>
      </c>
      <c r="B295" s="50">
        <f t="shared" ca="1" si="7"/>
        <v>-2.4994413277717857</v>
      </c>
      <c r="D295" s="82"/>
      <c r="F295" s="10"/>
      <c r="G295" s="11"/>
    </row>
    <row r="296" spans="1:7" x14ac:dyDescent="0.2">
      <c r="A296" s="57">
        <f t="shared" ca="1" si="6"/>
        <v>4838.0952380952685</v>
      </c>
      <c r="B296" s="50">
        <f t="shared" ca="1" si="7"/>
        <v>-2.5205001474857207</v>
      </c>
      <c r="D296" s="82"/>
      <c r="F296" s="10"/>
      <c r="G296" s="11"/>
    </row>
    <row r="297" spans="1:7" x14ac:dyDescent="0.2">
      <c r="A297" s="57">
        <f t="shared" ca="1" si="6"/>
        <v>4857.1428571428878</v>
      </c>
      <c r="B297" s="50">
        <f t="shared" ca="1" si="7"/>
        <v>-2.541664459898521</v>
      </c>
      <c r="D297" s="82"/>
      <c r="F297" s="10"/>
      <c r="G297" s="11"/>
    </row>
    <row r="298" spans="1:7" x14ac:dyDescent="0.2">
      <c r="A298" s="57">
        <f t="shared" ca="1" si="6"/>
        <v>4876.1904761905071</v>
      </c>
      <c r="B298" s="50">
        <f t="shared" ca="1" si="7"/>
        <v>-2.562934597176211</v>
      </c>
      <c r="D298" s="82"/>
      <c r="F298" s="10"/>
      <c r="G298" s="11"/>
    </row>
    <row r="299" spans="1:7" x14ac:dyDescent="0.2">
      <c r="A299" s="57">
        <f t="shared" ref="A299:A362" ca="1" si="8">OFFSET(A299,-1,0)+f_stop/5000</f>
        <v>4895.2380952381263</v>
      </c>
      <c r="B299" s="50">
        <f t="shared" ref="B299:B362" ca="1" si="9">20*LOG(ABS(   (1/f_dec*SIN(f_dec*$A299/Fm*PI())/SIN($A299/Fm*PI()))^(order-2) * (1/f_dec2*SIN(f_dec2*$A299/Fm*PI())/SIN($A299/Fm*PI())) *  (1/(f_dec*n_avg)*SIN((f_dec*n_avg)*$A299/Fm*PI())/SIN($A299/Fm*PI()))    ))</f>
        <v>-2.5843108944314572</v>
      </c>
      <c r="D299" s="82"/>
      <c r="F299" s="10"/>
      <c r="G299" s="11"/>
    </row>
    <row r="300" spans="1:7" x14ac:dyDescent="0.2">
      <c r="A300" s="57">
        <f t="shared" ca="1" si="8"/>
        <v>4914.2857142857456</v>
      </c>
      <c r="B300" s="50">
        <f t="shared" ca="1" si="9"/>
        <v>-2.6057936897536726</v>
      </c>
      <c r="D300" s="82"/>
      <c r="F300" s="10"/>
      <c r="G300" s="11"/>
    </row>
    <row r="301" spans="1:7" x14ac:dyDescent="0.2">
      <c r="A301" s="57">
        <f t="shared" ca="1" si="8"/>
        <v>4933.3333333333649</v>
      </c>
      <c r="B301" s="50">
        <f t="shared" ca="1" si="9"/>
        <v>-2.6273833242394753</v>
      </c>
      <c r="D301" s="82"/>
      <c r="F301" s="10"/>
      <c r="G301" s="11"/>
    </row>
    <row r="302" spans="1:7" x14ac:dyDescent="0.2">
      <c r="A302" s="57">
        <f t="shared" ca="1" si="8"/>
        <v>4952.3809523809841</v>
      </c>
      <c r="B302" s="50">
        <f t="shared" ca="1" si="9"/>
        <v>-2.6490801420236525</v>
      </c>
      <c r="D302" s="82"/>
      <c r="F302" s="10"/>
      <c r="G302" s="11"/>
    </row>
    <row r="303" spans="1:7" x14ac:dyDescent="0.2">
      <c r="A303" s="57">
        <f t="shared" ca="1" si="8"/>
        <v>4971.4285714286034</v>
      </c>
      <c r="B303" s="50">
        <f t="shared" ca="1" si="9"/>
        <v>-2.6708844903104669</v>
      </c>
      <c r="D303" s="82"/>
      <c r="F303" s="10"/>
      <c r="G303" s="11"/>
    </row>
    <row r="304" spans="1:7" x14ac:dyDescent="0.2">
      <c r="A304" s="57">
        <f t="shared" ca="1" si="8"/>
        <v>4990.4761904762227</v>
      </c>
      <c r="B304" s="50">
        <f t="shared" ca="1" si="9"/>
        <v>-2.6927967194054503</v>
      </c>
      <c r="D304" s="82"/>
      <c r="F304" s="10"/>
      <c r="G304" s="11"/>
    </row>
    <row r="305" spans="1:7" x14ac:dyDescent="0.2">
      <c r="A305" s="57">
        <f t="shared" ca="1" si="8"/>
        <v>5009.5238095238419</v>
      </c>
      <c r="B305" s="50">
        <f t="shared" ca="1" si="9"/>
        <v>-2.7148171827476504</v>
      </c>
      <c r="D305" s="82"/>
      <c r="F305" s="10"/>
      <c r="G305" s="11"/>
    </row>
    <row r="306" spans="1:7" x14ac:dyDescent="0.2">
      <c r="A306" s="57">
        <f t="shared" ca="1" si="8"/>
        <v>5028.5714285714612</v>
      </c>
      <c r="B306" s="50">
        <f t="shared" ca="1" si="9"/>
        <v>-2.7369462369423161</v>
      </c>
      <c r="D306" s="82"/>
      <c r="F306" s="10"/>
      <c r="G306" s="11"/>
    </row>
    <row r="307" spans="1:7" x14ac:dyDescent="0.2">
      <c r="A307" s="57">
        <f t="shared" ca="1" si="8"/>
        <v>5047.6190476190804</v>
      </c>
      <c r="B307" s="50">
        <f t="shared" ca="1" si="9"/>
        <v>-2.7591842417939816</v>
      </c>
      <c r="D307" s="82"/>
      <c r="F307" s="10"/>
      <c r="G307" s="11"/>
    </row>
    <row r="308" spans="1:7" x14ac:dyDescent="0.2">
      <c r="A308" s="57">
        <f t="shared" ca="1" si="8"/>
        <v>5066.6666666666997</v>
      </c>
      <c r="B308" s="50">
        <f t="shared" ca="1" si="9"/>
        <v>-2.7815315603401656</v>
      </c>
      <c r="D308" s="82"/>
      <c r="F308" s="10"/>
      <c r="G308" s="11"/>
    </row>
    <row r="309" spans="1:7" x14ac:dyDescent="0.2">
      <c r="A309" s="57">
        <f t="shared" ca="1" si="8"/>
        <v>5085.714285714319</v>
      </c>
      <c r="B309" s="50">
        <f t="shared" ca="1" si="9"/>
        <v>-2.8039885588853379</v>
      </c>
      <c r="D309" s="82"/>
      <c r="F309" s="10"/>
      <c r="G309" s="11"/>
    </row>
    <row r="310" spans="1:7" x14ac:dyDescent="0.2">
      <c r="A310" s="57">
        <f t="shared" ca="1" si="8"/>
        <v>5104.7619047619382</v>
      </c>
      <c r="B310" s="50">
        <f t="shared" ca="1" si="9"/>
        <v>-2.8265556070356106</v>
      </c>
      <c r="D310" s="82"/>
      <c r="F310" s="10"/>
      <c r="G310" s="11"/>
    </row>
    <row r="311" spans="1:7" x14ac:dyDescent="0.2">
      <c r="A311" s="57">
        <f t="shared" ca="1" si="8"/>
        <v>5123.8095238095575</v>
      </c>
      <c r="B311" s="50">
        <f t="shared" ca="1" si="9"/>
        <v>-2.8492330777336599</v>
      </c>
      <c r="D311" s="82"/>
      <c r="F311" s="10"/>
      <c r="G311" s="11"/>
    </row>
    <row r="312" spans="1:7" x14ac:dyDescent="0.2">
      <c r="A312" s="57">
        <f t="shared" ca="1" si="8"/>
        <v>5142.8571428571768</v>
      </c>
      <c r="B312" s="50">
        <f t="shared" ca="1" si="9"/>
        <v>-2.872021347294381</v>
      </c>
      <c r="D312" s="82"/>
      <c r="F312" s="10"/>
      <c r="G312" s="11"/>
    </row>
    <row r="313" spans="1:7" x14ac:dyDescent="0.2">
      <c r="A313" s="57">
        <f t="shared" ca="1" si="8"/>
        <v>5161.904761904796</v>
      </c>
      <c r="B313" s="50">
        <f t="shared" ca="1" si="9"/>
        <v>-2.894920795440918</v>
      </c>
      <c r="D313" s="82"/>
      <c r="F313" s="10"/>
      <c r="G313" s="11"/>
    </row>
    <row r="314" spans="1:7" x14ac:dyDescent="0.2">
      <c r="A314" s="57">
        <f t="shared" ca="1" si="8"/>
        <v>5180.9523809524153</v>
      </c>
      <c r="B314" s="50">
        <f t="shared" ca="1" si="9"/>
        <v>-2.9179318053411762</v>
      </c>
      <c r="D314" s="82"/>
      <c r="F314" s="10"/>
      <c r="G314" s="11"/>
    </row>
    <row r="315" spans="1:7" x14ac:dyDescent="0.2">
      <c r="A315" s="57">
        <f t="shared" ca="1" si="8"/>
        <v>5200.0000000000346</v>
      </c>
      <c r="B315" s="50">
        <f t="shared" ca="1" si="9"/>
        <v>-2.941054763645031</v>
      </c>
      <c r="D315" s="82"/>
      <c r="F315" s="10"/>
      <c r="G315" s="11"/>
    </row>
    <row r="316" spans="1:7" x14ac:dyDescent="0.2">
      <c r="A316" s="57">
        <f t="shared" ca="1" si="8"/>
        <v>5219.0476190476538</v>
      </c>
      <c r="B316" s="50">
        <f t="shared" ca="1" si="9"/>
        <v>-2.9642900605218729</v>
      </c>
      <c r="D316" s="82"/>
      <c r="F316" s="10"/>
      <c r="G316" s="11"/>
    </row>
    <row r="317" spans="1:7" x14ac:dyDescent="0.2">
      <c r="A317" s="57">
        <f t="shared" ca="1" si="8"/>
        <v>5238.0952380952731</v>
      </c>
      <c r="B317" s="50">
        <f t="shared" ca="1" si="9"/>
        <v>-2.9876380896988097</v>
      </c>
      <c r="D317" s="82"/>
      <c r="F317" s="10"/>
      <c r="G317" s="11"/>
    </row>
    <row r="318" spans="1:7" x14ac:dyDescent="0.2">
      <c r="A318" s="57">
        <f t="shared" ca="1" si="8"/>
        <v>5257.1428571428924</v>
      </c>
      <c r="B318" s="50">
        <f t="shared" ca="1" si="9"/>
        <v>-3.0110992484993986</v>
      </c>
      <c r="D318" s="82"/>
      <c r="F318" s="10"/>
      <c r="G318" s="11"/>
    </row>
    <row r="319" spans="1:7" x14ac:dyDescent="0.2">
      <c r="A319" s="57">
        <f t="shared" ca="1" si="8"/>
        <v>5276.1904761905116</v>
      </c>
      <c r="B319" s="50">
        <f t="shared" ca="1" si="9"/>
        <v>-3.0346739378829062</v>
      </c>
      <c r="D319" s="82"/>
      <c r="F319" s="10"/>
      <c r="G319" s="11"/>
    </row>
    <row r="320" spans="1:7" x14ac:dyDescent="0.2">
      <c r="A320" s="57">
        <f t="shared" ca="1" si="8"/>
        <v>5295.2380952381309</v>
      </c>
      <c r="B320" s="50">
        <f t="shared" ca="1" si="9"/>
        <v>-3.0583625624842057</v>
      </c>
      <c r="D320" s="82"/>
      <c r="F320" s="10"/>
      <c r="G320" s="11"/>
    </row>
    <row r="321" spans="1:7" x14ac:dyDescent="0.2">
      <c r="A321" s="57">
        <f t="shared" ca="1" si="8"/>
        <v>5314.2857142857501</v>
      </c>
      <c r="B321" s="50">
        <f t="shared" ca="1" si="9"/>
        <v>-3.0821655306541738</v>
      </c>
      <c r="D321" s="82"/>
      <c r="F321" s="10"/>
      <c r="G321" s="11"/>
    </row>
    <row r="322" spans="1:7" x14ac:dyDescent="0.2">
      <c r="A322" s="57">
        <f t="shared" ca="1" si="8"/>
        <v>5333.3333333333694</v>
      </c>
      <c r="B322" s="50">
        <f t="shared" ca="1" si="9"/>
        <v>-3.1060832545007475</v>
      </c>
      <c r="D322" s="82"/>
      <c r="F322" s="10"/>
      <c r="G322" s="11"/>
    </row>
    <row r="323" spans="1:7" x14ac:dyDescent="0.2">
      <c r="A323" s="57">
        <f t="shared" ca="1" si="8"/>
        <v>5352.3809523809887</v>
      </c>
      <c r="B323" s="50">
        <f t="shared" ca="1" si="9"/>
        <v>-3.1301161499305179</v>
      </c>
      <c r="D323" s="82"/>
      <c r="F323" s="10"/>
      <c r="G323" s="11"/>
    </row>
    <row r="324" spans="1:7" x14ac:dyDescent="0.2">
      <c r="A324" s="57">
        <f t="shared" ca="1" si="8"/>
        <v>5371.4285714286079</v>
      </c>
      <c r="B324" s="50">
        <f t="shared" ca="1" si="9"/>
        <v>-3.1542646366909977</v>
      </c>
      <c r="D324" s="82"/>
      <c r="F324" s="10"/>
      <c r="G324" s="11"/>
    </row>
    <row r="325" spans="1:7" x14ac:dyDescent="0.2">
      <c r="A325" s="57">
        <f t="shared" ca="1" si="8"/>
        <v>5390.4761904762272</v>
      </c>
      <c r="B325" s="50">
        <f t="shared" ca="1" si="9"/>
        <v>-3.1785291384134724</v>
      </c>
      <c r="D325" s="82"/>
      <c r="F325" s="10"/>
      <c r="G325" s="11"/>
    </row>
    <row r="326" spans="1:7" x14ac:dyDescent="0.2">
      <c r="A326" s="57">
        <f t="shared" ca="1" si="8"/>
        <v>5409.5238095238465</v>
      </c>
      <c r="B326" s="50">
        <f t="shared" ca="1" si="9"/>
        <v>-3.2029100826564805</v>
      </c>
      <c r="D326" s="82"/>
      <c r="F326" s="10"/>
      <c r="G326" s="11"/>
    </row>
    <row r="327" spans="1:7" x14ac:dyDescent="0.2">
      <c r="A327" s="57">
        <f t="shared" ca="1" si="8"/>
        <v>5428.5714285714657</v>
      </c>
      <c r="B327" s="50">
        <f t="shared" ca="1" si="9"/>
        <v>-3.2274079009499648</v>
      </c>
      <c r="D327" s="82"/>
      <c r="F327" s="10"/>
      <c r="G327" s="11"/>
    </row>
    <row r="328" spans="1:7" x14ac:dyDescent="0.2">
      <c r="A328" s="57">
        <f t="shared" ca="1" si="8"/>
        <v>5447.619047619085</v>
      </c>
      <c r="B328" s="50">
        <f t="shared" ca="1" si="9"/>
        <v>-3.2520230288400374</v>
      </c>
      <c r="D328" s="82"/>
      <c r="F328" s="10"/>
      <c r="G328" s="11"/>
    </row>
    <row r="329" spans="1:7" x14ac:dyDescent="0.2">
      <c r="A329" s="57">
        <f t="shared" ca="1" si="8"/>
        <v>5466.6666666667043</v>
      </c>
      <c r="B329" s="50">
        <f t="shared" ca="1" si="9"/>
        <v>-3.2767559059344831</v>
      </c>
      <c r="D329" s="82"/>
      <c r="F329" s="10"/>
      <c r="G329" s="11"/>
    </row>
    <row r="330" spans="1:7" x14ac:dyDescent="0.2">
      <c r="A330" s="57">
        <f t="shared" ca="1" si="8"/>
        <v>5485.7142857143235</v>
      </c>
      <c r="B330" s="50">
        <f t="shared" ca="1" si="9"/>
        <v>-3.301606975948848</v>
      </c>
      <c r="D330" s="82"/>
      <c r="F330" s="10"/>
      <c r="G330" s="11"/>
    </row>
    <row r="331" spans="1:7" x14ac:dyDescent="0.2">
      <c r="A331" s="57">
        <f t="shared" ca="1" si="8"/>
        <v>5504.7619047619428</v>
      </c>
      <c r="B331" s="50">
        <f t="shared" ca="1" si="9"/>
        <v>-3.3265766867532633</v>
      </c>
      <c r="D331" s="82"/>
      <c r="F331" s="10"/>
      <c r="G331" s="11"/>
    </row>
    <row r="332" spans="1:7" x14ac:dyDescent="0.2">
      <c r="A332" s="57">
        <f t="shared" ca="1" si="8"/>
        <v>5523.8095238095621</v>
      </c>
      <c r="B332" s="50">
        <f t="shared" ca="1" si="9"/>
        <v>-3.3516654904200163</v>
      </c>
      <c r="D332" s="82"/>
      <c r="F332" s="10"/>
      <c r="G332" s="11"/>
    </row>
    <row r="333" spans="1:7" x14ac:dyDescent="0.2">
      <c r="A333" s="57">
        <f t="shared" ca="1" si="8"/>
        <v>5542.8571428571813</v>
      </c>
      <c r="B333" s="50">
        <f t="shared" ca="1" si="9"/>
        <v>-3.3768738432717478</v>
      </c>
      <c r="D333" s="82"/>
      <c r="F333" s="10"/>
      <c r="G333" s="11"/>
    </row>
    <row r="334" spans="1:7" x14ac:dyDescent="0.2">
      <c r="A334" s="57">
        <f t="shared" ca="1" si="8"/>
        <v>5561.9047619048006</v>
      </c>
      <c r="B334" s="50">
        <f t="shared" ca="1" si="9"/>
        <v>-3.4022022059304424</v>
      </c>
      <c r="D334" s="82"/>
      <c r="F334" s="10"/>
      <c r="G334" s="11"/>
    </row>
    <row r="335" spans="1:7" x14ac:dyDescent="0.2">
      <c r="A335" s="57">
        <f t="shared" ca="1" si="8"/>
        <v>5580.9523809524198</v>
      </c>
      <c r="B335" s="50">
        <f t="shared" ca="1" si="9"/>
        <v>-3.4276510433671299</v>
      </c>
      <c r="D335" s="82"/>
      <c r="F335" s="10"/>
      <c r="G335" s="11"/>
    </row>
    <row r="336" spans="1:7" x14ac:dyDescent="0.2">
      <c r="A336" s="57">
        <f t="shared" ca="1" si="8"/>
        <v>5600.0000000000391</v>
      </c>
      <c r="B336" s="50">
        <f t="shared" ca="1" si="9"/>
        <v>-3.4532208249523366</v>
      </c>
      <c r="D336" s="82"/>
      <c r="F336" s="10"/>
      <c r="G336" s="11"/>
    </row>
    <row r="337" spans="1:7" x14ac:dyDescent="0.2">
      <c r="A337" s="57">
        <f t="shared" ca="1" si="8"/>
        <v>5619.0476190476584</v>
      </c>
      <c r="B337" s="50">
        <f t="shared" ca="1" si="9"/>
        <v>-3.4789120245073892</v>
      </c>
      <c r="D337" s="82"/>
      <c r="F337" s="10"/>
      <c r="G337" s="11"/>
    </row>
    <row r="338" spans="1:7" x14ac:dyDescent="0.2">
      <c r="A338" s="57">
        <f t="shared" ca="1" si="8"/>
        <v>5638.0952380952776</v>
      </c>
      <c r="B338" s="50">
        <f t="shared" ca="1" si="9"/>
        <v>-3.5047251203563063</v>
      </c>
      <c r="D338" s="82"/>
      <c r="F338" s="10"/>
      <c r="G338" s="11"/>
    </row>
    <row r="339" spans="1:7" x14ac:dyDescent="0.2">
      <c r="A339" s="57">
        <f t="shared" ca="1" si="8"/>
        <v>5657.1428571428969</v>
      </c>
      <c r="B339" s="50">
        <f t="shared" ca="1" si="9"/>
        <v>-3.5306605953787136</v>
      </c>
      <c r="D339" s="82"/>
      <c r="F339" s="10"/>
      <c r="G339" s="11"/>
    </row>
    <row r="340" spans="1:7" x14ac:dyDescent="0.2">
      <c r="A340" s="57">
        <f t="shared" ca="1" si="8"/>
        <v>5676.1904761905162</v>
      </c>
      <c r="B340" s="50">
        <f t="shared" ca="1" si="9"/>
        <v>-3.5567189370634211</v>
      </c>
      <c r="D340" s="82"/>
      <c r="F340" s="10"/>
      <c r="G340" s="11"/>
    </row>
    <row r="341" spans="1:7" x14ac:dyDescent="0.2">
      <c r="A341" s="57">
        <f t="shared" ca="1" si="8"/>
        <v>5695.2380952381354</v>
      </c>
      <c r="B341" s="50">
        <f t="shared" ca="1" si="9"/>
        <v>-3.5829006375628607</v>
      </c>
      <c r="D341" s="82"/>
      <c r="F341" s="10"/>
      <c r="G341" s="11"/>
    </row>
    <row r="342" spans="1:7" x14ac:dyDescent="0.2">
      <c r="A342" s="57">
        <f t="shared" ca="1" si="8"/>
        <v>5714.2857142857547</v>
      </c>
      <c r="B342" s="50">
        <f t="shared" ca="1" si="9"/>
        <v>-3.6092061937483946</v>
      </c>
      <c r="D342" s="82"/>
      <c r="F342" s="10"/>
      <c r="G342" s="11"/>
    </row>
    <row r="343" spans="1:7" x14ac:dyDescent="0.2">
      <c r="A343" s="57">
        <f t="shared" ca="1" si="8"/>
        <v>5733.333333333374</v>
      </c>
      <c r="B343" s="50">
        <f t="shared" ca="1" si="9"/>
        <v>-3.6356361072664427</v>
      </c>
      <c r="D343" s="82"/>
      <c r="F343" s="10"/>
      <c r="G343" s="11"/>
    </row>
    <row r="344" spans="1:7" x14ac:dyDescent="0.2">
      <c r="A344" s="57">
        <f t="shared" ca="1" si="8"/>
        <v>5752.3809523809932</v>
      </c>
      <c r="B344" s="50">
        <f t="shared" ca="1" si="9"/>
        <v>-3.6621908845955016</v>
      </c>
      <c r="D344" s="82"/>
      <c r="F344" s="10"/>
      <c r="G344" s="11"/>
    </row>
    <row r="345" spans="1:7" x14ac:dyDescent="0.2">
      <c r="A345" s="57">
        <f t="shared" ca="1" si="8"/>
        <v>5771.4285714286125</v>
      </c>
      <c r="B345" s="50">
        <f t="shared" ca="1" si="9"/>
        <v>-3.6888710371040192</v>
      </c>
      <c r="D345" s="82"/>
      <c r="F345" s="10"/>
      <c r="G345" s="11"/>
    </row>
    <row r="346" spans="1:7" x14ac:dyDescent="0.2">
      <c r="A346" s="57">
        <f t="shared" ca="1" si="8"/>
        <v>5790.4761904762317</v>
      </c>
      <c r="B346" s="50">
        <f t="shared" ca="1" si="9"/>
        <v>-3.7156770811092747</v>
      </c>
      <c r="D346" s="82"/>
      <c r="F346" s="10"/>
      <c r="G346" s="11"/>
    </row>
    <row r="347" spans="1:7" x14ac:dyDescent="0.2">
      <c r="A347" s="57">
        <f t="shared" ca="1" si="8"/>
        <v>5809.523809523851</v>
      </c>
      <c r="B347" s="50">
        <f t="shared" ca="1" si="9"/>
        <v>-3.7426095379369979</v>
      </c>
      <c r="D347" s="82"/>
      <c r="F347" s="10"/>
      <c r="G347" s="11"/>
    </row>
    <row r="348" spans="1:7" x14ac:dyDescent="0.2">
      <c r="A348" s="57">
        <f t="shared" ca="1" si="8"/>
        <v>5828.5714285714703</v>
      </c>
      <c r="B348" s="50">
        <f t="shared" ca="1" si="9"/>
        <v>-3.7696689339821186</v>
      </c>
      <c r="D348" s="82"/>
      <c r="F348" s="10"/>
      <c r="G348" s="11"/>
    </row>
    <row r="349" spans="1:7" x14ac:dyDescent="0.2">
      <c r="A349" s="57">
        <f t="shared" ca="1" si="8"/>
        <v>5847.6190476190895</v>
      </c>
      <c r="B349" s="50">
        <f t="shared" ca="1" si="9"/>
        <v>-3.7968558007703646</v>
      </c>
      <c r="D349" s="82"/>
      <c r="F349" s="10"/>
      <c r="G349" s="11"/>
    </row>
    <row r="350" spans="1:7" x14ac:dyDescent="0.2">
      <c r="A350" s="57">
        <f t="shared" ca="1" si="8"/>
        <v>5866.6666666667088</v>
      </c>
      <c r="B350" s="50">
        <f t="shared" ca="1" si="9"/>
        <v>-3.8241706750208366</v>
      </c>
      <c r="D350" s="82"/>
      <c r="F350" s="10"/>
      <c r="G350" s="11"/>
    </row>
    <row r="351" spans="1:7" x14ac:dyDescent="0.2">
      <c r="A351" s="57">
        <f t="shared" ca="1" si="8"/>
        <v>5885.7142857143281</v>
      </c>
      <c r="B351" s="50">
        <f t="shared" ca="1" si="9"/>
        <v>-3.8516140987096286</v>
      </c>
      <c r="D351" s="82"/>
      <c r="F351" s="10"/>
      <c r="G351" s="11"/>
    </row>
    <row r="352" spans="1:7" x14ac:dyDescent="0.2">
      <c r="A352" s="57">
        <f t="shared" ca="1" si="8"/>
        <v>5904.7619047619473</v>
      </c>
      <c r="B352" s="50">
        <f t="shared" ca="1" si="9"/>
        <v>-3.8791866191343831</v>
      </c>
      <c r="D352" s="82"/>
      <c r="F352" s="10"/>
      <c r="G352" s="11"/>
    </row>
    <row r="353" spans="1:7" x14ac:dyDescent="0.2">
      <c r="A353" s="57">
        <f t="shared" ca="1" si="8"/>
        <v>5923.8095238095666</v>
      </c>
      <c r="B353" s="50">
        <f t="shared" ca="1" si="9"/>
        <v>-3.9068887889799777</v>
      </c>
      <c r="D353" s="82"/>
      <c r="F353" s="10"/>
      <c r="G353" s="11"/>
    </row>
    <row r="354" spans="1:7" x14ac:dyDescent="0.2">
      <c r="A354" s="57">
        <f t="shared" ca="1" si="8"/>
        <v>5942.8571428571859</v>
      </c>
      <c r="B354" s="50">
        <f t="shared" ca="1" si="9"/>
        <v>-3.9347211663851418</v>
      </c>
      <c r="D354" s="82"/>
      <c r="F354" s="10"/>
      <c r="G354" s="11"/>
    </row>
    <row r="355" spans="1:7" x14ac:dyDescent="0.2">
      <c r="A355" s="57">
        <f t="shared" ca="1" si="8"/>
        <v>5961.9047619048051</v>
      </c>
      <c r="B355" s="50">
        <f t="shared" ca="1" si="9"/>
        <v>-3.9626843150102529</v>
      </c>
      <c r="D355" s="82"/>
      <c r="F355" s="10"/>
      <c r="G355" s="11"/>
    </row>
    <row r="356" spans="1:7" x14ac:dyDescent="0.2">
      <c r="A356" s="57">
        <f t="shared" ca="1" si="8"/>
        <v>5980.9523809524244</v>
      </c>
      <c r="B356" s="50">
        <f t="shared" ca="1" si="9"/>
        <v>-3.9907788041061725</v>
      </c>
      <c r="D356" s="82"/>
      <c r="F356" s="10"/>
      <c r="G356" s="11"/>
    </row>
    <row r="357" spans="1:7" x14ac:dyDescent="0.2">
      <c r="A357" s="57">
        <f t="shared" ca="1" si="8"/>
        <v>6000.0000000000437</v>
      </c>
      <c r="B357" s="50">
        <f t="shared" ca="1" si="9"/>
        <v>-4.0190052085841685</v>
      </c>
      <c r="D357" s="82"/>
      <c r="F357" s="10"/>
      <c r="G357" s="11"/>
    </row>
    <row r="358" spans="1:7" x14ac:dyDescent="0.2">
      <c r="A358" s="57">
        <f t="shared" ca="1" si="8"/>
        <v>6019.0476190476629</v>
      </c>
      <c r="B358" s="50">
        <f t="shared" ca="1" si="9"/>
        <v>-4.0473641090870398</v>
      </c>
      <c r="D358" s="82"/>
      <c r="F358" s="10"/>
      <c r="G358" s="11"/>
    </row>
    <row r="359" spans="1:7" x14ac:dyDescent="0.2">
      <c r="A359" s="57">
        <f t="shared" ca="1" si="8"/>
        <v>6038.0952380952822</v>
      </c>
      <c r="B359" s="50">
        <f t="shared" ca="1" si="9"/>
        <v>-4.0758560920613292</v>
      </c>
      <c r="D359" s="82"/>
      <c r="F359" s="10"/>
      <c r="G359" s="11"/>
    </row>
    <row r="360" spans="1:7" x14ac:dyDescent="0.2">
      <c r="A360" s="57">
        <f t="shared" ca="1" si="8"/>
        <v>6057.1428571429014</v>
      </c>
      <c r="B360" s="50">
        <f t="shared" ca="1" si="9"/>
        <v>-4.1044817498307475</v>
      </c>
      <c r="D360" s="82"/>
      <c r="F360" s="10"/>
      <c r="G360" s="11"/>
    </row>
    <row r="361" spans="1:7" x14ac:dyDescent="0.2">
      <c r="A361" s="57">
        <f t="shared" ca="1" si="8"/>
        <v>6076.1904761905207</v>
      </c>
      <c r="B361" s="50">
        <f t="shared" ca="1" si="9"/>
        <v>-4.1332416806708032</v>
      </c>
      <c r="D361" s="82"/>
      <c r="F361" s="10"/>
      <c r="G361" s="11"/>
    </row>
    <row r="362" spans="1:7" x14ac:dyDescent="0.2">
      <c r="A362" s="57">
        <f t="shared" ca="1" si="8"/>
        <v>6095.23809523814</v>
      </c>
      <c r="B362" s="50">
        <f t="shared" ca="1" si="9"/>
        <v>-4.1621364888846388</v>
      </c>
      <c r="D362" s="82"/>
      <c r="F362" s="10"/>
      <c r="G362" s="11"/>
    </row>
    <row r="363" spans="1:7" x14ac:dyDescent="0.2">
      <c r="A363" s="57">
        <f t="shared" ref="A363:A426" ca="1" si="10">OFFSET(A363,-1,0)+f_stop/5000</f>
        <v>6114.2857142857592</v>
      </c>
      <c r="B363" s="50">
        <f t="shared" ref="B363:B426" ca="1" si="11">20*LOG(ABS(   (1/f_dec*SIN(f_dec*$A363/Fm*PI())/SIN($A363/Fm*PI()))^(order-2) * (1/f_dec2*SIN(f_dec2*$A363/Fm*PI())/SIN($A363/Fm*PI())) *  (1/(f_dec*n_avg)*SIN((f_dec*n_avg)*$A363/Fm*PI())/SIN($A363/Fm*PI()))    ))</f>
        <v>-4.1911667848801351</v>
      </c>
      <c r="D363" s="82"/>
      <c r="F363" s="10"/>
      <c r="G363" s="11"/>
    </row>
    <row r="364" spans="1:7" x14ac:dyDescent="0.2">
      <c r="A364" s="57">
        <f t="shared" ca="1" si="10"/>
        <v>6133.3333333333785</v>
      </c>
      <c r="B364" s="50">
        <f t="shared" ca="1" si="11"/>
        <v>-4.2203331852482515</v>
      </c>
      <c r="D364" s="82"/>
      <c r="F364" s="10"/>
      <c r="G364" s="11"/>
    </row>
    <row r="365" spans="1:7" x14ac:dyDescent="0.2">
      <c r="A365" s="57">
        <f t="shared" ca="1" si="10"/>
        <v>6152.3809523809978</v>
      </c>
      <c r="B365" s="50">
        <f t="shared" ca="1" si="11"/>
        <v>-4.2496363128427062</v>
      </c>
      <c r="D365" s="82"/>
      <c r="F365" s="10"/>
      <c r="G365" s="11"/>
    </row>
    <row r="366" spans="1:7" x14ac:dyDescent="0.2">
      <c r="A366" s="57">
        <f t="shared" ca="1" si="10"/>
        <v>6171.428571428617</v>
      </c>
      <c r="B366" s="50">
        <f t="shared" ca="1" si="11"/>
        <v>-4.2790767968609709</v>
      </c>
      <c r="D366" s="82"/>
      <c r="F366" s="10"/>
      <c r="G366" s="11"/>
    </row>
    <row r="367" spans="1:7" x14ac:dyDescent="0.2">
      <c r="A367" s="57">
        <f t="shared" ca="1" si="10"/>
        <v>6190.4761904762363</v>
      </c>
      <c r="B367" s="50">
        <f t="shared" ca="1" si="11"/>
        <v>-4.3086552729266021</v>
      </c>
      <c r="D367" s="82"/>
      <c r="F367" s="10"/>
      <c r="G367" s="11"/>
    </row>
    <row r="368" spans="1:7" x14ac:dyDescent="0.2">
      <c r="A368" s="57">
        <f t="shared" ca="1" si="10"/>
        <v>6209.5238095238556</v>
      </c>
      <c r="B368" s="50">
        <f t="shared" ca="1" si="11"/>
        <v>-4.3383723831729419</v>
      </c>
      <c r="D368" s="82"/>
      <c r="F368" s="10"/>
      <c r="G368" s="11"/>
    </row>
    <row r="369" spans="1:7" x14ac:dyDescent="0.2">
      <c r="A369" s="57">
        <f t="shared" ca="1" si="10"/>
        <v>6228.5714285714748</v>
      </c>
      <c r="B369" s="50">
        <f t="shared" ca="1" si="11"/>
        <v>-4.3682287763282606</v>
      </c>
      <c r="D369" s="82"/>
      <c r="F369" s="10"/>
      <c r="G369" s="11"/>
    </row>
    <row r="370" spans="1:7" x14ac:dyDescent="0.2">
      <c r="A370" s="57">
        <f t="shared" ca="1" si="10"/>
        <v>6247.6190476190941</v>
      </c>
      <c r="B370" s="50">
        <f t="shared" ca="1" si="11"/>
        <v>-4.3982251078022907</v>
      </c>
      <c r="D370" s="82"/>
      <c r="F370" s="10"/>
      <c r="G370" s="11"/>
    </row>
    <row r="371" spans="1:7" x14ac:dyDescent="0.2">
      <c r="A371" s="57">
        <f t="shared" ca="1" si="10"/>
        <v>6266.6666666667134</v>
      </c>
      <c r="B371" s="50">
        <f t="shared" ca="1" si="11"/>
        <v>-4.4283620397742567</v>
      </c>
      <c r="D371" s="82"/>
      <c r="F371" s="10"/>
      <c r="G371" s="11"/>
    </row>
    <row r="372" spans="1:7" x14ac:dyDescent="0.2">
      <c r="A372" s="57">
        <f t="shared" ca="1" si="10"/>
        <v>6285.7142857143326</v>
      </c>
      <c r="B372" s="50">
        <f t="shared" ca="1" si="11"/>
        <v>-4.4586402412823913</v>
      </c>
      <c r="D372" s="82"/>
      <c r="F372" s="10"/>
      <c r="G372" s="11"/>
    </row>
    <row r="373" spans="1:7" x14ac:dyDescent="0.2">
      <c r="A373" s="57">
        <f t="shared" ca="1" si="10"/>
        <v>6304.7619047619519</v>
      </c>
      <c r="B373" s="50">
        <f t="shared" ca="1" si="11"/>
        <v>-4.4890603883149129</v>
      </c>
      <c r="D373" s="82"/>
      <c r="F373" s="10"/>
      <c r="G373" s="11"/>
    </row>
    <row r="374" spans="1:7" x14ac:dyDescent="0.2">
      <c r="A374" s="57">
        <f t="shared" ca="1" si="10"/>
        <v>6323.8095238095711</v>
      </c>
      <c r="B374" s="50">
        <f t="shared" ca="1" si="11"/>
        <v>-4.5196231639026845</v>
      </c>
      <c r="D374" s="82"/>
      <c r="F374" s="10"/>
      <c r="G374" s="11"/>
    </row>
    <row r="375" spans="1:7" x14ac:dyDescent="0.2">
      <c r="A375" s="57">
        <f t="shared" ca="1" si="10"/>
        <v>6342.8571428571904</v>
      </c>
      <c r="B375" s="50">
        <f t="shared" ca="1" si="11"/>
        <v>-4.550329258213309</v>
      </c>
      <c r="D375" s="82"/>
      <c r="F375" s="10"/>
      <c r="G375" s="11"/>
    </row>
    <row r="376" spans="1:7" x14ac:dyDescent="0.2">
      <c r="A376" s="57">
        <f t="shared" ca="1" si="10"/>
        <v>6361.9047619048097</v>
      </c>
      <c r="B376" s="50">
        <f t="shared" ca="1" si="11"/>
        <v>-4.5811793686469748</v>
      </c>
      <c r="D376" s="82"/>
      <c r="F376" s="10"/>
      <c r="G376" s="11"/>
    </row>
    <row r="377" spans="1:7" x14ac:dyDescent="0.2">
      <c r="A377" s="57">
        <f t="shared" ca="1" si="10"/>
        <v>6380.9523809524289</v>
      </c>
      <c r="B377" s="50">
        <f t="shared" ca="1" si="11"/>
        <v>-4.6121741999338397</v>
      </c>
      <c r="D377" s="82"/>
      <c r="F377" s="10"/>
      <c r="G377" s="11"/>
    </row>
    <row r="378" spans="1:7" x14ac:dyDescent="0.2">
      <c r="A378" s="57">
        <f t="shared" ca="1" si="10"/>
        <v>6400.0000000000482</v>
      </c>
      <c r="B378" s="50">
        <f t="shared" ca="1" si="11"/>
        <v>-4.6433144642331881</v>
      </c>
      <c r="D378" s="82"/>
      <c r="F378" s="10"/>
      <c r="G378" s="11"/>
    </row>
    <row r="379" spans="1:7" x14ac:dyDescent="0.2">
      <c r="A379" s="57">
        <f t="shared" ca="1" si="10"/>
        <v>6419.0476190476675</v>
      </c>
      <c r="B379" s="50">
        <f t="shared" ca="1" si="11"/>
        <v>-4.6746008812342579</v>
      </c>
      <c r="D379" s="82"/>
      <c r="F379" s="10"/>
      <c r="G379" s="11"/>
    </row>
    <row r="380" spans="1:7" x14ac:dyDescent="0.2">
      <c r="A380" s="57">
        <f t="shared" ca="1" si="10"/>
        <v>6438.0952380952867</v>
      </c>
      <c r="B380" s="50">
        <f t="shared" ca="1" si="11"/>
        <v>-4.7060341782588369</v>
      </c>
      <c r="D380" s="82"/>
      <c r="F380" s="10"/>
      <c r="G380" s="11"/>
    </row>
    <row r="381" spans="1:7" x14ac:dyDescent="0.2">
      <c r="A381" s="57">
        <f t="shared" ca="1" si="10"/>
        <v>6457.142857142906</v>
      </c>
      <c r="B381" s="50">
        <f t="shared" ca="1" si="11"/>
        <v>-4.7376150903656331</v>
      </c>
      <c r="D381" s="82"/>
      <c r="F381" s="10"/>
      <c r="G381" s="11"/>
    </row>
    <row r="382" spans="1:7" x14ac:dyDescent="0.2">
      <c r="A382" s="57">
        <f t="shared" ca="1" si="10"/>
        <v>6476.1904761905253</v>
      </c>
      <c r="B382" s="50">
        <f t="shared" ca="1" si="11"/>
        <v>-4.7693443604565475</v>
      </c>
      <c r="D382" s="82"/>
      <c r="F382" s="10"/>
      <c r="G382" s="11"/>
    </row>
    <row r="383" spans="1:7" x14ac:dyDescent="0.2">
      <c r="A383" s="57">
        <f t="shared" ca="1" si="10"/>
        <v>6495.2380952381445</v>
      </c>
      <c r="B383" s="50">
        <f t="shared" ca="1" si="11"/>
        <v>-4.8012227393846931</v>
      </c>
      <c r="D383" s="82"/>
      <c r="F383" s="10"/>
      <c r="G383" s="11"/>
    </row>
    <row r="384" spans="1:7" x14ac:dyDescent="0.2">
      <c r="A384" s="57">
        <f t="shared" ca="1" si="10"/>
        <v>6514.2857142857638</v>
      </c>
      <c r="B384" s="50">
        <f t="shared" ca="1" si="11"/>
        <v>-4.8332509860644484</v>
      </c>
      <c r="D384" s="82"/>
      <c r="F384" s="10"/>
      <c r="G384" s="11"/>
    </row>
    <row r="385" spans="1:7" x14ac:dyDescent="0.2">
      <c r="A385" s="57">
        <f t="shared" ca="1" si="10"/>
        <v>6533.3333333333831</v>
      </c>
      <c r="B385" s="50">
        <f t="shared" ca="1" si="11"/>
        <v>-4.8654298675833711</v>
      </c>
      <c r="D385" s="82"/>
      <c r="F385" s="10"/>
      <c r="G385" s="11"/>
    </row>
    <row r="386" spans="1:7" x14ac:dyDescent="0.2">
      <c r="A386" s="57">
        <f t="shared" ca="1" si="10"/>
        <v>6552.3809523810023</v>
      </c>
      <c r="B386" s="50">
        <f t="shared" ca="1" si="11"/>
        <v>-4.897760159316122</v>
      </c>
      <c r="D386" s="82"/>
      <c r="F386" s="10"/>
      <c r="G386" s="11"/>
    </row>
    <row r="387" spans="1:7" x14ac:dyDescent="0.2">
      <c r="A387" s="57">
        <f t="shared" ca="1" si="10"/>
        <v>6571.4285714286216</v>
      </c>
      <c r="B387" s="50">
        <f t="shared" ca="1" si="11"/>
        <v>-4.9302426450404697</v>
      </c>
      <c r="D387" s="82"/>
      <c r="F387" s="10"/>
      <c r="G387" s="11"/>
    </row>
    <row r="388" spans="1:7" x14ac:dyDescent="0.2">
      <c r="A388" s="57">
        <f t="shared" ca="1" si="10"/>
        <v>6590.4761904762408</v>
      </c>
      <c r="B388" s="50">
        <f t="shared" ca="1" si="11"/>
        <v>-4.9628781170553076</v>
      </c>
      <c r="D388" s="82"/>
      <c r="F388" s="10"/>
      <c r="G388" s="11"/>
    </row>
    <row r="389" spans="1:7" x14ac:dyDescent="0.2">
      <c r="A389" s="57">
        <f t="shared" ca="1" si="10"/>
        <v>6609.5238095238601</v>
      </c>
      <c r="B389" s="50">
        <f t="shared" ca="1" si="11"/>
        <v>-4.9956673763008217</v>
      </c>
      <c r="D389" s="82"/>
      <c r="F389" s="10"/>
      <c r="G389" s="11"/>
    </row>
    <row r="390" spans="1:7" x14ac:dyDescent="0.2">
      <c r="A390" s="57">
        <f t="shared" ca="1" si="10"/>
        <v>6628.5714285714794</v>
      </c>
      <c r="B390" s="50">
        <f t="shared" ca="1" si="11"/>
        <v>-5.0286112324808032</v>
      </c>
      <c r="D390" s="82"/>
      <c r="F390" s="10"/>
      <c r="G390" s="11"/>
    </row>
    <row r="391" spans="1:7" x14ac:dyDescent="0.2">
      <c r="A391" s="57">
        <f t="shared" ca="1" si="10"/>
        <v>6647.6190476190986</v>
      </c>
      <c r="B391" s="50">
        <f t="shared" ca="1" si="11"/>
        <v>-5.0617105041872499</v>
      </c>
      <c r="D391" s="82"/>
      <c r="F391" s="10"/>
      <c r="G391" s="11"/>
    </row>
    <row r="392" spans="1:7" x14ac:dyDescent="0.2">
      <c r="A392" s="57">
        <f t="shared" ca="1" si="10"/>
        <v>6666.6666666667179</v>
      </c>
      <c r="B392" s="50">
        <f t="shared" ca="1" si="11"/>
        <v>-5.0949660190270931</v>
      </c>
      <c r="D392" s="82"/>
      <c r="F392" s="10"/>
      <c r="G392" s="11"/>
    </row>
    <row r="393" spans="1:7" x14ac:dyDescent="0.2">
      <c r="A393" s="57">
        <f t="shared" ca="1" si="10"/>
        <v>6685.7142857143372</v>
      </c>
      <c r="B393" s="50">
        <f t="shared" ca="1" si="11"/>
        <v>-5.1283786137513774</v>
      </c>
      <c r="D393" s="82"/>
      <c r="F393" s="10"/>
      <c r="G393" s="11"/>
    </row>
    <row r="394" spans="1:7" x14ac:dyDescent="0.2">
      <c r="A394" s="57">
        <f t="shared" ca="1" si="10"/>
        <v>6704.7619047619564</v>
      </c>
      <c r="B394" s="50">
        <f t="shared" ca="1" si="11"/>
        <v>-5.1619491343867079</v>
      </c>
      <c r="D394" s="82"/>
      <c r="F394" s="10"/>
      <c r="G394" s="11"/>
    </row>
    <row r="395" spans="1:7" x14ac:dyDescent="0.2">
      <c r="A395" s="57">
        <f t="shared" ca="1" si="10"/>
        <v>6723.8095238095757</v>
      </c>
      <c r="B395" s="50">
        <f t="shared" ca="1" si="11"/>
        <v>-5.1956784363691462</v>
      </c>
      <c r="D395" s="82"/>
      <c r="F395" s="10"/>
      <c r="G395" s="11"/>
    </row>
    <row r="396" spans="1:7" x14ac:dyDescent="0.2">
      <c r="A396" s="57">
        <f t="shared" ca="1" si="10"/>
        <v>6742.857142857195</v>
      </c>
      <c r="B396" s="50">
        <f t="shared" ca="1" si="11"/>
        <v>-5.2295673846805801</v>
      </c>
      <c r="D396" s="82"/>
      <c r="F396" s="10"/>
      <c r="G396" s="11"/>
    </row>
    <row r="397" spans="1:7" x14ac:dyDescent="0.2">
      <c r="A397" s="57">
        <f t="shared" ca="1" si="10"/>
        <v>6761.9047619048142</v>
      </c>
      <c r="B397" s="50">
        <f t="shared" ca="1" si="11"/>
        <v>-5.2636168539875916</v>
      </c>
      <c r="D397" s="82"/>
      <c r="F397" s="10"/>
      <c r="G397" s="11"/>
    </row>
    <row r="398" spans="1:7" x14ac:dyDescent="0.2">
      <c r="A398" s="57">
        <f t="shared" ca="1" si="10"/>
        <v>6780.9523809524335</v>
      </c>
      <c r="B398" s="50">
        <f t="shared" ca="1" si="11"/>
        <v>-5.2978277287829103</v>
      </c>
      <c r="D398" s="82"/>
      <c r="F398" s="10"/>
      <c r="G398" s="11"/>
    </row>
    <row r="399" spans="1:7" x14ac:dyDescent="0.2">
      <c r="A399" s="57">
        <f t="shared" ca="1" si="10"/>
        <v>6800.0000000000528</v>
      </c>
      <c r="B399" s="50">
        <f t="shared" ca="1" si="11"/>
        <v>-5.3322009035295146</v>
      </c>
      <c r="D399" s="82"/>
      <c r="F399" s="10"/>
      <c r="G399" s="11"/>
    </row>
    <row r="400" spans="1:7" x14ac:dyDescent="0.2">
      <c r="A400" s="57">
        <f t="shared" ca="1" si="10"/>
        <v>6819.047619047672</v>
      </c>
      <c r="B400" s="50">
        <f t="shared" ca="1" si="11"/>
        <v>-5.3667372828074376</v>
      </c>
      <c r="D400" s="82"/>
      <c r="F400" s="10"/>
      <c r="G400" s="11"/>
    </row>
    <row r="401" spans="1:7" x14ac:dyDescent="0.2">
      <c r="A401" s="57">
        <f t="shared" ca="1" si="10"/>
        <v>6838.0952380952913</v>
      </c>
      <c r="B401" s="50">
        <f t="shared" ca="1" si="11"/>
        <v>-5.4014377814632795</v>
      </c>
      <c r="D401" s="82"/>
      <c r="F401" s="10"/>
      <c r="G401" s="11"/>
    </row>
    <row r="402" spans="1:7" x14ac:dyDescent="0.2">
      <c r="A402" s="57">
        <f t="shared" ca="1" si="10"/>
        <v>6857.1428571429105</v>
      </c>
      <c r="B402" s="50">
        <f t="shared" ca="1" si="11"/>
        <v>-5.436303324762557</v>
      </c>
      <c r="D402" s="82"/>
      <c r="F402" s="10"/>
      <c r="G402" s="11"/>
    </row>
    <row r="403" spans="1:7" x14ac:dyDescent="0.2">
      <c r="A403" s="57">
        <f t="shared" ca="1" si="10"/>
        <v>6876.1904761905298</v>
      </c>
      <c r="B403" s="50">
        <f t="shared" ca="1" si="11"/>
        <v>-5.4713348485449886</v>
      </c>
      <c r="D403" s="82"/>
      <c r="F403" s="10"/>
      <c r="G403" s="11"/>
    </row>
    <row r="404" spans="1:7" x14ac:dyDescent="0.2">
      <c r="A404" s="57">
        <f t="shared" ca="1" si="10"/>
        <v>6895.2380952381491</v>
      </c>
      <c r="B404" s="50">
        <f t="shared" ca="1" si="11"/>
        <v>-5.5065332993826308</v>
      </c>
      <c r="D404" s="82"/>
      <c r="F404" s="10"/>
      <c r="G404" s="11"/>
    </row>
    <row r="405" spans="1:7" x14ac:dyDescent="0.2">
      <c r="A405" s="57">
        <f t="shared" ca="1" si="10"/>
        <v>6914.2857142857683</v>
      </c>
      <c r="B405" s="50">
        <f t="shared" ca="1" si="11"/>
        <v>-5.54189963474112</v>
      </c>
      <c r="D405" s="82"/>
      <c r="F405" s="10"/>
      <c r="G405" s="11"/>
    </row>
    <row r="406" spans="1:7" x14ac:dyDescent="0.2">
      <c r="A406" s="57">
        <f t="shared" ca="1" si="10"/>
        <v>6933.3333333333876</v>
      </c>
      <c r="B406" s="50">
        <f t="shared" ca="1" si="11"/>
        <v>-5.5774348231439212</v>
      </c>
      <c r="D406" s="82"/>
      <c r="F406" s="10"/>
      <c r="G406" s="11"/>
    </row>
    <row r="407" spans="1:7" x14ac:dyDescent="0.2">
      <c r="A407" s="57">
        <f t="shared" ca="1" si="10"/>
        <v>6952.3809523810069</v>
      </c>
      <c r="B407" s="50">
        <f t="shared" ca="1" si="11"/>
        <v>-5.61313984433977</v>
      </c>
      <c r="D407" s="82"/>
      <c r="F407" s="10"/>
      <c r="G407" s="11"/>
    </row>
    <row r="408" spans="1:7" x14ac:dyDescent="0.2">
      <c r="A408" s="57">
        <f t="shared" ca="1" si="10"/>
        <v>6971.4285714286261</v>
      </c>
      <c r="B408" s="50">
        <f t="shared" ca="1" si="11"/>
        <v>-5.6490156894733623</v>
      </c>
      <c r="D408" s="82"/>
      <c r="F408" s="10"/>
      <c r="G408" s="11"/>
    </row>
    <row r="409" spans="1:7" x14ac:dyDescent="0.2">
      <c r="A409" s="57">
        <f t="shared" ca="1" si="10"/>
        <v>6990.4761904762454</v>
      </c>
      <c r="B409" s="50">
        <f t="shared" ca="1" si="11"/>
        <v>-5.6850633612592629</v>
      </c>
      <c r="D409" s="82"/>
      <c r="F409" s="10"/>
      <c r="G409" s="11"/>
    </row>
    <row r="410" spans="1:7" x14ac:dyDescent="0.2">
      <c r="A410" s="57">
        <f t="shared" ca="1" si="10"/>
        <v>7009.5238095238647</v>
      </c>
      <c r="B410" s="50">
        <f t="shared" ca="1" si="11"/>
        <v>-5.7212838741593117</v>
      </c>
      <c r="D410" s="82"/>
      <c r="F410" s="10"/>
      <c r="G410" s="11"/>
    </row>
    <row r="411" spans="1:7" x14ac:dyDescent="0.2">
      <c r="A411" s="57">
        <f t="shared" ca="1" si="10"/>
        <v>7028.5714285714839</v>
      </c>
      <c r="B411" s="50">
        <f t="shared" ca="1" si="11"/>
        <v>-5.7576782545633618</v>
      </c>
      <c r="D411" s="82"/>
      <c r="F411" s="10"/>
      <c r="G411" s="11"/>
    </row>
    <row r="412" spans="1:7" x14ac:dyDescent="0.2">
      <c r="A412" s="57">
        <f t="shared" ca="1" si="10"/>
        <v>7047.6190476191032</v>
      </c>
      <c r="B412" s="50">
        <f t="shared" ca="1" si="11"/>
        <v>-5.7942475409736458</v>
      </c>
      <c r="D412" s="82"/>
      <c r="F412" s="10"/>
      <c r="G412" s="11"/>
    </row>
    <row r="413" spans="1:7" x14ac:dyDescent="0.2">
      <c r="A413" s="57">
        <f t="shared" ca="1" si="10"/>
        <v>7066.6666666667224</v>
      </c>
      <c r="B413" s="50">
        <f t="shared" ca="1" si="11"/>
        <v>-5.8309927841927482</v>
      </c>
      <c r="D413" s="82"/>
      <c r="F413" s="10"/>
      <c r="G413" s="11"/>
    </row>
    <row r="414" spans="1:7" x14ac:dyDescent="0.2">
      <c r="A414" s="57">
        <f t="shared" ca="1" si="10"/>
        <v>7085.7142857143417</v>
      </c>
      <c r="B414" s="50">
        <f t="shared" ca="1" si="11"/>
        <v>-5.8679150475152353</v>
      </c>
      <c r="D414" s="82"/>
      <c r="F414" s="10"/>
      <c r="G414" s="11"/>
    </row>
    <row r="415" spans="1:7" x14ac:dyDescent="0.2">
      <c r="A415" s="57">
        <f t="shared" ca="1" si="10"/>
        <v>7104.761904761961</v>
      </c>
      <c r="B415" s="50">
        <f t="shared" ca="1" si="11"/>
        <v>-5.9050154069231278</v>
      </c>
      <c r="D415" s="82"/>
      <c r="F415" s="10"/>
      <c r="G415" s="11"/>
    </row>
    <row r="416" spans="1:7" x14ac:dyDescent="0.2">
      <c r="A416" s="57">
        <f t="shared" ca="1" si="10"/>
        <v>7123.8095238095802</v>
      </c>
      <c r="B416" s="50">
        <f t="shared" ca="1" si="11"/>
        <v>-5.9422949512852483</v>
      </c>
      <c r="D416" s="82"/>
      <c r="F416" s="10"/>
      <c r="G416" s="11"/>
    </row>
    <row r="417" spans="1:7" x14ac:dyDescent="0.2">
      <c r="A417" s="57">
        <f t="shared" ca="1" si="10"/>
        <v>7142.8571428571995</v>
      </c>
      <c r="B417" s="50">
        <f t="shared" ca="1" si="11"/>
        <v>-5.9797547825605522</v>
      </c>
      <c r="D417" s="82"/>
      <c r="F417" s="10"/>
      <c r="G417" s="11"/>
    </row>
    <row r="418" spans="1:7" x14ac:dyDescent="0.2">
      <c r="A418" s="57">
        <f t="shared" ca="1" si="10"/>
        <v>7161.9047619048188</v>
      </c>
      <c r="B418" s="50">
        <f t="shared" ca="1" si="11"/>
        <v>-6.0173960160055282</v>
      </c>
      <c r="D418" s="82"/>
      <c r="F418" s="10"/>
      <c r="G418" s="11"/>
    </row>
    <row r="419" spans="1:7" x14ac:dyDescent="0.2">
      <c r="A419" s="57">
        <f t="shared" ca="1" si="10"/>
        <v>7180.952380952438</v>
      </c>
      <c r="B419" s="50">
        <f t="shared" ca="1" si="11"/>
        <v>-6.0552197803857402</v>
      </c>
      <c r="D419" s="82"/>
      <c r="F419" s="10"/>
      <c r="G419" s="11"/>
    </row>
    <row r="420" spans="1:7" x14ac:dyDescent="0.2">
      <c r="A420" s="57">
        <f t="shared" ca="1" si="10"/>
        <v>7200.0000000000573</v>
      </c>
      <c r="B420" s="50">
        <f t="shared" ca="1" si="11"/>
        <v>-6.0932272181917027</v>
      </c>
      <c r="D420" s="82"/>
      <c r="F420" s="10"/>
      <c r="G420" s="11"/>
    </row>
    <row r="421" spans="1:7" x14ac:dyDescent="0.2">
      <c r="A421" s="57">
        <f t="shared" ca="1" si="10"/>
        <v>7219.0476190476766</v>
      </c>
      <c r="B421" s="50">
        <f t="shared" ca="1" si="11"/>
        <v>-6.1314194858590811</v>
      </c>
      <c r="D421" s="82"/>
      <c r="F421" s="10"/>
      <c r="G421" s="11"/>
    </row>
    <row r="422" spans="1:7" x14ac:dyDescent="0.2">
      <c r="A422" s="57">
        <f t="shared" ca="1" si="10"/>
        <v>7238.0952380952958</v>
      </c>
      <c r="B422" s="50">
        <f t="shared" ca="1" si="11"/>
        <v>-6.1697977539934037</v>
      </c>
      <c r="D422" s="82"/>
      <c r="F422" s="10"/>
      <c r="G422" s="11"/>
    </row>
    <row r="423" spans="1:7" x14ac:dyDescent="0.2">
      <c r="A423" s="57">
        <f t="shared" ca="1" si="10"/>
        <v>7257.1428571429151</v>
      </c>
      <c r="B423" s="50">
        <f t="shared" ca="1" si="11"/>
        <v>-6.2083632075993886</v>
      </c>
      <c r="D423" s="82"/>
      <c r="F423" s="10"/>
      <c r="G423" s="11"/>
    </row>
    <row r="424" spans="1:7" x14ac:dyDescent="0.2">
      <c r="A424" s="57">
        <f t="shared" ca="1" si="10"/>
        <v>7276.1904761905344</v>
      </c>
      <c r="B424" s="50">
        <f t="shared" ca="1" si="11"/>
        <v>-6.2471170463149059</v>
      </c>
      <c r="D424" s="82"/>
      <c r="F424" s="10"/>
      <c r="G424" s="11"/>
    </row>
    <row r="425" spans="1:7" x14ac:dyDescent="0.2">
      <c r="A425" s="57">
        <f t="shared" ca="1" si="10"/>
        <v>7295.2380952381536</v>
      </c>
      <c r="B425" s="50">
        <f t="shared" ca="1" si="11"/>
        <v>-6.2860604846498269</v>
      </c>
      <c r="D425" s="82"/>
      <c r="F425" s="10"/>
      <c r="G425" s="11"/>
    </row>
    <row r="426" spans="1:7" x14ac:dyDescent="0.2">
      <c r="A426" s="57">
        <f t="shared" ca="1" si="10"/>
        <v>7314.2857142857729</v>
      </c>
      <c r="B426" s="50">
        <f t="shared" ca="1" si="11"/>
        <v>-6.3251947522298293</v>
      </c>
      <c r="D426" s="82"/>
      <c r="F426" s="10"/>
      <c r="G426" s="11"/>
    </row>
    <row r="427" spans="1:7" x14ac:dyDescent="0.2">
      <c r="A427" s="57">
        <f t="shared" ref="A427:A490" ca="1" si="12">OFFSET(A427,-1,0)+f_stop/5000</f>
        <v>7333.3333333333921</v>
      </c>
      <c r="B427" s="50">
        <f t="shared" ref="B427:B490" ca="1" si="13">20*LOG(ABS(   (1/f_dec*SIN(f_dec*$A427/Fm*PI())/SIN($A427/Fm*PI()))^(order-2) * (1/f_dec2*SIN(f_dec2*$A427/Fm*PI())/SIN($A427/Fm*PI())) *  (1/(f_dec*n_avg)*SIN((f_dec*n_avg)*$A427/Fm*PI())/SIN($A427/Fm*PI()))    ))</f>
        <v>-6.3645210940451875</v>
      </c>
      <c r="D427" s="82"/>
      <c r="F427" s="10"/>
      <c r="G427" s="11"/>
    </row>
    <row r="428" spans="1:7" x14ac:dyDescent="0.2">
      <c r="A428" s="57">
        <f t="shared" ca="1" si="12"/>
        <v>7352.3809523810114</v>
      </c>
      <c r="B428" s="50">
        <f t="shared" ca="1" si="13"/>
        <v>-6.4040407707048423</v>
      </c>
      <c r="D428" s="82"/>
      <c r="F428" s="10"/>
      <c r="G428" s="11"/>
    </row>
    <row r="429" spans="1:7" x14ac:dyDescent="0.2">
      <c r="A429" s="57">
        <f t="shared" ca="1" si="12"/>
        <v>7371.4285714286307</v>
      </c>
      <c r="B429" s="50">
        <f t="shared" ca="1" si="13"/>
        <v>-6.4437550586957588</v>
      </c>
      <c r="D429" s="82"/>
      <c r="F429" s="10"/>
      <c r="G429" s="11"/>
    </row>
    <row r="430" spans="1:7" x14ac:dyDescent="0.2">
      <c r="A430" s="57">
        <f t="shared" ca="1" si="12"/>
        <v>7390.4761904762499</v>
      </c>
      <c r="B430" s="50">
        <f t="shared" ca="1" si="13"/>
        <v>-6.4836652506477401</v>
      </c>
      <c r="D430" s="82"/>
      <c r="F430" s="10"/>
      <c r="G430" s="11"/>
    </row>
    <row r="431" spans="1:7" x14ac:dyDescent="0.2">
      <c r="A431" s="57">
        <f t="shared" ca="1" si="12"/>
        <v>7409.5238095238692</v>
      </c>
      <c r="B431" s="50">
        <f t="shared" ca="1" si="13"/>
        <v>-6.5237726556038407</v>
      </c>
      <c r="D431" s="82"/>
      <c r="F431" s="10"/>
      <c r="G431" s="11"/>
    </row>
    <row r="432" spans="1:7" x14ac:dyDescent="0.2">
      <c r="A432" s="57">
        <f t="shared" ca="1" si="12"/>
        <v>7428.5714285714885</v>
      </c>
      <c r="B432" s="50">
        <f t="shared" ca="1" si="13"/>
        <v>-6.5640785992965256</v>
      </c>
      <c r="D432" s="82"/>
      <c r="F432" s="10"/>
      <c r="G432" s="11"/>
    </row>
    <row r="433" spans="1:7" x14ac:dyDescent="0.2">
      <c r="A433" s="57">
        <f t="shared" ca="1" si="12"/>
        <v>7447.6190476191077</v>
      </c>
      <c r="B433" s="50">
        <f t="shared" ca="1" si="13"/>
        <v>-6.604584424429726</v>
      </c>
      <c r="D433" s="82"/>
      <c r="F433" s="10"/>
      <c r="G433" s="11"/>
    </row>
    <row r="434" spans="1:7" x14ac:dyDescent="0.2">
      <c r="A434" s="57">
        <f t="shared" ca="1" si="12"/>
        <v>7466.666666666727</v>
      </c>
      <c r="B434" s="50">
        <f t="shared" ca="1" si="13"/>
        <v>-6.6452914909668861</v>
      </c>
      <c r="D434" s="82"/>
      <c r="F434" s="10"/>
      <c r="G434" s="11"/>
    </row>
    <row r="435" spans="1:7" x14ac:dyDescent="0.2">
      <c r="A435" s="57">
        <f t="shared" ca="1" si="12"/>
        <v>7485.7142857143463</v>
      </c>
      <c r="B435" s="50">
        <f t="shared" ca="1" si="13"/>
        <v>-6.6862011764252696</v>
      </c>
      <c r="D435" s="82"/>
      <c r="F435" s="10"/>
      <c r="G435" s="11"/>
    </row>
    <row r="436" spans="1:7" x14ac:dyDescent="0.2">
      <c r="A436" s="57">
        <f t="shared" ca="1" si="12"/>
        <v>7504.7619047619655</v>
      </c>
      <c r="B436" s="50">
        <f t="shared" ca="1" si="13"/>
        <v>-6.7273148761765791</v>
      </c>
      <c r="D436" s="82"/>
      <c r="F436" s="10"/>
      <c r="G436" s="11"/>
    </row>
    <row r="437" spans="1:7" x14ac:dyDescent="0.2">
      <c r="A437" s="57">
        <f t="shared" ca="1" si="12"/>
        <v>7523.8095238095848</v>
      </c>
      <c r="B437" s="50">
        <f t="shared" ca="1" si="13"/>
        <v>-6.7686340037540829</v>
      </c>
      <c r="D437" s="82"/>
      <c r="F437" s="10"/>
      <c r="G437" s="11"/>
    </row>
    <row r="438" spans="1:7" x14ac:dyDescent="0.2">
      <c r="A438" s="57">
        <f t="shared" ca="1" si="12"/>
        <v>7542.8571428572041</v>
      </c>
      <c r="B438" s="50">
        <f t="shared" ca="1" si="13"/>
        <v>-6.8101599911665032</v>
      </c>
      <c r="D438" s="82"/>
      <c r="F438" s="10"/>
      <c r="G438" s="11"/>
    </row>
    <row r="439" spans="1:7" x14ac:dyDescent="0.2">
      <c r="A439" s="57">
        <f t="shared" ca="1" si="12"/>
        <v>7561.9047619048233</v>
      </c>
      <c r="B439" s="50">
        <f t="shared" ca="1" si="13"/>
        <v>-6.851894289218647</v>
      </c>
      <c r="D439" s="82"/>
      <c r="F439" s="10"/>
      <c r="G439" s="11"/>
    </row>
    <row r="440" spans="1:7" x14ac:dyDescent="0.2">
      <c r="A440" s="57">
        <f t="shared" ca="1" si="12"/>
        <v>7580.9523809524426</v>
      </c>
      <c r="B440" s="50">
        <f t="shared" ca="1" si="13"/>
        <v>-6.8938383678391943</v>
      </c>
      <c r="D440" s="82"/>
      <c r="F440" s="10"/>
      <c r="G440" s="11"/>
    </row>
    <row r="441" spans="1:7" x14ac:dyDescent="0.2">
      <c r="A441" s="57">
        <f t="shared" ca="1" si="12"/>
        <v>7600.0000000000618</v>
      </c>
      <c r="B441" s="50">
        <f t="shared" ca="1" si="13"/>
        <v>-6.9359937164157026</v>
      </c>
      <c r="D441" s="82"/>
      <c r="F441" s="10"/>
      <c r="G441" s="11"/>
    </row>
    <row r="442" spans="1:7" x14ac:dyDescent="0.2">
      <c r="A442" s="57">
        <f t="shared" ca="1" si="12"/>
        <v>7619.0476190476811</v>
      </c>
      <c r="B442" s="50">
        <f t="shared" ca="1" si="13"/>
        <v>-6.9783618441369386</v>
      </c>
      <c r="D442" s="82"/>
      <c r="F442" s="10"/>
      <c r="G442" s="11"/>
    </row>
    <row r="443" spans="1:7" x14ac:dyDescent="0.2">
      <c r="A443" s="57">
        <f t="shared" ca="1" si="12"/>
        <v>7638.0952380953004</v>
      </c>
      <c r="B443" s="50">
        <f t="shared" ca="1" si="13"/>
        <v>-7.0209442803429827</v>
      </c>
      <c r="D443" s="82"/>
      <c r="F443" s="10"/>
      <c r="G443" s="11"/>
    </row>
    <row r="444" spans="1:7" x14ac:dyDescent="0.2">
      <c r="A444" s="57">
        <f t="shared" ca="1" si="12"/>
        <v>7657.1428571429196</v>
      </c>
      <c r="B444" s="50">
        <f t="shared" ca="1" si="13"/>
        <v>-7.0637425748830402</v>
      </c>
      <c r="D444" s="82"/>
      <c r="F444" s="10"/>
      <c r="G444" s="11"/>
    </row>
    <row r="445" spans="1:7" x14ac:dyDescent="0.2">
      <c r="A445" s="57">
        <f t="shared" ca="1" si="12"/>
        <v>7676.1904761905389</v>
      </c>
      <c r="B445" s="50">
        <f t="shared" ca="1" si="13"/>
        <v>-7.1067582984813615</v>
      </c>
      <c r="D445" s="82"/>
      <c r="F445" s="10"/>
      <c r="G445" s="11"/>
    </row>
    <row r="446" spans="1:7" x14ac:dyDescent="0.2">
      <c r="A446" s="57">
        <f t="shared" ca="1" si="12"/>
        <v>7695.2380952381582</v>
      </c>
      <c r="B446" s="50">
        <f t="shared" ca="1" si="13"/>
        <v>-7.1499930431113548</v>
      </c>
      <c r="D446" s="82"/>
      <c r="F446" s="10"/>
      <c r="G446" s="11"/>
    </row>
    <row r="447" spans="1:7" x14ac:dyDescent="0.2">
      <c r="A447" s="57">
        <f t="shared" ca="1" si="12"/>
        <v>7714.2857142857774</v>
      </c>
      <c r="B447" s="50">
        <f t="shared" ca="1" si="13"/>
        <v>-7.1934484223783031</v>
      </c>
      <c r="D447" s="82"/>
      <c r="F447" s="10"/>
      <c r="G447" s="11"/>
    </row>
    <row r="448" spans="1:7" x14ac:dyDescent="0.2">
      <c r="A448" s="57">
        <f t="shared" ca="1" si="12"/>
        <v>7733.3333333333967</v>
      </c>
      <c r="B448" s="50">
        <f t="shared" ca="1" si="13"/>
        <v>-7.2371260719105779</v>
      </c>
      <c r="D448" s="82"/>
      <c r="F448" s="10"/>
      <c r="G448" s="11"/>
    </row>
    <row r="449" spans="1:7" x14ac:dyDescent="0.2">
      <c r="A449" s="57">
        <f t="shared" ca="1" si="12"/>
        <v>7752.380952381016</v>
      </c>
      <c r="B449" s="50">
        <f t="shared" ca="1" si="13"/>
        <v>-7.2810276497600777</v>
      </c>
      <c r="D449" s="82"/>
      <c r="F449" s="10"/>
      <c r="G449" s="11"/>
    </row>
    <row r="450" spans="1:7" x14ac:dyDescent="0.2">
      <c r="A450" s="57">
        <f t="shared" ca="1" si="12"/>
        <v>7771.4285714286352</v>
      </c>
      <c r="B450" s="50">
        <f t="shared" ca="1" si="13"/>
        <v>-7.3251548368116302</v>
      </c>
      <c r="D450" s="82"/>
      <c r="F450" s="10"/>
      <c r="G450" s="11"/>
    </row>
    <row r="451" spans="1:7" x14ac:dyDescent="0.2">
      <c r="A451" s="57">
        <f t="shared" ca="1" si="12"/>
        <v>7790.4761904762545</v>
      </c>
      <c r="B451" s="50">
        <f t="shared" ca="1" si="13"/>
        <v>-7.369509337201972</v>
      </c>
      <c r="D451" s="82"/>
      <c r="F451" s="10"/>
      <c r="G451" s="11"/>
    </row>
    <row r="452" spans="1:7" x14ac:dyDescent="0.2">
      <c r="A452" s="57">
        <f t="shared" ca="1" si="12"/>
        <v>7809.5238095238738</v>
      </c>
      <c r="B452" s="50">
        <f t="shared" ca="1" si="13"/>
        <v>-7.4140928787484466</v>
      </c>
      <c r="D452" s="82"/>
      <c r="F452" s="10"/>
      <c r="G452" s="11"/>
    </row>
    <row r="453" spans="1:7" x14ac:dyDescent="0.2">
      <c r="A453" s="57">
        <f t="shared" ca="1" si="12"/>
        <v>7828.571428571493</v>
      </c>
      <c r="B453" s="50">
        <f t="shared" ca="1" si="13"/>
        <v>-7.4589072133875964</v>
      </c>
      <c r="D453" s="82"/>
      <c r="F453" s="10"/>
      <c r="G453" s="11"/>
    </row>
    <row r="454" spans="1:7" x14ac:dyDescent="0.2">
      <c r="A454" s="57">
        <f t="shared" ca="1" si="12"/>
        <v>7847.6190476191123</v>
      </c>
      <c r="B454" s="50">
        <f t="shared" ca="1" si="13"/>
        <v>-7.5039541176241489</v>
      </c>
      <c r="D454" s="82"/>
      <c r="F454" s="10"/>
      <c r="G454" s="11"/>
    </row>
    <row r="455" spans="1:7" x14ac:dyDescent="0.2">
      <c r="A455" s="57">
        <f t="shared" ca="1" si="12"/>
        <v>7866.6666666667315</v>
      </c>
      <c r="B455" s="50">
        <f t="shared" ca="1" si="13"/>
        <v>-7.5492353929904734</v>
      </c>
      <c r="D455" s="82"/>
      <c r="F455" s="10"/>
      <c r="G455" s="11"/>
    </row>
    <row r="456" spans="1:7" x14ac:dyDescent="0.2">
      <c r="A456" s="57">
        <f t="shared" ca="1" si="12"/>
        <v>7885.7142857143508</v>
      </c>
      <c r="B456" s="50">
        <f t="shared" ca="1" si="13"/>
        <v>-7.5947528665169255</v>
      </c>
      <c r="D456" s="82"/>
      <c r="F456" s="10"/>
      <c r="G456" s="11"/>
    </row>
    <row r="457" spans="1:7" x14ac:dyDescent="0.2">
      <c r="A457" s="57">
        <f t="shared" ca="1" si="12"/>
        <v>7904.7619047619701</v>
      </c>
      <c r="B457" s="50">
        <f t="shared" ca="1" si="13"/>
        <v>-7.6405083912133627</v>
      </c>
      <c r="D457" s="82"/>
      <c r="F457" s="10"/>
      <c r="G457" s="11"/>
    </row>
    <row r="458" spans="1:7" x14ac:dyDescent="0.2">
      <c r="A458" s="57">
        <f t="shared" ca="1" si="12"/>
        <v>7923.8095238095893</v>
      </c>
      <c r="B458" s="50">
        <f t="shared" ca="1" si="13"/>
        <v>-7.6865038465621538</v>
      </c>
      <c r="D458" s="82"/>
      <c r="F458" s="10"/>
      <c r="G458" s="11"/>
    </row>
    <row r="459" spans="1:7" x14ac:dyDescent="0.2">
      <c r="A459" s="57">
        <f t="shared" ca="1" si="12"/>
        <v>7942.8571428572086</v>
      </c>
      <c r="B459" s="50">
        <f t="shared" ca="1" si="13"/>
        <v>-7.7327411390229495</v>
      </c>
      <c r="D459" s="82"/>
      <c r="F459" s="10"/>
      <c r="G459" s="11"/>
    </row>
    <row r="460" spans="1:7" x14ac:dyDescent="0.2">
      <c r="A460" s="57">
        <f t="shared" ca="1" si="12"/>
        <v>7961.9047619048279</v>
      </c>
      <c r="B460" s="50">
        <f t="shared" ca="1" si="13"/>
        <v>-7.7792222025497466</v>
      </c>
      <c r="D460" s="82"/>
      <c r="F460" s="10"/>
      <c r="G460" s="11"/>
    </row>
    <row r="461" spans="1:7" x14ac:dyDescent="0.2">
      <c r="A461" s="57">
        <f t="shared" ca="1" si="12"/>
        <v>7980.9523809524471</v>
      </c>
      <c r="B461" s="50">
        <f t="shared" ca="1" si="13"/>
        <v>-7.8259489991202908</v>
      </c>
      <c r="D461" s="82"/>
      <c r="F461" s="10"/>
      <c r="G461" s="11"/>
    </row>
    <row r="462" spans="1:7" x14ac:dyDescent="0.2">
      <c r="A462" s="57">
        <f t="shared" ca="1" si="12"/>
        <v>8000.0000000000664</v>
      </c>
      <c r="B462" s="50">
        <f t="shared" ca="1" si="13"/>
        <v>-7.8729235192784977</v>
      </c>
      <c r="D462" s="82"/>
      <c r="F462" s="10"/>
      <c r="G462" s="11"/>
    </row>
    <row r="463" spans="1:7" x14ac:dyDescent="0.2">
      <c r="A463" s="57">
        <f t="shared" ca="1" si="12"/>
        <v>8019.0476190476857</v>
      </c>
      <c r="B463" s="50">
        <f t="shared" ca="1" si="13"/>
        <v>-7.9201477826900488</v>
      </c>
      <c r="D463" s="82"/>
      <c r="F463" s="10"/>
      <c r="G463" s="11"/>
    </row>
    <row r="464" spans="1:7" x14ac:dyDescent="0.2">
      <c r="A464" s="57">
        <f t="shared" ca="1" si="12"/>
        <v>8038.0952380953049</v>
      </c>
      <c r="B464" s="50">
        <f t="shared" ca="1" si="13"/>
        <v>-7.9676238387117007</v>
      </c>
      <c r="D464" s="82"/>
      <c r="F464" s="10"/>
      <c r="G464" s="11"/>
    </row>
    <row r="465" spans="1:7" x14ac:dyDescent="0.2">
      <c r="A465" s="57">
        <f t="shared" ca="1" si="12"/>
        <v>8057.1428571429242</v>
      </c>
      <c r="B465" s="50">
        <f t="shared" ca="1" si="13"/>
        <v>-8.015353766974556</v>
      </c>
      <c r="D465" s="82"/>
      <c r="F465" s="10"/>
      <c r="G465" s="11"/>
    </row>
    <row r="466" spans="1:7" x14ac:dyDescent="0.2">
      <c r="A466" s="57">
        <f t="shared" ca="1" si="12"/>
        <v>8076.1904761905434</v>
      </c>
      <c r="B466" s="50">
        <f t="shared" ca="1" si="13"/>
        <v>-8.0633396779818973</v>
      </c>
      <c r="D466" s="82"/>
      <c r="F466" s="10"/>
      <c r="G466" s="11"/>
    </row>
    <row r="467" spans="1:7" x14ac:dyDescent="0.2">
      <c r="A467" s="57">
        <f t="shared" ca="1" si="12"/>
        <v>8095.2380952381627</v>
      </c>
      <c r="B467" s="50">
        <f t="shared" ca="1" si="13"/>
        <v>-8.1115837137218687</v>
      </c>
      <c r="D467" s="82"/>
      <c r="F467" s="10"/>
      <c r="G467" s="11"/>
    </row>
    <row r="468" spans="1:7" x14ac:dyDescent="0.2">
      <c r="A468" s="57">
        <f t="shared" ca="1" si="12"/>
        <v>8114.285714285782</v>
      </c>
      <c r="B468" s="50">
        <f t="shared" ca="1" si="13"/>
        <v>-8.1600880482955098</v>
      </c>
      <c r="D468" s="82"/>
      <c r="F468" s="10"/>
      <c r="G468" s="11"/>
    </row>
    <row r="469" spans="1:7" x14ac:dyDescent="0.2">
      <c r="A469" s="57">
        <f t="shared" ca="1" si="12"/>
        <v>8133.3333333334012</v>
      </c>
      <c r="B469" s="50">
        <f t="shared" ca="1" si="13"/>
        <v>-8.2088548885606407</v>
      </c>
      <c r="D469" s="82"/>
      <c r="F469" s="10"/>
      <c r="G469" s="11"/>
    </row>
    <row r="470" spans="1:7" x14ac:dyDescent="0.2">
      <c r="A470" s="57">
        <f t="shared" ca="1" si="12"/>
        <v>8152.3809523810205</v>
      </c>
      <c r="B470" s="50">
        <f t="shared" ca="1" si="13"/>
        <v>-8.2578864747919827</v>
      </c>
      <c r="D470" s="82"/>
      <c r="F470" s="10"/>
      <c r="G470" s="11"/>
    </row>
    <row r="471" spans="1:7" x14ac:dyDescent="0.2">
      <c r="A471" s="57">
        <f t="shared" ca="1" si="12"/>
        <v>8171.4285714286398</v>
      </c>
      <c r="B471" s="50">
        <f t="shared" ca="1" si="13"/>
        <v>-8.3071850813581332</v>
      </c>
      <c r="D471" s="82"/>
      <c r="F471" s="10"/>
      <c r="G471" s="11"/>
    </row>
    <row r="472" spans="1:7" x14ac:dyDescent="0.2">
      <c r="A472" s="57">
        <f t="shared" ca="1" si="12"/>
        <v>8190.476190476259</v>
      </c>
      <c r="B472" s="50">
        <f t="shared" ca="1" si="13"/>
        <v>-8.3567530174157874</v>
      </c>
      <c r="D472" s="82"/>
      <c r="F472" s="10"/>
      <c r="G472" s="11"/>
    </row>
    <row r="473" spans="1:7" x14ac:dyDescent="0.2">
      <c r="A473" s="57">
        <f t="shared" ca="1" si="12"/>
        <v>8209.5238095238783</v>
      </c>
      <c r="B473" s="50">
        <f t="shared" ca="1" si="13"/>
        <v>-8.4065926276218814</v>
      </c>
      <c r="D473" s="82"/>
      <c r="F473" s="10"/>
      <c r="G473" s="11"/>
    </row>
    <row r="474" spans="1:7" x14ac:dyDescent="0.2">
      <c r="A474" s="57">
        <f t="shared" ca="1" si="12"/>
        <v>8228.5714285714967</v>
      </c>
      <c r="B474" s="50">
        <f t="shared" ca="1" si="13"/>
        <v>-8.4567062928640127</v>
      </c>
      <c r="D474" s="82"/>
      <c r="F474" s="10"/>
      <c r="G474" s="11"/>
    </row>
    <row r="475" spans="1:7" x14ac:dyDescent="0.2">
      <c r="A475" s="57">
        <f t="shared" ca="1" si="12"/>
        <v>8247.619047619115</v>
      </c>
      <c r="B475" s="50">
        <f t="shared" ca="1" si="13"/>
        <v>-8.5070964310099555</v>
      </c>
      <c r="D475" s="82"/>
      <c r="F475" s="10"/>
      <c r="G475" s="11"/>
    </row>
    <row r="476" spans="1:7" x14ac:dyDescent="0.2">
      <c r="A476" s="57">
        <f t="shared" ca="1" si="12"/>
        <v>8266.6666666667334</v>
      </c>
      <c r="B476" s="50">
        <f t="shared" ca="1" si="13"/>
        <v>-8.5577654976766606</v>
      </c>
      <c r="D476" s="82"/>
      <c r="F476" s="10"/>
      <c r="G476" s="11"/>
    </row>
    <row r="477" spans="1:7" x14ac:dyDescent="0.2">
      <c r="A477" s="57">
        <f t="shared" ca="1" si="12"/>
        <v>8285.7142857143517</v>
      </c>
      <c r="B477" s="50">
        <f t="shared" ca="1" si="13"/>
        <v>-8.6087159870194352</v>
      </c>
      <c r="D477" s="82"/>
      <c r="F477" s="10"/>
      <c r="G477" s="11"/>
    </row>
    <row r="478" spans="1:7" x14ac:dyDescent="0.2">
      <c r="A478" s="57">
        <f t="shared" ca="1" si="12"/>
        <v>8304.7619047619701</v>
      </c>
      <c r="B478" s="50">
        <f t="shared" ca="1" si="13"/>
        <v>-8.6599504325419634</v>
      </c>
      <c r="D478" s="82"/>
      <c r="F478" s="10"/>
      <c r="G478" s="11"/>
    </row>
    <row r="479" spans="1:7" x14ac:dyDescent="0.2">
      <c r="A479" s="57">
        <f t="shared" ca="1" si="12"/>
        <v>8323.8095238095884</v>
      </c>
      <c r="B479" s="50">
        <f t="shared" ca="1" si="13"/>
        <v>-8.7114714079277977</v>
      </c>
      <c r="D479" s="82"/>
      <c r="F479" s="10"/>
      <c r="G479" s="11"/>
    </row>
    <row r="480" spans="1:7" x14ac:dyDescent="0.2">
      <c r="A480" s="57">
        <f t="shared" ca="1" si="12"/>
        <v>8342.8571428572068</v>
      </c>
      <c r="B480" s="50">
        <f t="shared" ca="1" si="13"/>
        <v>-8.7632815278940157</v>
      </c>
      <c r="D480" s="82"/>
      <c r="F480" s="10"/>
      <c r="G480" s="11"/>
    </row>
    <row r="481" spans="1:7" x14ac:dyDescent="0.2">
      <c r="A481" s="57">
        <f t="shared" ca="1" si="12"/>
        <v>8361.9047619048251</v>
      </c>
      <c r="B481" s="50">
        <f t="shared" ca="1" si="13"/>
        <v>-8.8153834490677525</v>
      </c>
      <c r="D481" s="82"/>
      <c r="F481" s="10"/>
      <c r="G481" s="11"/>
    </row>
    <row r="482" spans="1:7" x14ac:dyDescent="0.2">
      <c r="A482" s="57">
        <f t="shared" ca="1" si="12"/>
        <v>8380.9523809524435</v>
      </c>
      <c r="B482" s="50">
        <f t="shared" ca="1" si="13"/>
        <v>-8.8677798708863538</v>
      </c>
      <c r="D482" s="82"/>
      <c r="F482" s="10"/>
      <c r="G482" s="11"/>
    </row>
    <row r="483" spans="1:7" x14ac:dyDescent="0.2">
      <c r="A483" s="57">
        <f t="shared" ca="1" si="12"/>
        <v>8400.0000000000618</v>
      </c>
      <c r="B483" s="50">
        <f t="shared" ca="1" si="13"/>
        <v>-8.920473536521925</v>
      </c>
      <c r="D483" s="82"/>
      <c r="F483" s="10"/>
      <c r="G483" s="11"/>
    </row>
    <row r="484" spans="1:7" x14ac:dyDescent="0.2">
      <c r="A484" s="57">
        <f t="shared" ca="1" si="12"/>
        <v>8419.0476190476802</v>
      </c>
      <c r="B484" s="50">
        <f t="shared" ca="1" si="13"/>
        <v>-8.9734672338310375</v>
      </c>
      <c r="D484" s="82"/>
      <c r="F484" s="10"/>
      <c r="G484" s="11"/>
    </row>
    <row r="485" spans="1:7" x14ac:dyDescent="0.2">
      <c r="A485" s="57">
        <f t="shared" ca="1" si="12"/>
        <v>8438.0952380952986</v>
      </c>
      <c r="B485" s="50">
        <f t="shared" ca="1" si="13"/>
        <v>-9.0267637963304974</v>
      </c>
      <c r="D485" s="82"/>
      <c r="F485" s="10"/>
      <c r="G485" s="11"/>
    </row>
    <row r="486" spans="1:7" x14ac:dyDescent="0.2">
      <c r="A486" s="57">
        <f t="shared" ca="1" si="12"/>
        <v>8457.1428571429169</v>
      </c>
      <c r="B486" s="50">
        <f t="shared" ca="1" si="13"/>
        <v>-9.0803661041999142</v>
      </c>
      <c r="D486" s="82"/>
      <c r="F486" s="10"/>
      <c r="G486" s="11"/>
    </row>
    <row r="487" spans="1:7" x14ac:dyDescent="0.2">
      <c r="A487" s="57">
        <f t="shared" ca="1" si="12"/>
        <v>8476.1904761905353</v>
      </c>
      <c r="B487" s="50">
        <f t="shared" ca="1" si="13"/>
        <v>-9.134277085312112</v>
      </c>
      <c r="D487" s="82"/>
      <c r="F487" s="10"/>
      <c r="G487" s="11"/>
    </row>
    <row r="488" spans="1:7" x14ac:dyDescent="0.2">
      <c r="A488" s="57">
        <f t="shared" ca="1" si="12"/>
        <v>8495.2380952381536</v>
      </c>
      <c r="B488" s="50">
        <f t="shared" ca="1" si="13"/>
        <v>-9.188499716292176</v>
      </c>
      <c r="D488" s="82"/>
      <c r="F488" s="10"/>
      <c r="G488" s="11"/>
    </row>
    <row r="489" spans="1:7" x14ac:dyDescent="0.2">
      <c r="A489" s="57">
        <f t="shared" ca="1" si="12"/>
        <v>8514.285714285772</v>
      </c>
      <c r="B489" s="50">
        <f t="shared" ca="1" si="13"/>
        <v>-9.2430370236061918</v>
      </c>
      <c r="D489" s="82"/>
      <c r="F489" s="10"/>
      <c r="G489" s="11"/>
    </row>
    <row r="490" spans="1:7" x14ac:dyDescent="0.2">
      <c r="A490" s="57">
        <f t="shared" ca="1" si="12"/>
        <v>8533.3333333333903</v>
      </c>
      <c r="B490" s="50">
        <f t="shared" ca="1" si="13"/>
        <v>-9.2978920846805995</v>
      </c>
      <c r="D490" s="82"/>
      <c r="F490" s="10"/>
      <c r="G490" s="11"/>
    </row>
    <row r="491" spans="1:7" x14ac:dyDescent="0.2">
      <c r="A491" s="57">
        <f t="shared" ref="A491:A554" ca="1" si="14">OFFSET(A491,-1,0)+f_stop/5000</f>
        <v>8552.3809523810087</v>
      </c>
      <c r="B491" s="50">
        <f t="shared" ref="B491:B554" ca="1" si="15">20*LOG(ABS(   (1/f_dec*SIN(f_dec*$A491/Fm*PI())/SIN($A491/Fm*PI()))^(order-2) * (1/f_dec2*SIN(f_dec2*$A491/Fm*PI())/SIN($A491/Fm*PI())) *  (1/(f_dec*n_avg)*SIN((f_dec*n_avg)*$A491/Fm*PI())/SIN($A491/Fm*PI()))    ))</f>
        <v>-9.3530680290533095</v>
      </c>
      <c r="D491" s="82"/>
      <c r="F491" s="10"/>
      <c r="G491" s="11"/>
    </row>
    <row r="492" spans="1:7" x14ac:dyDescent="0.2">
      <c r="A492" s="57">
        <f t="shared" ca="1" si="14"/>
        <v>8571.428571428627</v>
      </c>
      <c r="B492" s="50">
        <f t="shared" ca="1" si="15"/>
        <v>-9.4085680395575633</v>
      </c>
      <c r="D492" s="82"/>
      <c r="F492" s="10"/>
      <c r="G492" s="11"/>
    </row>
    <row r="493" spans="1:7" x14ac:dyDescent="0.2">
      <c r="A493" s="57">
        <f t="shared" ca="1" si="14"/>
        <v>8590.4761904762454</v>
      </c>
      <c r="B493" s="50">
        <f t="shared" ca="1" si="15"/>
        <v>-9.4643953535397323</v>
      </c>
      <c r="D493" s="82"/>
      <c r="F493" s="10"/>
      <c r="G493" s="11"/>
    </row>
    <row r="494" spans="1:7" x14ac:dyDescent="0.2">
      <c r="A494" s="57">
        <f t="shared" ca="1" si="14"/>
        <v>8609.5238095238637</v>
      </c>
      <c r="B494" s="50">
        <f t="shared" ca="1" si="15"/>
        <v>-9.5205532641121575</v>
      </c>
      <c r="D494" s="82"/>
      <c r="F494" s="10"/>
      <c r="G494" s="11"/>
    </row>
    <row r="495" spans="1:7" x14ac:dyDescent="0.2">
      <c r="A495" s="57">
        <f t="shared" ca="1" si="14"/>
        <v>8628.5714285714821</v>
      </c>
      <c r="B495" s="50">
        <f t="shared" ca="1" si="15"/>
        <v>-9.5770451214423566</v>
      </c>
      <c r="D495" s="82"/>
      <c r="F495" s="10"/>
      <c r="G495" s="11"/>
    </row>
    <row r="496" spans="1:7" x14ac:dyDescent="0.2">
      <c r="A496" s="57">
        <f t="shared" ca="1" si="14"/>
        <v>8647.6190476191005</v>
      </c>
      <c r="B496" s="50">
        <f t="shared" ca="1" si="15"/>
        <v>-9.6338743340797368</v>
      </c>
      <c r="D496" s="82"/>
      <c r="F496" s="10"/>
      <c r="G496" s="11"/>
    </row>
    <row r="497" spans="1:7" x14ac:dyDescent="0.2">
      <c r="A497" s="57">
        <f t="shared" ca="1" si="14"/>
        <v>8666.6666666667188</v>
      </c>
      <c r="B497" s="50">
        <f t="shared" ca="1" si="15"/>
        <v>-9.6910443703212898</v>
      </c>
      <c r="D497" s="82"/>
      <c r="F497" s="10"/>
      <c r="G497" s="11"/>
    </row>
    <row r="498" spans="1:7" x14ac:dyDescent="0.2">
      <c r="A498" s="57">
        <f t="shared" ca="1" si="14"/>
        <v>8685.7142857143372</v>
      </c>
      <c r="B498" s="50">
        <f t="shared" ca="1" si="15"/>
        <v>-9.7485587596174845</v>
      </c>
      <c r="D498" s="82"/>
      <c r="F498" s="10"/>
      <c r="G498" s="11"/>
    </row>
    <row r="499" spans="1:7" x14ac:dyDescent="0.2">
      <c r="A499" s="57">
        <f t="shared" ca="1" si="14"/>
        <v>8704.7619047619555</v>
      </c>
      <c r="B499" s="50">
        <f t="shared" ca="1" si="15"/>
        <v>-9.8064210940199121</v>
      </c>
      <c r="D499" s="82"/>
      <c r="F499" s="10"/>
      <c r="G499" s="11"/>
    </row>
    <row r="500" spans="1:7" x14ac:dyDescent="0.2">
      <c r="A500" s="57">
        <f t="shared" ca="1" si="14"/>
        <v>8723.8095238095739</v>
      </c>
      <c r="B500" s="50">
        <f t="shared" ca="1" si="15"/>
        <v>-9.8646350296721046</v>
      </c>
      <c r="D500" s="82"/>
      <c r="F500" s="10"/>
      <c r="G500" s="11"/>
    </row>
    <row r="501" spans="1:7" x14ac:dyDescent="0.2">
      <c r="A501" s="57">
        <f t="shared" ca="1" si="14"/>
        <v>8742.8571428571922</v>
      </c>
      <c r="B501" s="50">
        <f t="shared" ca="1" si="15"/>
        <v>-9.9232042883451559</v>
      </c>
      <c r="D501" s="82"/>
      <c r="F501" s="10"/>
      <c r="G501" s="11"/>
    </row>
    <row r="502" spans="1:7" x14ac:dyDescent="0.2">
      <c r="A502" s="57">
        <f t="shared" ca="1" si="14"/>
        <v>8761.9047619048106</v>
      </c>
      <c r="B502" s="50">
        <f t="shared" ca="1" si="15"/>
        <v>-9.9821326590196708</v>
      </c>
      <c r="D502" s="82"/>
      <c r="F502" s="10"/>
      <c r="G502" s="11"/>
    </row>
    <row r="503" spans="1:7" x14ac:dyDescent="0.2">
      <c r="A503" s="57">
        <f t="shared" ca="1" si="14"/>
        <v>8780.9523809524289</v>
      </c>
      <c r="B503" s="50">
        <f t="shared" ca="1" si="15"/>
        <v>-10.041423999515832</v>
      </c>
      <c r="D503" s="82"/>
      <c r="F503" s="10"/>
      <c r="G503" s="11"/>
    </row>
    <row r="504" spans="1:7" x14ac:dyDescent="0.2">
      <c r="A504" s="57">
        <f t="shared" ca="1" si="14"/>
        <v>8800.0000000000473</v>
      </c>
      <c r="B504" s="50">
        <f t="shared" ca="1" si="15"/>
        <v>-10.101082238173284</v>
      </c>
      <c r="D504" s="82"/>
      <c r="F504" s="10"/>
      <c r="G504" s="11"/>
    </row>
    <row r="505" spans="1:7" x14ac:dyDescent="0.2">
      <c r="A505" s="57">
        <f t="shared" ca="1" si="14"/>
        <v>8819.0476190476656</v>
      </c>
      <c r="B505" s="50">
        <f t="shared" ca="1" si="15"/>
        <v>-10.161111375582703</v>
      </c>
      <c r="D505" s="82"/>
      <c r="F505" s="10"/>
      <c r="G505" s="11"/>
    </row>
    <row r="506" spans="1:7" x14ac:dyDescent="0.2">
      <c r="A506" s="57">
        <f t="shared" ca="1" si="14"/>
        <v>8838.095238095284</v>
      </c>
      <c r="B506" s="50">
        <f t="shared" ca="1" si="15"/>
        <v>-10.221515486370924</v>
      </c>
      <c r="D506" s="82"/>
      <c r="F506" s="10"/>
      <c r="G506" s="11"/>
    </row>
    <row r="507" spans="1:7" x14ac:dyDescent="0.2">
      <c r="A507" s="57">
        <f t="shared" ca="1" si="14"/>
        <v>8857.1428571429024</v>
      </c>
      <c r="B507" s="50">
        <f t="shared" ca="1" si="15"/>
        <v>-10.282298721041769</v>
      </c>
      <c r="D507" s="82"/>
      <c r="F507" s="10"/>
      <c r="G507" s="11"/>
    </row>
    <row r="508" spans="1:7" x14ac:dyDescent="0.2">
      <c r="A508" s="57">
        <f t="shared" ca="1" si="14"/>
        <v>8876.1904761905207</v>
      </c>
      <c r="B508" s="50">
        <f t="shared" ca="1" si="15"/>
        <v>-10.343465307874439</v>
      </c>
      <c r="D508" s="82"/>
      <c r="F508" s="10"/>
      <c r="G508" s="11"/>
    </row>
    <row r="509" spans="1:7" x14ac:dyDescent="0.2">
      <c r="A509" s="57">
        <f t="shared" ca="1" si="14"/>
        <v>8895.2380952381391</v>
      </c>
      <c r="B509" s="50">
        <f t="shared" ca="1" si="15"/>
        <v>-10.405019554881903</v>
      </c>
      <c r="D509" s="82"/>
      <c r="F509" s="10"/>
      <c r="G509" s="11"/>
    </row>
    <row r="510" spans="1:7" x14ac:dyDescent="0.2">
      <c r="A510" s="57">
        <f t="shared" ca="1" si="14"/>
        <v>8914.2857142857574</v>
      </c>
      <c r="B510" s="50">
        <f t="shared" ca="1" si="15"/>
        <v>-10.466965851831315</v>
      </c>
      <c r="D510" s="82"/>
      <c r="F510" s="10"/>
      <c r="G510" s="11"/>
    </row>
    <row r="511" spans="1:7" x14ac:dyDescent="0.2">
      <c r="A511" s="57">
        <f t="shared" ca="1" si="14"/>
        <v>8933.3333333333758</v>
      </c>
      <c r="B511" s="50">
        <f t="shared" ca="1" si="15"/>
        <v>-10.529308672329128</v>
      </c>
      <c r="D511" s="82"/>
      <c r="F511" s="10"/>
      <c r="G511" s="11"/>
    </row>
    <row r="512" spans="1:7" x14ac:dyDescent="0.2">
      <c r="A512" s="57">
        <f t="shared" ca="1" si="14"/>
        <v>8952.3809523809941</v>
      </c>
      <c r="B512" s="50">
        <f t="shared" ca="1" si="15"/>
        <v>-10.592052575973073</v>
      </c>
      <c r="D512" s="82"/>
      <c r="F512" s="10"/>
      <c r="G512" s="11"/>
    </row>
    <row r="513" spans="1:7" x14ac:dyDescent="0.2">
      <c r="A513" s="57">
        <f t="shared" ca="1" si="14"/>
        <v>8971.4285714286125</v>
      </c>
      <c r="B513" s="50">
        <f t="shared" ca="1" si="15"/>
        <v>-10.655202210573913</v>
      </c>
      <c r="D513" s="82"/>
      <c r="F513" s="10"/>
      <c r="G513" s="11"/>
    </row>
    <row r="514" spans="1:7" x14ac:dyDescent="0.2">
      <c r="A514" s="57">
        <f t="shared" ca="1" si="14"/>
        <v>8990.4761904762308</v>
      </c>
      <c r="B514" s="50">
        <f t="shared" ca="1" si="15"/>
        <v>-10.718762314449455</v>
      </c>
      <c r="D514" s="82"/>
      <c r="F514" s="10"/>
      <c r="G514" s="11"/>
    </row>
    <row r="515" spans="1:7" x14ac:dyDescent="0.2">
      <c r="A515" s="57">
        <f t="shared" ca="1" si="14"/>
        <v>9009.5238095238492</v>
      </c>
      <c r="B515" s="50">
        <f t="shared" ca="1" si="15"/>
        <v>-10.782737718793809</v>
      </c>
      <c r="D515" s="82"/>
      <c r="F515" s="10"/>
      <c r="G515" s="11"/>
    </row>
    <row r="516" spans="1:7" x14ac:dyDescent="0.2">
      <c r="A516" s="57">
        <f t="shared" ca="1" si="14"/>
        <v>9028.5714285714675</v>
      </c>
      <c r="B516" s="50">
        <f t="shared" ca="1" si="15"/>
        <v>-10.847133350124832</v>
      </c>
      <c r="D516" s="82"/>
      <c r="F516" s="10"/>
      <c r="G516" s="11"/>
    </row>
    <row r="517" spans="1:7" x14ac:dyDescent="0.2">
      <c r="A517" s="57">
        <f t="shared" ca="1" si="14"/>
        <v>9047.6190476190859</v>
      </c>
      <c r="B517" s="50">
        <f t="shared" ca="1" si="15"/>
        <v>-10.911954232812802</v>
      </c>
      <c r="D517" s="82"/>
      <c r="F517" s="10"/>
      <c r="G517" s="11"/>
    </row>
    <row r="518" spans="1:7" x14ac:dyDescent="0.2">
      <c r="A518" s="57">
        <f t="shared" ca="1" si="14"/>
        <v>9066.6666666667043</v>
      </c>
      <c r="B518" s="50">
        <f t="shared" ca="1" si="15"/>
        <v>-10.977205491693775</v>
      </c>
      <c r="D518" s="82"/>
      <c r="F518" s="10"/>
      <c r="G518" s="11"/>
    </row>
    <row r="519" spans="1:7" x14ac:dyDescent="0.2">
      <c r="A519" s="57">
        <f t="shared" ca="1" si="14"/>
        <v>9085.7142857143226</v>
      </c>
      <c r="B519" s="50">
        <f t="shared" ca="1" si="15"/>
        <v>-11.042892354770778</v>
      </c>
      <c r="D519" s="82"/>
      <c r="F519" s="10"/>
      <c r="G519" s="11"/>
    </row>
    <row r="520" spans="1:7" x14ac:dyDescent="0.2">
      <c r="A520" s="57">
        <f t="shared" ca="1" si="14"/>
        <v>9104.761904761941</v>
      </c>
      <c r="B520" s="50">
        <f t="shared" ca="1" si="15"/>
        <v>-11.109020156006677</v>
      </c>
      <c r="D520" s="82"/>
      <c r="F520" s="10"/>
      <c r="G520" s="11"/>
    </row>
    <row r="521" spans="1:7" x14ac:dyDescent="0.2">
      <c r="A521" s="57">
        <f t="shared" ca="1" si="14"/>
        <v>9123.8095238095593</v>
      </c>
      <c r="B521" s="50">
        <f t="shared" ca="1" si="15"/>
        <v>-11.175594338212251</v>
      </c>
      <c r="D521" s="82"/>
      <c r="F521" s="10"/>
      <c r="G521" s="11"/>
    </row>
    <row r="522" spans="1:7" x14ac:dyDescent="0.2">
      <c r="A522" s="57">
        <f t="shared" ca="1" si="14"/>
        <v>9142.8571428571777</v>
      </c>
      <c r="B522" s="50">
        <f t="shared" ca="1" si="15"/>
        <v>-11.242620456033535</v>
      </c>
      <c r="D522" s="82"/>
      <c r="F522" s="10"/>
      <c r="G522" s="11"/>
    </row>
    <row r="523" spans="1:7" x14ac:dyDescent="0.2">
      <c r="A523" s="57">
        <f t="shared" ca="1" si="14"/>
        <v>9161.904761904796</v>
      </c>
      <c r="B523" s="50">
        <f t="shared" ca="1" si="15"/>
        <v>-11.310104179042595</v>
      </c>
      <c r="D523" s="82"/>
      <c r="F523" s="10"/>
      <c r="G523" s="11"/>
    </row>
    <row r="524" spans="1:7" x14ac:dyDescent="0.2">
      <c r="A524" s="57">
        <f t="shared" ca="1" si="14"/>
        <v>9180.9523809524144</v>
      </c>
      <c r="B524" s="50">
        <f t="shared" ca="1" si="15"/>
        <v>-11.378051294935819</v>
      </c>
      <c r="D524" s="82"/>
      <c r="F524" s="10"/>
      <c r="G524" s="11"/>
    </row>
    <row r="525" spans="1:7" x14ac:dyDescent="0.2">
      <c r="A525" s="57">
        <f t="shared" ca="1" si="14"/>
        <v>9200.0000000000327</v>
      </c>
      <c r="B525" s="50">
        <f t="shared" ca="1" si="15"/>
        <v>-11.446467712844573</v>
      </c>
      <c r="D525" s="82"/>
      <c r="F525" s="10"/>
      <c r="G525" s="11"/>
    </row>
    <row r="526" spans="1:7" x14ac:dyDescent="0.2">
      <c r="A526" s="57">
        <f t="shared" ca="1" si="14"/>
        <v>9219.0476190476511</v>
      </c>
      <c r="B526" s="50">
        <f t="shared" ca="1" si="15"/>
        <v>-11.515359466762705</v>
      </c>
      <c r="D526" s="82"/>
      <c r="F526" s="10"/>
      <c r="G526" s="11"/>
    </row>
    <row r="527" spans="1:7" x14ac:dyDescent="0.2">
      <c r="A527" s="57">
        <f t="shared" ca="1" si="14"/>
        <v>9238.0952380952695</v>
      </c>
      <c r="B527" s="50">
        <f t="shared" ca="1" si="15"/>
        <v>-11.584732719096099</v>
      </c>
      <c r="D527" s="82"/>
      <c r="F527" s="10"/>
      <c r="G527" s="11"/>
    </row>
    <row r="528" spans="1:7" x14ac:dyDescent="0.2">
      <c r="A528" s="57">
        <f t="shared" ca="1" si="14"/>
        <v>9257.1428571428878</v>
      </c>
      <c r="B528" s="50">
        <f t="shared" ca="1" si="15"/>
        <v>-11.654593764339378</v>
      </c>
      <c r="D528" s="82"/>
      <c r="F528" s="10"/>
      <c r="G528" s="11"/>
    </row>
    <row r="529" spans="1:7" x14ac:dyDescent="0.2">
      <c r="A529" s="57">
        <f t="shared" ca="1" si="14"/>
        <v>9276.1904761905062</v>
      </c>
      <c r="B529" s="50">
        <f t="shared" ca="1" si="15"/>
        <v>-11.724949032885361</v>
      </c>
      <c r="D529" s="82"/>
      <c r="F529" s="10"/>
      <c r="G529" s="11"/>
    </row>
    <row r="530" spans="1:7" x14ac:dyDescent="0.2">
      <c r="A530" s="57">
        <f t="shared" ca="1" si="14"/>
        <v>9295.2380952381245</v>
      </c>
      <c r="B530" s="50">
        <f t="shared" ca="1" si="15"/>
        <v>-11.795805094972991</v>
      </c>
      <c r="D530" s="82"/>
      <c r="F530" s="10"/>
      <c r="G530" s="11"/>
    </row>
    <row r="531" spans="1:7" x14ac:dyDescent="0.2">
      <c r="A531" s="57">
        <f t="shared" ca="1" si="14"/>
        <v>9314.2857142857429</v>
      </c>
      <c r="B531" s="50">
        <f t="shared" ca="1" si="15"/>
        <v>-11.867168664779893</v>
      </c>
      <c r="D531" s="82"/>
      <c r="F531" s="10"/>
      <c r="G531" s="11"/>
    </row>
    <row r="532" spans="1:7" x14ac:dyDescent="0.2">
      <c r="A532" s="57">
        <f t="shared" ca="1" si="14"/>
        <v>9333.3333333333612</v>
      </c>
      <c r="B532" s="50">
        <f t="shared" ca="1" si="15"/>
        <v>-11.939046604665934</v>
      </c>
      <c r="D532" s="82"/>
      <c r="F532" s="10"/>
      <c r="G532" s="11"/>
    </row>
    <row r="533" spans="1:7" x14ac:dyDescent="0.2">
      <c r="A533" s="57">
        <f t="shared" ca="1" si="14"/>
        <v>9352.3809523809796</v>
      </c>
      <c r="B533" s="50">
        <f t="shared" ca="1" si="15"/>
        <v>-12.011445929574505</v>
      </c>
      <c r="D533" s="82"/>
      <c r="F533" s="10"/>
      <c r="G533" s="11"/>
    </row>
    <row r="534" spans="1:7" x14ac:dyDescent="0.2">
      <c r="A534" s="57">
        <f t="shared" ca="1" si="14"/>
        <v>9371.4285714285979</v>
      </c>
      <c r="B534" s="50">
        <f t="shared" ca="1" si="15"/>
        <v>-12.084373811598619</v>
      </c>
      <c r="D534" s="82"/>
      <c r="F534" s="10"/>
      <c r="G534" s="11"/>
    </row>
    <row r="535" spans="1:7" x14ac:dyDescent="0.2">
      <c r="A535" s="57">
        <f t="shared" ca="1" si="14"/>
        <v>9390.4761904762163</v>
      </c>
      <c r="B535" s="50">
        <f t="shared" ca="1" si="15"/>
        <v>-12.157837584719308</v>
      </c>
      <c r="D535" s="82"/>
      <c r="F535" s="10"/>
      <c r="G535" s="11"/>
    </row>
    <row r="536" spans="1:7" x14ac:dyDescent="0.2">
      <c r="A536" s="57">
        <f t="shared" ca="1" si="14"/>
        <v>9409.5238095238346</v>
      </c>
      <c r="B536" s="50">
        <f t="shared" ca="1" si="15"/>
        <v>-12.231844749724212</v>
      </c>
      <c r="D536" s="82"/>
      <c r="F536" s="10"/>
      <c r="G536" s="11"/>
    </row>
    <row r="537" spans="1:7" x14ac:dyDescent="0.2">
      <c r="A537" s="57">
        <f t="shared" ca="1" si="14"/>
        <v>9428.571428571453</v>
      </c>
      <c r="B537" s="50">
        <f t="shared" ca="1" si="15"/>
        <v>-12.306402979314509</v>
      </c>
      <c r="D537" s="82"/>
      <c r="F537" s="10"/>
      <c r="G537" s="11"/>
    </row>
    <row r="538" spans="1:7" x14ac:dyDescent="0.2">
      <c r="A538" s="57">
        <f t="shared" ca="1" si="14"/>
        <v>9447.6190476190714</v>
      </c>
      <c r="B538" s="50">
        <f t="shared" ca="1" si="15"/>
        <v>-12.381520123409091</v>
      </c>
      <c r="D538" s="82"/>
      <c r="F538" s="10"/>
      <c r="G538" s="11"/>
    </row>
    <row r="539" spans="1:7" x14ac:dyDescent="0.2">
      <c r="A539" s="57">
        <f t="shared" ca="1" si="14"/>
        <v>9466.6666666666897</v>
      </c>
      <c r="B539" s="50">
        <f t="shared" ca="1" si="15"/>
        <v>-12.457204214655109</v>
      </c>
      <c r="D539" s="82"/>
      <c r="F539" s="10"/>
      <c r="G539" s="11"/>
    </row>
    <row r="540" spans="1:7" x14ac:dyDescent="0.2">
      <c r="A540" s="57">
        <f t="shared" ca="1" si="14"/>
        <v>9485.7142857143081</v>
      </c>
      <c r="B540" s="50">
        <f t="shared" ca="1" si="15"/>
        <v>-12.533463474154495</v>
      </c>
      <c r="D540" s="82"/>
      <c r="F540" s="10"/>
      <c r="G540" s="11"/>
    </row>
    <row r="541" spans="1:7" x14ac:dyDescent="0.2">
      <c r="A541" s="57">
        <f t="shared" ca="1" si="14"/>
        <v>9504.7619047619264</v>
      </c>
      <c r="B541" s="50">
        <f t="shared" ca="1" si="15"/>
        <v>-12.61030631741699</v>
      </c>
      <c r="D541" s="82"/>
      <c r="F541" s="10"/>
      <c r="G541" s="11"/>
    </row>
    <row r="542" spans="1:7" x14ac:dyDescent="0.2">
      <c r="A542" s="57">
        <f t="shared" ca="1" si="14"/>
        <v>9523.8095238095448</v>
      </c>
      <c r="B542" s="50">
        <f t="shared" ca="1" si="15"/>
        <v>-12.687741360550142</v>
      </c>
      <c r="D542" s="82"/>
      <c r="F542" s="10"/>
      <c r="G542" s="11"/>
    </row>
    <row r="543" spans="1:7" x14ac:dyDescent="0.2">
      <c r="A543" s="57">
        <f t="shared" ca="1" si="14"/>
        <v>9542.8571428571631</v>
      </c>
      <c r="B543" s="50">
        <f t="shared" ca="1" si="15"/>
        <v>-12.765777426698046</v>
      </c>
      <c r="D543" s="82"/>
      <c r="F543" s="10"/>
      <c r="G543" s="11"/>
    </row>
    <row r="544" spans="1:7" x14ac:dyDescent="0.2">
      <c r="A544" s="57">
        <f t="shared" ca="1" si="14"/>
        <v>9561.9047619047815</v>
      </c>
      <c r="B544" s="50">
        <f t="shared" ca="1" si="15"/>
        <v>-12.844423552740583</v>
      </c>
      <c r="D544" s="82"/>
      <c r="F544" s="10"/>
      <c r="G544" s="11"/>
    </row>
    <row r="545" spans="1:7" x14ac:dyDescent="0.2">
      <c r="A545" s="57">
        <f t="shared" ca="1" si="14"/>
        <v>9580.9523809523998</v>
      </c>
      <c r="B545" s="50">
        <f t="shared" ca="1" si="15"/>
        <v>-12.923688996266236</v>
      </c>
      <c r="D545" s="82"/>
      <c r="F545" s="10"/>
      <c r="G545" s="11"/>
    </row>
    <row r="546" spans="1:7" x14ac:dyDescent="0.2">
      <c r="A546" s="57">
        <f t="shared" ca="1" si="14"/>
        <v>9600.0000000000182</v>
      </c>
      <c r="B546" s="50">
        <f t="shared" ca="1" si="15"/>
        <v>-13.003583242831709</v>
      </c>
      <c r="D546" s="82"/>
      <c r="F546" s="10"/>
      <c r="G546" s="11"/>
    </row>
    <row r="547" spans="1:7" x14ac:dyDescent="0.2">
      <c r="A547" s="57">
        <f t="shared" ca="1" si="14"/>
        <v>9619.0476190476365</v>
      </c>
      <c r="B547" s="50">
        <f t="shared" ca="1" si="15"/>
        <v>-13.084116013522864</v>
      </c>
      <c r="D547" s="82"/>
      <c r="F547" s="10"/>
      <c r="G547" s="11"/>
    </row>
    <row r="548" spans="1:7" x14ac:dyDescent="0.2">
      <c r="A548" s="57">
        <f t="shared" ca="1" si="14"/>
        <v>9638.0952380952549</v>
      </c>
      <c r="B548" s="50">
        <f t="shared" ca="1" si="15"/>
        <v>-13.165297272831904</v>
      </c>
      <c r="D548" s="82"/>
      <c r="F548" s="10"/>
      <c r="G548" s="11"/>
    </row>
    <row r="549" spans="1:7" x14ac:dyDescent="0.2">
      <c r="A549" s="57">
        <f t="shared" ca="1" si="14"/>
        <v>9657.1428571428733</v>
      </c>
      <c r="B549" s="50">
        <f t="shared" ca="1" si="15"/>
        <v>-13.24713723686699</v>
      </c>
      <c r="D549" s="82"/>
      <c r="F549" s="10"/>
      <c r="G549" s="11"/>
    </row>
    <row r="550" spans="1:7" x14ac:dyDescent="0.2">
      <c r="A550" s="57">
        <f t="shared" ca="1" si="14"/>
        <v>9676.1904761904916</v>
      </c>
      <c r="B550" s="50">
        <f t="shared" ca="1" si="15"/>
        <v>-13.329646381911113</v>
      </c>
      <c r="D550" s="82"/>
      <c r="F550" s="10"/>
      <c r="G550" s="11"/>
    </row>
    <row r="551" spans="1:7" x14ac:dyDescent="0.2">
      <c r="A551" s="57">
        <f t="shared" ca="1" si="14"/>
        <v>9695.23809523811</v>
      </c>
      <c r="B551" s="50">
        <f t="shared" ca="1" si="15"/>
        <v>-13.412835453348372</v>
      </c>
      <c r="D551" s="82"/>
      <c r="F551" s="10"/>
      <c r="G551" s="11"/>
    </row>
    <row r="552" spans="1:7" x14ac:dyDescent="0.2">
      <c r="A552" s="57">
        <f t="shared" ca="1" si="14"/>
        <v>9714.2857142857283</v>
      </c>
      <c r="B552" s="50">
        <f t="shared" ca="1" si="15"/>
        <v>-13.496715474976559</v>
      </c>
      <c r="D552" s="82"/>
      <c r="F552" s="10"/>
      <c r="G552" s="11"/>
    </row>
    <row r="553" spans="1:7" x14ac:dyDescent="0.2">
      <c r="A553" s="57">
        <f t="shared" ca="1" si="14"/>
        <v>9733.3333333333467</v>
      </c>
      <c r="B553" s="50">
        <f t="shared" ca="1" si="15"/>
        <v>-13.581297758726469</v>
      </c>
      <c r="D553" s="82"/>
      <c r="F553" s="10"/>
      <c r="G553" s="11"/>
    </row>
    <row r="554" spans="1:7" x14ac:dyDescent="0.2">
      <c r="A554" s="57">
        <f t="shared" ca="1" si="14"/>
        <v>9752.380952380965</v>
      </c>
      <c r="B554" s="50">
        <f t="shared" ca="1" si="15"/>
        <v>-13.666593914809306</v>
      </c>
      <c r="D554" s="82"/>
      <c r="F554" s="10"/>
      <c r="G554" s="11"/>
    </row>
    <row r="555" spans="1:7" x14ac:dyDescent="0.2">
      <c r="A555" s="57">
        <f t="shared" ref="A555:A618" ca="1" si="16">OFFSET(A555,-1,0)+f_stop/5000</f>
        <v>9771.4285714285834</v>
      </c>
      <c r="B555" s="50">
        <f t="shared" ref="B555:B618" ca="1" si="17">20*LOG(ABS(   (1/f_dec*SIN(f_dec*$A555/Fm*PI())/SIN($A555/Fm*PI()))^(order-2) * (1/f_dec2*SIN(f_dec2*$A555/Fm*PI())/SIN($A555/Fm*PI())) *  (1/(f_dec*n_avg)*SIN((f_dec*n_avg)*$A555/Fm*PI())/SIN($A555/Fm*PI()))    ))</f>
        <v>-13.752615862315142</v>
      </c>
      <c r="D555" s="82"/>
      <c r="F555" s="10"/>
      <c r="G555" s="11"/>
    </row>
    <row r="556" spans="1:7" x14ac:dyDescent="0.2">
      <c r="A556" s="57">
        <f t="shared" ca="1" si="16"/>
        <v>9790.4761904762017</v>
      </c>
      <c r="B556" s="50">
        <f t="shared" ca="1" si="17"/>
        <v>-13.839375840286515</v>
      </c>
      <c r="D556" s="82"/>
      <c r="F556" s="10"/>
      <c r="G556" s="11"/>
    </row>
    <row r="557" spans="1:7" x14ac:dyDescent="0.2">
      <c r="A557" s="57">
        <f t="shared" ca="1" si="16"/>
        <v>9809.5238095238201</v>
      </c>
      <c r="B557" s="50">
        <f t="shared" ca="1" si="17"/>
        <v>-13.926886419293208</v>
      </c>
      <c r="D557" s="82"/>
      <c r="F557" s="10"/>
      <c r="G557" s="11"/>
    </row>
    <row r="558" spans="1:7" x14ac:dyDescent="0.2">
      <c r="A558" s="57">
        <f t="shared" ca="1" si="16"/>
        <v>9828.5714285714384</v>
      </c>
      <c r="B558" s="50">
        <f t="shared" ca="1" si="17"/>
        <v>-14.015160513535452</v>
      </c>
      <c r="D558" s="82"/>
      <c r="F558" s="10"/>
      <c r="G558" s="11"/>
    </row>
    <row r="559" spans="1:7" x14ac:dyDescent="0.2">
      <c r="A559" s="57">
        <f t="shared" ca="1" si="16"/>
        <v>9847.6190476190568</v>
      </c>
      <c r="B559" s="50">
        <f t="shared" ca="1" si="17"/>
        <v>-14.104211393504919</v>
      </c>
      <c r="D559" s="82"/>
      <c r="F559" s="10"/>
      <c r="G559" s="11"/>
    </row>
    <row r="560" spans="1:7" x14ac:dyDescent="0.2">
      <c r="A560" s="57">
        <f t="shared" ca="1" si="16"/>
        <v>9866.6666666666752</v>
      </c>
      <c r="B560" s="50">
        <f t="shared" ca="1" si="17"/>
        <v>-14.194052699234579</v>
      </c>
      <c r="D560" s="82"/>
      <c r="F560" s="10"/>
      <c r="G560" s="11"/>
    </row>
    <row r="561" spans="1:7" x14ac:dyDescent="0.2">
      <c r="A561" s="57">
        <f t="shared" ca="1" si="16"/>
        <v>9885.7142857142935</v>
      </c>
      <c r="B561" s="50">
        <f t="shared" ca="1" si="17"/>
        <v>-14.284698454170595</v>
      </c>
      <c r="D561" s="82"/>
      <c r="F561" s="10"/>
      <c r="G561" s="11"/>
    </row>
    <row r="562" spans="1:7" x14ac:dyDescent="0.2">
      <c r="A562" s="57">
        <f t="shared" ca="1" si="16"/>
        <v>9904.7619047619119</v>
      </c>
      <c r="B562" s="50">
        <f t="shared" ca="1" si="17"/>
        <v>-14.37616307970166</v>
      </c>
      <c r="D562" s="82"/>
      <c r="F562" s="10"/>
      <c r="G562" s="11"/>
    </row>
    <row r="563" spans="1:7" x14ac:dyDescent="0.2">
      <c r="A563" s="57">
        <f t="shared" ca="1" si="16"/>
        <v>9923.8095238095302</v>
      </c>
      <c r="B563" s="50">
        <f t="shared" ca="1" si="17"/>
        <v>-14.468461410383494</v>
      </c>
      <c r="D563" s="82"/>
      <c r="F563" s="10"/>
      <c r="G563" s="11"/>
    </row>
    <row r="564" spans="1:7" x14ac:dyDescent="0.2">
      <c r="A564" s="57">
        <f t="shared" ca="1" si="16"/>
        <v>9942.8571428571486</v>
      </c>
      <c r="B564" s="50">
        <f t="shared" ca="1" si="17"/>
        <v>-14.561608709898845</v>
      </c>
      <c r="D564" s="82"/>
      <c r="F564" s="10"/>
      <c r="G564" s="11"/>
    </row>
    <row r="565" spans="1:7" x14ac:dyDescent="0.2">
      <c r="A565" s="57">
        <f t="shared" ca="1" si="16"/>
        <v>9961.9047619047669</v>
      </c>
      <c r="B565" s="50">
        <f t="shared" ca="1" si="17"/>
        <v>-14.655620687796027</v>
      </c>
      <c r="D565" s="82"/>
      <c r="F565" s="10"/>
      <c r="G565" s="11"/>
    </row>
    <row r="566" spans="1:7" x14ac:dyDescent="0.2">
      <c r="A566" s="57">
        <f t="shared" ca="1" si="16"/>
        <v>9980.9523809523853</v>
      </c>
      <c r="B566" s="50">
        <f t="shared" ca="1" si="17"/>
        <v>-14.750513517051987</v>
      </c>
      <c r="D566" s="82"/>
      <c r="F566" s="10"/>
      <c r="G566" s="11"/>
    </row>
    <row r="567" spans="1:7" x14ac:dyDescent="0.2">
      <c r="A567" s="57">
        <f t="shared" ca="1" si="16"/>
        <v>10000.000000000004</v>
      </c>
      <c r="B567" s="50">
        <f t="shared" ca="1" si="17"/>
        <v>-14.846303852509148</v>
      </c>
      <c r="D567" s="82"/>
      <c r="F567" s="10"/>
      <c r="G567" s="11"/>
    </row>
    <row r="568" spans="1:7" x14ac:dyDescent="0.2">
      <c r="A568" s="57">
        <f t="shared" ca="1" si="16"/>
        <v>10019.047619047622</v>
      </c>
      <c r="B568" s="50">
        <f t="shared" ca="1" si="17"/>
        <v>-14.94300885023884</v>
      </c>
      <c r="D568" s="82"/>
      <c r="F568" s="10"/>
      <c r="G568" s="11"/>
    </row>
    <row r="569" spans="1:7" x14ac:dyDescent="0.2">
      <c r="A569" s="57">
        <f t="shared" ca="1" si="16"/>
        <v>10038.09523809524</v>
      </c>
      <c r="B569" s="50">
        <f t="shared" ca="1" si="17"/>
        <v>-15.040646187887468</v>
      </c>
      <c r="D569" s="82"/>
      <c r="F569" s="10"/>
      <c r="G569" s="11"/>
    </row>
    <row r="570" spans="1:7" x14ac:dyDescent="0.2">
      <c r="A570" s="57">
        <f t="shared" ca="1" si="16"/>
        <v>10057.142857142859</v>
      </c>
      <c r="B570" s="50">
        <f t="shared" ca="1" si="17"/>
        <v>-15.139234086066258</v>
      </c>
      <c r="D570" s="82"/>
      <c r="F570" s="10"/>
      <c r="G570" s="11"/>
    </row>
    <row r="571" spans="1:7" x14ac:dyDescent="0.2">
      <c r="A571" s="57">
        <f t="shared" ca="1" si="16"/>
        <v>10076.190476190477</v>
      </c>
      <c r="B571" s="50">
        <f t="shared" ca="1" si="17"/>
        <v>-15.238791330849264</v>
      </c>
      <c r="D571" s="82"/>
      <c r="F571" s="10"/>
      <c r="G571" s="11"/>
    </row>
    <row r="572" spans="1:7" x14ac:dyDescent="0.2">
      <c r="A572" s="57">
        <f t="shared" ca="1" si="16"/>
        <v>10095.238095238095</v>
      </c>
      <c r="B572" s="50">
        <f t="shared" ca="1" si="17"/>
        <v>-15.339337297449118</v>
      </c>
      <c r="D572" s="82"/>
      <c r="F572" s="10"/>
      <c r="G572" s="11"/>
    </row>
    <row r="573" spans="1:7" x14ac:dyDescent="0.2">
      <c r="A573" s="57">
        <f t="shared" ca="1" si="16"/>
        <v>10114.285714285714</v>
      </c>
      <c r="B573" s="50">
        <f t="shared" ca="1" si="17"/>
        <v>-15.440891975145814</v>
      </c>
      <c r="D573" s="82"/>
      <c r="F573" s="10"/>
      <c r="G573" s="11"/>
    </row>
    <row r="574" spans="1:7" x14ac:dyDescent="0.2">
      <c r="A574" s="57">
        <f t="shared" ca="1" si="16"/>
        <v>10133.333333333332</v>
      </c>
      <c r="B574" s="50">
        <f t="shared" ca="1" si="17"/>
        <v>-15.543475993548295</v>
      </c>
      <c r="D574" s="82"/>
      <c r="F574" s="10"/>
      <c r="G574" s="11"/>
    </row>
    <row r="575" spans="1:7" x14ac:dyDescent="0.2">
      <c r="A575" s="57">
        <f t="shared" ca="1" si="16"/>
        <v>10152.38095238095</v>
      </c>
      <c r="B575" s="50">
        <f t="shared" ca="1" si="17"/>
        <v>-15.647110650275822</v>
      </c>
      <c r="D575" s="82"/>
      <c r="F575" s="10"/>
      <c r="G575" s="11"/>
    </row>
    <row r="576" spans="1:7" x14ac:dyDescent="0.2">
      <c r="A576" s="57">
        <f t="shared" ca="1" si="16"/>
        <v>10171.428571428569</v>
      </c>
      <c r="B576" s="50">
        <f t="shared" ca="1" si="17"/>
        <v>-15.751817940151934</v>
      </c>
      <c r="D576" s="82"/>
      <c r="F576" s="10"/>
      <c r="G576" s="11"/>
    </row>
    <row r="577" spans="1:7" x14ac:dyDescent="0.2">
      <c r="A577" s="57">
        <f t="shared" ca="1" si="16"/>
        <v>10190.476190476187</v>
      </c>
      <c r="B577" s="50">
        <f t="shared" ca="1" si="17"/>
        <v>-15.857620586011439</v>
      </c>
      <c r="D577" s="82"/>
      <c r="F577" s="10"/>
      <c r="G577" s="11"/>
    </row>
    <row r="578" spans="1:7" x14ac:dyDescent="0.2">
      <c r="A578" s="57">
        <f t="shared" ca="1" si="16"/>
        <v>10209.523809523806</v>
      </c>
      <c r="B578" s="50">
        <f t="shared" ca="1" si="17"/>
        <v>-15.964542071228443</v>
      </c>
      <c r="D578" s="82"/>
      <c r="F578" s="10"/>
      <c r="G578" s="11"/>
    </row>
    <row r="579" spans="1:7" x14ac:dyDescent="0.2">
      <c r="A579" s="57">
        <f t="shared" ca="1" si="16"/>
        <v>10228.571428571424</v>
      </c>
      <c r="B579" s="50">
        <f t="shared" ca="1" si="17"/>
        <v>-16.072606674082252</v>
      </c>
      <c r="D579" s="82"/>
      <c r="F579" s="10"/>
      <c r="G579" s="11"/>
    </row>
    <row r="580" spans="1:7" x14ac:dyDescent="0.2">
      <c r="A580" s="57">
        <f t="shared" ca="1" si="16"/>
        <v>10247.619047619042</v>
      </c>
      <c r="B580" s="50">
        <f t="shared" ca="1" si="17"/>
        <v>-16.181839504087112</v>
      </c>
      <c r="D580" s="82"/>
      <c r="F580" s="10"/>
      <c r="G580" s="11"/>
    </row>
    <row r="581" spans="1:7" x14ac:dyDescent="0.2">
      <c r="A581" s="57">
        <f t="shared" ca="1" si="16"/>
        <v>10266.666666666661</v>
      </c>
      <c r="B581" s="50">
        <f t="shared" ca="1" si="17"/>
        <v>-16.292266540421952</v>
      </c>
      <c r="D581" s="82"/>
      <c r="F581" s="10"/>
      <c r="G581" s="11"/>
    </row>
    <row r="582" spans="1:7" x14ac:dyDescent="0.2">
      <c r="A582" s="57">
        <f t="shared" ca="1" si="16"/>
        <v>10285.714285714279</v>
      </c>
      <c r="B582" s="50">
        <f t="shared" ca="1" si="17"/>
        <v>-16.40391467260768</v>
      </c>
      <c r="D582" s="82"/>
      <c r="F582" s="10"/>
      <c r="G582" s="11"/>
    </row>
    <row r="583" spans="1:7" x14ac:dyDescent="0.2">
      <c r="A583" s="57">
        <f t="shared" ca="1" si="16"/>
        <v>10304.761904761897</v>
      </c>
      <c r="B583" s="50">
        <f t="shared" ca="1" si="17"/>
        <v>-16.516811743591376</v>
      </c>
      <c r="D583" s="82"/>
      <c r="F583" s="10"/>
      <c r="G583" s="11"/>
    </row>
    <row r="584" spans="1:7" x14ac:dyDescent="0.2">
      <c r="A584" s="57">
        <f t="shared" ca="1" si="16"/>
        <v>10323.809523809516</v>
      </c>
      <c r="B584" s="50">
        <f t="shared" ca="1" si="17"/>
        <v>-16.630986595410711</v>
      </c>
      <c r="D584" s="82"/>
      <c r="F584" s="10"/>
      <c r="G584" s="11"/>
    </row>
    <row r="585" spans="1:7" x14ac:dyDescent="0.2">
      <c r="A585" s="57">
        <f t="shared" ca="1" si="16"/>
        <v>10342.857142857134</v>
      </c>
      <c r="B585" s="50">
        <f t="shared" ca="1" si="17"/>
        <v>-16.746469117625825</v>
      </c>
      <c r="D585" s="82"/>
      <c r="F585" s="10"/>
      <c r="G585" s="11"/>
    </row>
    <row r="586" spans="1:7" x14ac:dyDescent="0.2">
      <c r="A586" s="57">
        <f t="shared" ca="1" si="16"/>
        <v>10361.904761904752</v>
      </c>
      <c r="B586" s="50">
        <f t="shared" ca="1" si="17"/>
        <v>-16.863290298722767</v>
      </c>
      <c r="D586" s="82"/>
      <c r="F586" s="10"/>
      <c r="G586" s="11"/>
    </row>
    <row r="587" spans="1:7" x14ac:dyDescent="0.2">
      <c r="A587" s="57">
        <f t="shared" ca="1" si="16"/>
        <v>10380.952380952371</v>
      </c>
      <c r="B587" s="50">
        <f t="shared" ca="1" si="17"/>
        <v>-16.981482280709951</v>
      </c>
      <c r="D587" s="82"/>
      <c r="F587" s="10"/>
      <c r="G587" s="11"/>
    </row>
    <row r="588" spans="1:7" x14ac:dyDescent="0.2">
      <c r="A588" s="57">
        <f t="shared" ca="1" si="16"/>
        <v>10399.999999999989</v>
      </c>
      <c r="B588" s="50">
        <f t="shared" ca="1" si="17"/>
        <v>-17.101078417148269</v>
      </c>
      <c r="D588" s="82"/>
      <c r="F588" s="10"/>
      <c r="G588" s="11"/>
    </row>
    <row r="589" spans="1:7" x14ac:dyDescent="0.2">
      <c r="A589" s="57">
        <f t="shared" ca="1" si="16"/>
        <v>10419.047619047607</v>
      </c>
      <c r="B589" s="50">
        <f t="shared" ca="1" si="17"/>
        <v>-17.222113334878014</v>
      </c>
      <c r="D589" s="82"/>
      <c r="F589" s="10"/>
      <c r="G589" s="11"/>
    </row>
    <row r="590" spans="1:7" x14ac:dyDescent="0.2">
      <c r="A590" s="57">
        <f t="shared" ca="1" si="16"/>
        <v>10438.095238095226</v>
      </c>
      <c r="B590" s="50">
        <f t="shared" ca="1" si="17"/>
        <v>-17.344622999728049</v>
      </c>
      <c r="D590" s="82"/>
      <c r="F590" s="10"/>
      <c r="G590" s="11"/>
    </row>
    <row r="591" spans="1:7" x14ac:dyDescent="0.2">
      <c r="A591" s="57">
        <f t="shared" ca="1" si="16"/>
        <v>10457.142857142844</v>
      </c>
      <c r="B591" s="50">
        <f t="shared" ca="1" si="17"/>
        <v>-17.468644786520287</v>
      </c>
      <c r="D591" s="82"/>
      <c r="F591" s="10"/>
      <c r="G591" s="11"/>
    </row>
    <row r="592" spans="1:7" x14ac:dyDescent="0.2">
      <c r="A592" s="57">
        <f t="shared" ca="1" si="16"/>
        <v>10476.190476190463</v>
      </c>
      <c r="B592" s="50">
        <f t="shared" ca="1" si="17"/>
        <v>-17.594217553710362</v>
      </c>
      <c r="D592" s="82"/>
      <c r="F592" s="10"/>
      <c r="G592" s="11"/>
    </row>
    <row r="593" spans="1:7" x14ac:dyDescent="0.2">
      <c r="A593" s="57">
        <f t="shared" ca="1" si="16"/>
        <v>10495.238095238081</v>
      </c>
      <c r="B593" s="50">
        <f t="shared" ca="1" si="17"/>
        <v>-17.721381723038256</v>
      </c>
      <c r="D593" s="82"/>
      <c r="F593" s="10"/>
      <c r="G593" s="11"/>
    </row>
    <row r="594" spans="1:7" x14ac:dyDescent="0.2">
      <c r="A594" s="57">
        <f t="shared" ca="1" si="16"/>
        <v>10514.285714285699</v>
      </c>
      <c r="B594" s="50">
        <f t="shared" ca="1" si="17"/>
        <v>-17.850179364597565</v>
      </c>
      <c r="D594" s="82"/>
      <c r="F594" s="10"/>
      <c r="G594" s="11"/>
    </row>
    <row r="595" spans="1:7" x14ac:dyDescent="0.2">
      <c r="A595" s="57">
        <f t="shared" ca="1" si="16"/>
        <v>10533.333333333318</v>
      </c>
      <c r="B595" s="50">
        <f t="shared" ca="1" si="17"/>
        <v>-17.980654287772296</v>
      </c>
      <c r="D595" s="82"/>
      <c r="F595" s="10"/>
      <c r="G595" s="11"/>
    </row>
    <row r="596" spans="1:7" x14ac:dyDescent="0.2">
      <c r="A596" s="57">
        <f t="shared" ca="1" si="16"/>
        <v>10552.380952380936</v>
      </c>
      <c r="B596" s="50">
        <f t="shared" ca="1" si="17"/>
        <v>-18.11285213853321</v>
      </c>
      <c r="D596" s="82"/>
      <c r="F596" s="10"/>
      <c r="G596" s="11"/>
    </row>
    <row r="597" spans="1:7" x14ac:dyDescent="0.2">
      <c r="A597" s="57">
        <f t="shared" ca="1" si="16"/>
        <v>10571.428571428554</v>
      </c>
      <c r="B597" s="50">
        <f t="shared" ca="1" si="17"/>
        <v>-18.246820503635387</v>
      </c>
      <c r="D597" s="82"/>
      <c r="F597" s="10"/>
      <c r="G597" s="11"/>
    </row>
    <row r="598" spans="1:7" x14ac:dyDescent="0.2">
      <c r="A598" s="57">
        <f t="shared" ca="1" si="16"/>
        <v>10590.476190476173</v>
      </c>
      <c r="B598" s="50">
        <f t="shared" ca="1" si="17"/>
        <v>-18.382609022312508</v>
      </c>
      <c r="D598" s="82"/>
      <c r="F598" s="10"/>
      <c r="G598" s="11"/>
    </row>
    <row r="599" spans="1:7" x14ac:dyDescent="0.2">
      <c r="A599" s="57">
        <f t="shared" ca="1" si="16"/>
        <v>10609.523809523791</v>
      </c>
      <c r="B599" s="50">
        <f t="shared" ca="1" si="17"/>
        <v>-18.520269506124944</v>
      </c>
      <c r="D599" s="82"/>
      <c r="F599" s="10"/>
      <c r="G599" s="11"/>
    </row>
    <row r="600" spans="1:7" x14ac:dyDescent="0.2">
      <c r="A600" s="57">
        <f t="shared" ca="1" si="16"/>
        <v>10628.571428571409</v>
      </c>
      <c r="B600" s="50">
        <f t="shared" ca="1" si="17"/>
        <v>-18.659856067686199</v>
      </c>
      <c r="D600" s="82"/>
      <c r="F600" s="10"/>
      <c r="G600" s="11"/>
    </row>
    <row r="601" spans="1:7" x14ac:dyDescent="0.2">
      <c r="A601" s="57">
        <f t="shared" ca="1" si="16"/>
        <v>10647.619047619028</v>
      </c>
      <c r="B601" s="50">
        <f t="shared" ca="1" si="17"/>
        <v>-18.801425259069074</v>
      </c>
      <c r="D601" s="82"/>
      <c r="F601" s="10"/>
      <c r="G601" s="11"/>
    </row>
    <row r="602" spans="1:7" x14ac:dyDescent="0.2">
      <c r="A602" s="57">
        <f t="shared" ca="1" si="16"/>
        <v>10666.666666666646</v>
      </c>
      <c r="B602" s="50">
        <f t="shared" ca="1" si="17"/>
        <v>-18.945036220778249</v>
      </c>
      <c r="D602" s="82"/>
      <c r="F602" s="10"/>
      <c r="G602" s="11"/>
    </row>
    <row r="603" spans="1:7" x14ac:dyDescent="0.2">
      <c r="A603" s="57">
        <f t="shared" ca="1" si="16"/>
        <v>10685.714285714264</v>
      </c>
      <c r="B603" s="50">
        <f t="shared" ca="1" si="17"/>
        <v>-19.090750842272467</v>
      </c>
      <c r="D603" s="82"/>
      <c r="F603" s="10"/>
      <c r="G603" s="11"/>
    </row>
    <row r="604" spans="1:7" x14ac:dyDescent="0.2">
      <c r="A604" s="57">
        <f t="shared" ca="1" si="16"/>
        <v>10704.761904761883</v>
      </c>
      <c r="B604" s="50">
        <f t="shared" ca="1" si="17"/>
        <v>-19.23863393512751</v>
      </c>
      <c r="D604" s="82"/>
      <c r="F604" s="10"/>
      <c r="G604" s="11"/>
    </row>
    <row r="605" spans="1:7" x14ac:dyDescent="0.2">
      <c r="A605" s="57">
        <f t="shared" ca="1" si="16"/>
        <v>10723.809523809501</v>
      </c>
      <c r="B605" s="50">
        <f t="shared" ca="1" si="17"/>
        <v>-19.388753420054055</v>
      </c>
      <c r="D605" s="82"/>
      <c r="F605" s="10"/>
      <c r="G605" s="11"/>
    </row>
    <row r="606" spans="1:7" x14ac:dyDescent="0.2">
      <c r="A606" s="57">
        <f t="shared" ca="1" si="16"/>
        <v>10742.857142857119</v>
      </c>
      <c r="B606" s="50">
        <f t="shared" ca="1" si="17"/>
        <v>-19.541180529121764</v>
      </c>
      <c r="D606" s="82"/>
      <c r="F606" s="10"/>
      <c r="G606" s="11"/>
    </row>
    <row r="607" spans="1:7" x14ac:dyDescent="0.2">
      <c r="A607" s="57">
        <f t="shared" ca="1" si="16"/>
        <v>10761.904761904738</v>
      </c>
      <c r="B607" s="50">
        <f t="shared" ca="1" si="17"/>
        <v>-19.695990024698634</v>
      </c>
      <c r="D607" s="82"/>
      <c r="F607" s="10"/>
      <c r="G607" s="11"/>
    </row>
    <row r="608" spans="1:7" x14ac:dyDescent="0.2">
      <c r="A608" s="57">
        <f t="shared" ca="1" si="16"/>
        <v>10780.952380952356</v>
      </c>
      <c r="B608" s="50">
        <f t="shared" ca="1" si="17"/>
        <v>-19.853260436790478</v>
      </c>
      <c r="D608" s="82"/>
      <c r="F608" s="10"/>
      <c r="G608" s="11"/>
    </row>
    <row r="609" spans="1:7" x14ac:dyDescent="0.2">
      <c r="A609" s="57">
        <f t="shared" ca="1" si="16"/>
        <v>10799.999999999975</v>
      </c>
      <c r="B609" s="50">
        <f t="shared" ca="1" si="17"/>
        <v>-20.013074320669094</v>
      </c>
      <c r="D609" s="82"/>
      <c r="F609" s="10"/>
      <c r="G609" s="11"/>
    </row>
    <row r="610" spans="1:7" x14ac:dyDescent="0.2">
      <c r="A610" s="57">
        <f t="shared" ca="1" si="16"/>
        <v>10819.047619047593</v>
      </c>
      <c r="B610" s="50">
        <f t="shared" ca="1" si="17"/>
        <v>-20.175518536905642</v>
      </c>
      <c r="D610" s="82"/>
      <c r="F610" s="10"/>
      <c r="G610" s="11"/>
    </row>
    <row r="611" spans="1:7" x14ac:dyDescent="0.2">
      <c r="A611" s="57">
        <f t="shared" ca="1" si="16"/>
        <v>10838.095238095211</v>
      </c>
      <c r="B611" s="50">
        <f t="shared" ca="1" si="17"/>
        <v>-20.340684556189515</v>
      </c>
      <c r="D611" s="82"/>
      <c r="F611" s="10"/>
      <c r="G611" s="11"/>
    </row>
    <row r="612" spans="1:7" x14ac:dyDescent="0.2">
      <c r="A612" s="57">
        <f t="shared" ca="1" si="16"/>
        <v>10857.14285714283</v>
      </c>
      <c r="B612" s="50">
        <f t="shared" ca="1" si="17"/>
        <v>-20.508668791612582</v>
      </c>
      <c r="D612" s="82"/>
      <c r="F612" s="10"/>
      <c r="G612" s="11"/>
    </row>
    <row r="613" spans="1:7" x14ac:dyDescent="0.2">
      <c r="A613" s="57">
        <f t="shared" ca="1" si="16"/>
        <v>10876.190476190448</v>
      </c>
      <c r="B613" s="50">
        <f t="shared" ca="1" si="17"/>
        <v>-20.679572961442844</v>
      </c>
      <c r="D613" s="82"/>
      <c r="F613" s="10"/>
      <c r="G613" s="11"/>
    </row>
    <row r="614" spans="1:7" x14ac:dyDescent="0.2">
      <c r="A614" s="57">
        <f t="shared" ca="1" si="16"/>
        <v>10895.238095238066</v>
      </c>
      <c r="B614" s="50">
        <f t="shared" ca="1" si="17"/>
        <v>-20.853504485807875</v>
      </c>
      <c r="D614" s="82"/>
      <c r="F614" s="10"/>
      <c r="G614" s="11"/>
    </row>
    <row r="615" spans="1:7" x14ac:dyDescent="0.2">
      <c r="A615" s="57">
        <f t="shared" ca="1" si="16"/>
        <v>10914.285714285685</v>
      </c>
      <c r="B615" s="50">
        <f t="shared" ca="1" si="17"/>
        <v>-21.030576921163984</v>
      </c>
      <c r="D615" s="82"/>
      <c r="F615" s="10"/>
      <c r="G615" s="11"/>
    </row>
    <row r="616" spans="1:7" x14ac:dyDescent="0.2">
      <c r="A616" s="57">
        <f t="shared" ca="1" si="16"/>
        <v>10933.333333333303</v>
      </c>
      <c r="B616" s="50">
        <f t="shared" ca="1" si="17"/>
        <v>-21.210910436954332</v>
      </c>
      <c r="D616" s="82"/>
      <c r="F616" s="10"/>
      <c r="G616" s="11"/>
    </row>
    <row r="617" spans="1:7" x14ac:dyDescent="0.2">
      <c r="A617" s="57">
        <f t="shared" ca="1" si="16"/>
        <v>10952.380952380921</v>
      </c>
      <c r="B617" s="50">
        <f t="shared" ca="1" si="17"/>
        <v>-21.394632339469645</v>
      </c>
      <c r="D617" s="82"/>
      <c r="F617" s="10"/>
      <c r="G617" s="11"/>
    </row>
    <row r="618" spans="1:7" x14ac:dyDescent="0.2">
      <c r="A618" s="57">
        <f t="shared" ca="1" si="16"/>
        <v>10971.42857142854</v>
      </c>
      <c r="B618" s="50">
        <f t="shared" ca="1" si="17"/>
        <v>-21.581877648634237</v>
      </c>
      <c r="D618" s="82"/>
      <c r="F618" s="10"/>
      <c r="G618" s="11"/>
    </row>
    <row r="619" spans="1:7" x14ac:dyDescent="0.2">
      <c r="A619" s="57">
        <f t="shared" ref="A619:A682" ca="1" si="18">OFFSET(A619,-1,0)+f_stop/5000</f>
        <v>10990.476190476158</v>
      </c>
      <c r="B619" s="50">
        <f t="shared" ref="B619:B682" ca="1" si="19">20*LOG(ABS(   (1/f_dec*SIN(f_dec*$A619/Fm*PI())/SIN($A619/Fm*PI()))^(order-2) * (1/f_dec2*SIN(f_dec2*$A619/Fm*PI())/SIN($A619/Fm*PI())) *  (1/(f_dec*n_avg)*SIN((f_dec*n_avg)*$A619/Fm*PI())/SIN($A619/Fm*PI()))    ))</f>
        <v>-21.772789734266553</v>
      </c>
      <c r="D619" s="82"/>
      <c r="F619" s="10"/>
      <c r="G619" s="11"/>
    </row>
    <row r="620" spans="1:7" x14ac:dyDescent="0.2">
      <c r="A620" s="57">
        <f t="shared" ca="1" si="18"/>
        <v>11009.523809523776</v>
      </c>
      <c r="B620" s="50">
        <f t="shared" ca="1" si="19"/>
        <v>-21.967521019328238</v>
      </c>
      <c r="D620" s="82"/>
      <c r="F620" s="10"/>
      <c r="G620" s="11"/>
    </row>
    <row r="621" spans="1:7" x14ac:dyDescent="0.2">
      <c r="A621" s="57">
        <f t="shared" ca="1" si="18"/>
        <v>11028.571428571395</v>
      </c>
      <c r="B621" s="50">
        <f t="shared" ca="1" si="19"/>
        <v>-22.166233758808215</v>
      </c>
      <c r="D621" s="82"/>
      <c r="F621" s="10"/>
      <c r="G621" s="11"/>
    </row>
    <row r="622" spans="1:7" x14ac:dyDescent="0.2">
      <c r="A622" s="57">
        <f t="shared" ca="1" si="18"/>
        <v>11047.619047619013</v>
      </c>
      <c r="B622" s="50">
        <f t="shared" ca="1" si="19"/>
        <v>-22.369100904217394</v>
      </c>
      <c r="D622" s="82"/>
      <c r="F622" s="10"/>
      <c r="G622" s="11"/>
    </row>
    <row r="623" spans="1:7" x14ac:dyDescent="0.2">
      <c r="A623" s="57">
        <f t="shared" ca="1" si="18"/>
        <v>11066.666666666631</v>
      </c>
      <c r="B623" s="50">
        <f t="shared" ca="1" si="19"/>
        <v>-22.57630706524132</v>
      </c>
      <c r="D623" s="82"/>
      <c r="F623" s="10"/>
      <c r="G623" s="11"/>
    </row>
    <row r="624" spans="1:7" x14ac:dyDescent="0.2">
      <c r="A624" s="57">
        <f t="shared" ca="1" si="18"/>
        <v>11085.71428571425</v>
      </c>
      <c r="B624" s="50">
        <f t="shared" ca="1" si="19"/>
        <v>-22.788049581954514</v>
      </c>
      <c r="D624" s="82"/>
      <c r="F624" s="10"/>
      <c r="G624" s="11"/>
    </row>
    <row r="625" spans="1:7" x14ac:dyDescent="0.2">
      <c r="A625" s="57">
        <f t="shared" ca="1" si="18"/>
        <v>11104.761904761868</v>
      </c>
      <c r="B625" s="50">
        <f t="shared" ca="1" si="19"/>
        <v>-23.004539723210996</v>
      </c>
      <c r="D625" s="82"/>
      <c r="F625" s="10"/>
      <c r="G625" s="11"/>
    </row>
    <row r="626" spans="1:7" x14ac:dyDescent="0.2">
      <c r="A626" s="57">
        <f t="shared" ca="1" si="18"/>
        <v>11123.809523809487</v>
      </c>
      <c r="B626" s="50">
        <f t="shared" ca="1" si="19"/>
        <v>-23.22600402945838</v>
      </c>
      <c r="D626" s="82"/>
      <c r="F626" s="10"/>
      <c r="G626" s="11"/>
    </row>
    <row r="627" spans="1:7" x14ac:dyDescent="0.2">
      <c r="A627" s="57">
        <f t="shared" ca="1" si="18"/>
        <v>11142.857142857105</v>
      </c>
      <c r="B627" s="50">
        <f t="shared" ca="1" si="19"/>
        <v>-23.452685821379092</v>
      </c>
      <c r="D627" s="82"/>
      <c r="F627" s="10"/>
      <c r="G627" s="11"/>
    </row>
    <row r="628" spans="1:7" x14ac:dyDescent="0.2">
      <c r="A628" s="57">
        <f t="shared" ca="1" si="18"/>
        <v>11161.904761904723</v>
      </c>
      <c r="B628" s="50">
        <f t="shared" ca="1" si="19"/>
        <v>-23.684846899556234</v>
      </c>
      <c r="D628" s="82"/>
      <c r="F628" s="10"/>
      <c r="G628" s="11"/>
    </row>
    <row r="629" spans="1:7" x14ac:dyDescent="0.2">
      <c r="A629" s="57">
        <f t="shared" ca="1" si="18"/>
        <v>11180.952380952342</v>
      </c>
      <c r="B629" s="50">
        <f t="shared" ca="1" si="19"/>
        <v>-23.922769464945276</v>
      </c>
      <c r="D629" s="82"/>
      <c r="F629" s="10"/>
      <c r="G629" s="11"/>
    </row>
    <row r="630" spans="1:7" x14ac:dyDescent="0.2">
      <c r="A630" s="57">
        <f t="shared" ca="1" si="18"/>
        <v>11199.99999999996</v>
      </c>
      <c r="B630" s="50">
        <f t="shared" ca="1" si="19"/>
        <v>-24.166758295493675</v>
      </c>
      <c r="D630" s="82"/>
      <c r="F630" s="10"/>
      <c r="G630" s="11"/>
    </row>
    <row r="631" spans="1:7" x14ac:dyDescent="0.2">
      <c r="A631" s="57">
        <f t="shared" ca="1" si="18"/>
        <v>11219.047619047578</v>
      </c>
      <c r="B631" s="50">
        <f t="shared" ca="1" si="19"/>
        <v>-24.417143221032717</v>
      </c>
      <c r="D631" s="82"/>
      <c r="F631" s="10"/>
      <c r="G631" s="11"/>
    </row>
    <row r="632" spans="1:7" x14ac:dyDescent="0.2">
      <c r="A632" s="57">
        <f t="shared" ca="1" si="18"/>
        <v>11238.095238095197</v>
      </c>
      <c r="B632" s="50">
        <f t="shared" ca="1" si="19"/>
        <v>-24.674281946874569</v>
      </c>
      <c r="D632" s="82"/>
      <c r="F632" s="10"/>
      <c r="G632" s="11"/>
    </row>
    <row r="633" spans="1:7" x14ac:dyDescent="0.2">
      <c r="A633" s="57">
        <f t="shared" ca="1" si="18"/>
        <v>11257.142857142815</v>
      </c>
      <c r="B633" s="50">
        <f t="shared" ca="1" si="19"/>
        <v>-24.938563286786888</v>
      </c>
      <c r="D633" s="82"/>
      <c r="F633" s="10"/>
      <c r="G633" s="11"/>
    </row>
    <row r="634" spans="1:7" x14ac:dyDescent="0.2">
      <c r="A634" s="57">
        <f t="shared" ca="1" si="18"/>
        <v>11276.190476190433</v>
      </c>
      <c r="B634" s="50">
        <f t="shared" ca="1" si="19"/>
        <v>-25.21041087870131</v>
      </c>
      <c r="D634" s="82"/>
      <c r="F634" s="10"/>
      <c r="G634" s="11"/>
    </row>
    <row r="635" spans="1:7" x14ac:dyDescent="0.2">
      <c r="A635" s="57">
        <f t="shared" ca="1" si="18"/>
        <v>11295.238095238052</v>
      </c>
      <c r="B635" s="50">
        <f t="shared" ca="1" si="19"/>
        <v>-25.490287472320983</v>
      </c>
      <c r="D635" s="82"/>
      <c r="F635" s="10"/>
      <c r="G635" s="11"/>
    </row>
    <row r="636" spans="1:7" x14ac:dyDescent="0.2">
      <c r="A636" s="57">
        <f t="shared" ca="1" si="18"/>
        <v>11314.28571428567</v>
      </c>
      <c r="B636" s="50">
        <f t="shared" ca="1" si="19"/>
        <v>-25.778699897618964</v>
      </c>
      <c r="D636" s="82"/>
      <c r="F636" s="10"/>
      <c r="G636" s="11"/>
    </row>
    <row r="637" spans="1:7" x14ac:dyDescent="0.2">
      <c r="A637" s="57">
        <f t="shared" ca="1" si="18"/>
        <v>11333.333333333288</v>
      </c>
      <c r="B637" s="50">
        <f t="shared" ca="1" si="19"/>
        <v>-26.07620484825047</v>
      </c>
      <c r="D637" s="82"/>
      <c r="F637" s="10"/>
      <c r="G637" s="11"/>
    </row>
    <row r="638" spans="1:7" x14ac:dyDescent="0.2">
      <c r="A638" s="57">
        <f t="shared" ca="1" si="18"/>
        <v>11352.380952380907</v>
      </c>
      <c r="B638" s="50">
        <f t="shared" ca="1" si="19"/>
        <v>-26.383415645724408</v>
      </c>
      <c r="D638" s="82"/>
      <c r="F638" s="10"/>
      <c r="G638" s="11"/>
    </row>
    <row r="639" spans="1:7" x14ac:dyDescent="0.2">
      <c r="A639" s="57">
        <f t="shared" ca="1" si="18"/>
        <v>11371.428571428525</v>
      </c>
      <c r="B639" s="50">
        <f t="shared" ca="1" si="19"/>
        <v>-26.701010190945809</v>
      </c>
      <c r="D639" s="82"/>
      <c r="F639" s="10"/>
      <c r="G639" s="11"/>
    </row>
    <row r="640" spans="1:7" x14ac:dyDescent="0.2">
      <c r="A640" s="57">
        <f t="shared" ca="1" si="18"/>
        <v>11390.476190476144</v>
      </c>
      <c r="B640" s="50">
        <f t="shared" ca="1" si="19"/>
        <v>-27.029740362371506</v>
      </c>
      <c r="D640" s="82"/>
      <c r="F640" s="10"/>
      <c r="G640" s="11"/>
    </row>
    <row r="641" spans="1:7" x14ac:dyDescent="0.2">
      <c r="A641" s="57">
        <f t="shared" ca="1" si="18"/>
        <v>11409.523809523762</v>
      </c>
      <c r="B641" s="50">
        <f t="shared" ca="1" si="19"/>
        <v>-27.370443188561175</v>
      </c>
      <c r="D641" s="82"/>
      <c r="F641" s="10"/>
      <c r="G641" s="11"/>
    </row>
    <row r="642" spans="1:7" x14ac:dyDescent="0.2">
      <c r="A642" s="57">
        <f t="shared" ca="1" si="18"/>
        <v>11428.57142857138</v>
      </c>
      <c r="B642" s="50">
        <f t="shared" ca="1" si="19"/>
        <v>-27.724054212963836</v>
      </c>
      <c r="D642" s="82"/>
      <c r="F642" s="10"/>
      <c r="G642" s="11"/>
    </row>
    <row r="643" spans="1:7" x14ac:dyDescent="0.2">
      <c r="A643" s="57">
        <f t="shared" ca="1" si="18"/>
        <v>11447.619047618999</v>
      </c>
      <c r="B643" s="50">
        <f t="shared" ca="1" si="19"/>
        <v>-28.091623588282534</v>
      </c>
      <c r="D643" s="82"/>
      <c r="F643" s="10"/>
      <c r="G643" s="11"/>
    </row>
    <row r="644" spans="1:7" x14ac:dyDescent="0.2">
      <c r="A644" s="57">
        <f t="shared" ca="1" si="18"/>
        <v>11466.666666666617</v>
      </c>
      <c r="B644" s="50">
        <f t="shared" ca="1" si="19"/>
        <v>-28.474335597986471</v>
      </c>
      <c r="D644" s="82"/>
      <c r="F644" s="10"/>
      <c r="G644" s="11"/>
    </row>
    <row r="645" spans="1:7" x14ac:dyDescent="0.2">
      <c r="A645" s="57">
        <f t="shared" ca="1" si="18"/>
        <v>11485.714285714235</v>
      </c>
      <c r="B645" s="50">
        <f t="shared" ca="1" si="19"/>
        <v>-28.873532519812283</v>
      </c>
      <c r="D645" s="82"/>
      <c r="F645" s="10"/>
      <c r="G645" s="11"/>
    </row>
    <row r="646" spans="1:7" x14ac:dyDescent="0.2">
      <c r="A646" s="57">
        <f t="shared" ca="1" si="18"/>
        <v>11504.761904761854</v>
      </c>
      <c r="B646" s="50">
        <f t="shared" ca="1" si="19"/>
        <v>-29.290744044323269</v>
      </c>
      <c r="D646" s="82"/>
      <c r="F646" s="10"/>
      <c r="G646" s="11"/>
    </row>
    <row r="647" spans="1:7" x14ac:dyDescent="0.2">
      <c r="A647" s="57">
        <f t="shared" ca="1" si="18"/>
        <v>11523.809523809472</v>
      </c>
      <c r="B647" s="50">
        <f t="shared" ca="1" si="19"/>
        <v>-29.727723876381013</v>
      </c>
      <c r="D647" s="82"/>
      <c r="F647" s="10"/>
      <c r="G647" s="11"/>
    </row>
    <row r="648" spans="1:7" x14ac:dyDescent="0.2">
      <c r="A648" s="57">
        <f t="shared" ca="1" si="18"/>
        <v>11542.85714285709</v>
      </c>
      <c r="B648" s="50">
        <f t="shared" ca="1" si="19"/>
        <v>-30.186495732618994</v>
      </c>
      <c r="D648" s="82"/>
      <c r="F648" s="10"/>
      <c r="G648" s="11"/>
    </row>
    <row r="649" spans="1:7" x14ac:dyDescent="0.2">
      <c r="A649" s="57">
        <f t="shared" ca="1" si="18"/>
        <v>11561.904761904709</v>
      </c>
      <c r="B649" s="50">
        <f t="shared" ca="1" si="19"/>
        <v>-30.669411786780046</v>
      </c>
      <c r="D649" s="82"/>
      <c r="F649" s="10"/>
      <c r="G649" s="11"/>
    </row>
    <row r="650" spans="1:7" x14ac:dyDescent="0.2">
      <c r="A650" s="57">
        <f t="shared" ca="1" si="18"/>
        <v>11580.952380952327</v>
      </c>
      <c r="B650" s="50">
        <f t="shared" ca="1" si="19"/>
        <v>-31.179227837765865</v>
      </c>
      <c r="D650" s="82"/>
      <c r="F650" s="10"/>
      <c r="G650" s="11"/>
    </row>
    <row r="651" spans="1:7" x14ac:dyDescent="0.2">
      <c r="A651" s="57">
        <f t="shared" ca="1" si="18"/>
        <v>11599.999999999945</v>
      </c>
      <c r="B651" s="50">
        <f t="shared" ca="1" si="19"/>
        <v>-31.719201292533</v>
      </c>
      <c r="D651" s="82"/>
      <c r="F651" s="10"/>
      <c r="G651" s="11"/>
    </row>
    <row r="652" spans="1:7" x14ac:dyDescent="0.2">
      <c r="A652" s="57">
        <f t="shared" ca="1" si="18"/>
        <v>11619.047619047564</v>
      </c>
      <c r="B652" s="50">
        <f t="shared" ca="1" si="19"/>
        <v>-32.293220813576198</v>
      </c>
      <c r="D652" s="82"/>
      <c r="F652" s="10"/>
      <c r="G652" s="11"/>
    </row>
    <row r="653" spans="1:7" x14ac:dyDescent="0.2">
      <c r="A653" s="57">
        <f t="shared" ca="1" si="18"/>
        <v>11638.095238095182</v>
      </c>
      <c r="B653" s="50">
        <f t="shared" ca="1" si="19"/>
        <v>-32.905980764130135</v>
      </c>
      <c r="D653" s="82"/>
      <c r="F653" s="10"/>
      <c r="G653" s="11"/>
    </row>
    <row r="654" spans="1:7" x14ac:dyDescent="0.2">
      <c r="A654" s="57">
        <f t="shared" ca="1" si="18"/>
        <v>11657.1428571428</v>
      </c>
      <c r="B654" s="50">
        <f t="shared" ca="1" si="19"/>
        <v>-33.563220414145093</v>
      </c>
      <c r="D654" s="82"/>
      <c r="F654" s="10"/>
      <c r="G654" s="11"/>
    </row>
    <row r="655" spans="1:7" x14ac:dyDescent="0.2">
      <c r="A655" s="57">
        <f t="shared" ca="1" si="18"/>
        <v>11676.190476190419</v>
      </c>
      <c r="B655" s="50">
        <f t="shared" ca="1" si="19"/>
        <v>-34.272059087482603</v>
      </c>
      <c r="D655" s="82"/>
      <c r="F655" s="10"/>
      <c r="G655" s="11"/>
    </row>
    <row r="656" spans="1:7" x14ac:dyDescent="0.2">
      <c r="A656" s="57">
        <f t="shared" ca="1" si="18"/>
        <v>11695.238095238037</v>
      </c>
      <c r="B656" s="50">
        <f t="shared" ca="1" si="19"/>
        <v>-35.041477485345041</v>
      </c>
      <c r="D656" s="82"/>
      <c r="F656" s="10"/>
      <c r="G656" s="11"/>
    </row>
    <row r="657" spans="1:7" x14ac:dyDescent="0.2">
      <c r="A657" s="57">
        <f t="shared" ca="1" si="18"/>
        <v>11714.285714285656</v>
      </c>
      <c r="B657" s="50">
        <f t="shared" ca="1" si="19"/>
        <v>-35.883029067233139</v>
      </c>
      <c r="D657" s="82"/>
      <c r="F657" s="10"/>
      <c r="G657" s="11"/>
    </row>
    <row r="658" spans="1:7" x14ac:dyDescent="0.2">
      <c r="A658" s="57">
        <f t="shared" ca="1" si="18"/>
        <v>11733.333333333274</v>
      </c>
      <c r="B658" s="50">
        <f t="shared" ca="1" si="19"/>
        <v>-36.811927522922041</v>
      </c>
      <c r="D658" s="82"/>
      <c r="F658" s="10"/>
      <c r="G658" s="11"/>
    </row>
    <row r="659" spans="1:7" x14ac:dyDescent="0.2">
      <c r="A659" s="57">
        <f t="shared" ca="1" si="18"/>
        <v>11752.380952380892</v>
      </c>
      <c r="B659" s="50">
        <f t="shared" ca="1" si="19"/>
        <v>-37.84877744957636</v>
      </c>
      <c r="D659" s="82"/>
      <c r="F659" s="10"/>
      <c r="G659" s="11"/>
    </row>
    <row r="660" spans="1:7" x14ac:dyDescent="0.2">
      <c r="A660" s="57">
        <f t="shared" ca="1" si="18"/>
        <v>11771.428571428511</v>
      </c>
      <c r="B660" s="50">
        <f t="shared" ca="1" si="19"/>
        <v>-39.022466767926367</v>
      </c>
      <c r="D660" s="82"/>
      <c r="F660" s="10"/>
      <c r="G660" s="11"/>
    </row>
    <row r="661" spans="1:7" x14ac:dyDescent="0.2">
      <c r="A661" s="57">
        <f t="shared" ca="1" si="18"/>
        <v>11790.476190476129</v>
      </c>
      <c r="B661" s="50">
        <f t="shared" ca="1" si="19"/>
        <v>-40.375303908663625</v>
      </c>
      <c r="D661" s="82"/>
      <c r="F661" s="10"/>
      <c r="G661" s="11"/>
    </row>
    <row r="662" spans="1:7" x14ac:dyDescent="0.2">
      <c r="A662" s="57">
        <f t="shared" ca="1" si="18"/>
        <v>11809.523809523747</v>
      </c>
      <c r="B662" s="50">
        <f t="shared" ca="1" si="19"/>
        <v>-41.972881215692027</v>
      </c>
      <c r="D662" s="82"/>
      <c r="F662" s="10"/>
      <c r="G662" s="11"/>
    </row>
    <row r="663" spans="1:7" x14ac:dyDescent="0.2">
      <c r="A663" s="57">
        <f t="shared" ca="1" si="18"/>
        <v>11828.571428571366</v>
      </c>
      <c r="B663" s="50">
        <f t="shared" ca="1" si="19"/>
        <v>-43.925084968886587</v>
      </c>
      <c r="D663" s="82"/>
      <c r="F663" s="10"/>
      <c r="G663" s="11"/>
    </row>
    <row r="664" spans="1:7" x14ac:dyDescent="0.2">
      <c r="A664" s="57">
        <f t="shared" ca="1" si="18"/>
        <v>11847.619047618984</v>
      </c>
      <c r="B664" s="50">
        <f t="shared" ca="1" si="19"/>
        <v>-46.437914370437397</v>
      </c>
      <c r="D664" s="82"/>
      <c r="F664" s="10"/>
      <c r="G664" s="11"/>
    </row>
    <row r="665" spans="1:7" x14ac:dyDescent="0.2">
      <c r="A665" s="57">
        <f t="shared" ca="1" si="18"/>
        <v>11866.666666666602</v>
      </c>
      <c r="B665" s="50">
        <f t="shared" ca="1" si="19"/>
        <v>-49.973845467069083</v>
      </c>
      <c r="D665" s="82"/>
      <c r="F665" s="10"/>
      <c r="G665" s="11"/>
    </row>
    <row r="666" spans="1:7" x14ac:dyDescent="0.2">
      <c r="A666" s="57">
        <f t="shared" ca="1" si="18"/>
        <v>11885.714285714221</v>
      </c>
      <c r="B666" s="50">
        <f t="shared" ca="1" si="19"/>
        <v>-56.008602612167209</v>
      </c>
      <c r="D666" s="82"/>
      <c r="F666" s="10"/>
      <c r="G666" s="11"/>
    </row>
    <row r="667" spans="1:7" x14ac:dyDescent="0.2">
      <c r="A667" s="57">
        <f t="shared" ca="1" si="18"/>
        <v>11904.761904761839</v>
      </c>
      <c r="B667" s="50">
        <f t="shared" ca="1" si="19"/>
        <v>-285.44030047655576</v>
      </c>
      <c r="D667" s="82"/>
      <c r="F667" s="10"/>
      <c r="G667" s="11"/>
    </row>
    <row r="668" spans="1:7" x14ac:dyDescent="0.2">
      <c r="A668" s="57">
        <f t="shared" ca="1" si="18"/>
        <v>11923.809523809457</v>
      </c>
      <c r="B668" s="50">
        <f t="shared" ca="1" si="19"/>
        <v>-56.037071307493633</v>
      </c>
      <c r="D668" s="82"/>
      <c r="F668" s="10"/>
      <c r="G668" s="11"/>
    </row>
    <row r="669" spans="1:7" x14ac:dyDescent="0.2">
      <c r="A669" s="57">
        <f t="shared" ca="1" si="18"/>
        <v>11942.857142857076</v>
      </c>
      <c r="B669" s="50">
        <f t="shared" ca="1" si="19"/>
        <v>-50.030782999958411</v>
      </c>
      <c r="D669" s="82"/>
      <c r="F669" s="10"/>
      <c r="G669" s="11"/>
    </row>
    <row r="670" spans="1:7" x14ac:dyDescent="0.2">
      <c r="A670" s="57">
        <f t="shared" ca="1" si="18"/>
        <v>11961.904761904694</v>
      </c>
      <c r="B670" s="50">
        <f t="shared" ca="1" si="19"/>
        <v>-46.523321025563789</v>
      </c>
      <c r="D670" s="82"/>
      <c r="F670" s="10"/>
      <c r="G670" s="11"/>
    </row>
    <row r="671" spans="1:7" x14ac:dyDescent="0.2">
      <c r="A671" s="57">
        <f t="shared" ca="1" si="18"/>
        <v>11980.952380952313</v>
      </c>
      <c r="B671" s="50">
        <f t="shared" ca="1" si="19"/>
        <v>-44.038961173249184</v>
      </c>
      <c r="D671" s="82"/>
      <c r="F671" s="10"/>
      <c r="G671" s="11"/>
    </row>
    <row r="672" spans="1:7" x14ac:dyDescent="0.2">
      <c r="A672" s="57">
        <f t="shared" ca="1" si="18"/>
        <v>11999.999999999931</v>
      </c>
      <c r="B672" s="50">
        <f t="shared" ca="1" si="19"/>
        <v>-42.115227538637576</v>
      </c>
      <c r="D672" s="82"/>
      <c r="F672" s="10"/>
      <c r="G672" s="11"/>
    </row>
    <row r="673" spans="1:7" x14ac:dyDescent="0.2">
      <c r="A673" s="57">
        <f t="shared" ca="1" si="18"/>
        <v>12019.047619047549</v>
      </c>
      <c r="B673" s="50">
        <f t="shared" ca="1" si="19"/>
        <v>-40.546121061907591</v>
      </c>
      <c r="D673" s="82"/>
      <c r="F673" s="10"/>
      <c r="G673" s="11"/>
    </row>
    <row r="674" spans="1:7" x14ac:dyDescent="0.2">
      <c r="A674" s="57">
        <f t="shared" ca="1" si="18"/>
        <v>12038.095238095168</v>
      </c>
      <c r="B674" s="50">
        <f t="shared" ca="1" si="19"/>
        <v>-39.221755605574621</v>
      </c>
      <c r="D674" s="82"/>
      <c r="F674" s="10"/>
      <c r="G674" s="11"/>
    </row>
    <row r="675" spans="1:7" x14ac:dyDescent="0.2">
      <c r="A675" s="57">
        <f t="shared" ca="1" si="18"/>
        <v>12057.142857142786</v>
      </c>
      <c r="B675" s="50">
        <f t="shared" ca="1" si="19"/>
        <v>-38.076538968151461</v>
      </c>
      <c r="D675" s="82"/>
      <c r="F675" s="10"/>
      <c r="G675" s="11"/>
    </row>
    <row r="676" spans="1:7" x14ac:dyDescent="0.2">
      <c r="A676" s="57">
        <f t="shared" ca="1" si="18"/>
        <v>12076.190476190404</v>
      </c>
      <c r="B676" s="50">
        <f t="shared" ca="1" si="19"/>
        <v>-37.068162861394654</v>
      </c>
      <c r="D676" s="82"/>
      <c r="F676" s="10"/>
      <c r="G676" s="11"/>
    </row>
    <row r="677" spans="1:7" x14ac:dyDescent="0.2">
      <c r="A677" s="57">
        <f t="shared" ca="1" si="18"/>
        <v>12095.238095238023</v>
      </c>
      <c r="B677" s="50">
        <f t="shared" ca="1" si="19"/>
        <v>-36.167739507056311</v>
      </c>
      <c r="D677" s="82"/>
      <c r="F677" s="10"/>
      <c r="G677" s="11"/>
    </row>
    <row r="678" spans="1:7" x14ac:dyDescent="0.2">
      <c r="A678" s="57">
        <f t="shared" ca="1" si="18"/>
        <v>12114.285714285641</v>
      </c>
      <c r="B678" s="50">
        <f t="shared" ca="1" si="19"/>
        <v>-35.354664450494312</v>
      </c>
      <c r="D678" s="82"/>
      <c r="F678" s="10"/>
      <c r="G678" s="11"/>
    </row>
    <row r="679" spans="1:7" x14ac:dyDescent="0.2">
      <c r="A679" s="57">
        <f t="shared" ca="1" si="18"/>
        <v>12133.333333333259</v>
      </c>
      <c r="B679" s="50">
        <f t="shared" ca="1" si="19"/>
        <v>-34.613724144499152</v>
      </c>
      <c r="D679" s="82"/>
      <c r="F679" s="10"/>
      <c r="G679" s="11"/>
    </row>
    <row r="680" spans="1:7" x14ac:dyDescent="0.2">
      <c r="A680" s="57">
        <f t="shared" ca="1" si="18"/>
        <v>12152.380952380878</v>
      </c>
      <c r="B680" s="50">
        <f t="shared" ca="1" si="19"/>
        <v>-33.933365272184588</v>
      </c>
      <c r="D680" s="82"/>
      <c r="F680" s="10"/>
      <c r="G680" s="11"/>
    </row>
    <row r="681" spans="1:7" x14ac:dyDescent="0.2">
      <c r="A681" s="57">
        <f t="shared" ca="1" si="18"/>
        <v>12171.428571428496</v>
      </c>
      <c r="B681" s="50">
        <f t="shared" ca="1" si="19"/>
        <v>-33.304607275014462</v>
      </c>
      <c r="D681" s="82"/>
      <c r="F681" s="10"/>
      <c r="G681" s="11"/>
    </row>
    <row r="682" spans="1:7" x14ac:dyDescent="0.2">
      <c r="A682" s="57">
        <f t="shared" ca="1" si="18"/>
        <v>12190.476190476114</v>
      </c>
      <c r="B682" s="50">
        <f t="shared" ca="1" si="19"/>
        <v>-32.720330971851403</v>
      </c>
      <c r="D682" s="82"/>
      <c r="F682" s="10"/>
      <c r="G682" s="11"/>
    </row>
    <row r="683" spans="1:7" x14ac:dyDescent="0.2">
      <c r="A683" s="57">
        <f t="shared" ref="A683:A746" ca="1" si="20">OFFSET(A683,-1,0)+f_stop/5000</f>
        <v>12209.523809523733</v>
      </c>
      <c r="B683" s="50">
        <f t="shared" ref="B683:B746" ca="1" si="21">20*LOG(ABS(   (1/f_dec*SIN(f_dec*$A683/Fm*PI())/SIN($A683/Fm*PI()))^(order-2) * (1/f_dec2*SIN(f_dec2*$A683/Fm*PI())/SIN($A683/Fm*PI())) *  (1/(f_dec*n_avg)*SIN((f_dec*n_avg)*$A683/Fm*PI())/SIN($A683/Fm*PI()))    ))</f>
        <v>-32.174797235529681</v>
      </c>
      <c r="D683" s="82"/>
      <c r="F683" s="10"/>
      <c r="G683" s="11"/>
    </row>
    <row r="684" spans="1:7" x14ac:dyDescent="0.2">
      <c r="A684" s="57">
        <f t="shared" ca="1" si="20"/>
        <v>12228.571428571351</v>
      </c>
      <c r="B684" s="50">
        <f t="shared" ca="1" si="21"/>
        <v>-31.663311845665806</v>
      </c>
      <c r="D684" s="82"/>
      <c r="F684" s="10"/>
      <c r="G684" s="11"/>
    </row>
    <row r="685" spans="1:7" x14ac:dyDescent="0.2">
      <c r="A685" s="57">
        <f t="shared" ca="1" si="20"/>
        <v>12247.619047618969</v>
      </c>
      <c r="B685" s="50">
        <f t="shared" ca="1" si="21"/>
        <v>-31.181986282685639</v>
      </c>
      <c r="D685" s="82"/>
      <c r="F685" s="10"/>
      <c r="G685" s="11"/>
    </row>
    <row r="686" spans="1:7" x14ac:dyDescent="0.2">
      <c r="A686" s="57">
        <f t="shared" ca="1" si="20"/>
        <v>12266.666666666588</v>
      </c>
      <c r="B686" s="50">
        <f t="shared" ca="1" si="21"/>
        <v>-30.727563282628502</v>
      </c>
      <c r="D686" s="82"/>
      <c r="F686" s="10"/>
      <c r="G686" s="11"/>
    </row>
    <row r="687" spans="1:7" x14ac:dyDescent="0.2">
      <c r="A687" s="57">
        <f t="shared" ca="1" si="20"/>
        <v>12285.714285714206</v>
      </c>
      <c r="B687" s="50">
        <f t="shared" ca="1" si="21"/>
        <v>-30.297287189667024</v>
      </c>
      <c r="D687" s="82"/>
      <c r="F687" s="10"/>
      <c r="G687" s="11"/>
    </row>
    <row r="688" spans="1:7" x14ac:dyDescent="0.2">
      <c r="A688" s="57">
        <f t="shared" ca="1" si="20"/>
        <v>12304.761904761825</v>
      </c>
      <c r="B688" s="50">
        <f t="shared" ca="1" si="21"/>
        <v>-29.88880597321657</v>
      </c>
      <c r="D688" s="82"/>
      <c r="F688" s="10"/>
      <c r="G688" s="11"/>
    </row>
    <row r="689" spans="1:7" x14ac:dyDescent="0.2">
      <c r="A689" s="57">
        <f t="shared" ca="1" si="20"/>
        <v>12323.809523809443</v>
      </c>
      <c r="B689" s="50">
        <f t="shared" ca="1" si="21"/>
        <v>-29.500096059889451</v>
      </c>
      <c r="D689" s="82"/>
      <c r="F689" s="10"/>
      <c r="G689" s="11"/>
    </row>
    <row r="690" spans="1:7" x14ac:dyDescent="0.2">
      <c r="A690" s="57">
        <f t="shared" ca="1" si="20"/>
        <v>12342.857142857061</v>
      </c>
      <c r="B690" s="50">
        <f t="shared" ca="1" si="21"/>
        <v>-29.129403888162418</v>
      </c>
      <c r="D690" s="82"/>
      <c r="F690" s="10"/>
      <c r="G690" s="11"/>
    </row>
    <row r="691" spans="1:7" x14ac:dyDescent="0.2">
      <c r="A691" s="57">
        <f t="shared" ca="1" si="20"/>
        <v>12361.90476190468</v>
      </c>
      <c r="B691" s="50">
        <f t="shared" ca="1" si="21"/>
        <v>-28.775199910907165</v>
      </c>
      <c r="D691" s="82"/>
      <c r="F691" s="10"/>
      <c r="G691" s="11"/>
    </row>
    <row r="692" spans="1:7" x14ac:dyDescent="0.2">
      <c r="A692" s="57">
        <f t="shared" ca="1" si="20"/>
        <v>12380.952380952298</v>
      </c>
      <c r="B692" s="50">
        <f t="shared" ca="1" si="21"/>
        <v>-28.436141993923293</v>
      </c>
      <c r="D692" s="82"/>
      <c r="F692" s="10"/>
      <c r="G692" s="11"/>
    </row>
    <row r="693" spans="1:7" x14ac:dyDescent="0.2">
      <c r="A693" s="57">
        <f t="shared" ca="1" si="20"/>
        <v>12399.999999999916</v>
      </c>
      <c r="B693" s="50">
        <f t="shared" ca="1" si="21"/>
        <v>-28.111045997383592</v>
      </c>
      <c r="D693" s="82"/>
      <c r="F693" s="10"/>
      <c r="G693" s="11"/>
    </row>
    <row r="694" spans="1:7" x14ac:dyDescent="0.2">
      <c r="A694" s="57">
        <f t="shared" ca="1" si="20"/>
        <v>12419.047619047535</v>
      </c>
      <c r="B694" s="50">
        <f t="shared" ca="1" si="21"/>
        <v>-27.798861912337124</v>
      </c>
      <c r="D694" s="82"/>
      <c r="F694" s="10"/>
      <c r="G694" s="11"/>
    </row>
    <row r="695" spans="1:7" x14ac:dyDescent="0.2">
      <c r="A695" s="57">
        <f t="shared" ca="1" si="20"/>
        <v>12438.095238095153</v>
      </c>
      <c r="B695" s="50">
        <f t="shared" ca="1" si="21"/>
        <v>-27.498654339201622</v>
      </c>
      <c r="D695" s="82"/>
      <c r="F695" s="10"/>
      <c r="G695" s="11"/>
    </row>
    <row r="696" spans="1:7" x14ac:dyDescent="0.2">
      <c r="A696" s="57">
        <f t="shared" ca="1" si="20"/>
        <v>12457.142857142771</v>
      </c>
      <c r="B696" s="50">
        <f t="shared" ca="1" si="21"/>
        <v>-27.209586393403402</v>
      </c>
      <c r="D696" s="82"/>
      <c r="F696" s="10"/>
      <c r="G696" s="11"/>
    </row>
    <row r="697" spans="1:7" x14ac:dyDescent="0.2">
      <c r="A697" s="57">
        <f t="shared" ca="1" si="20"/>
        <v>12476.19047619039</v>
      </c>
      <c r="B697" s="50">
        <f t="shared" ca="1" si="21"/>
        <v>-26.930906340595151</v>
      </c>
      <c r="D697" s="82"/>
      <c r="F697" s="10"/>
      <c r="G697" s="11"/>
    </row>
    <row r="698" spans="1:7" x14ac:dyDescent="0.2">
      <c r="A698" s="57">
        <f t="shared" ca="1" si="20"/>
        <v>12495.238095238008</v>
      </c>
      <c r="B698" s="50">
        <f t="shared" ca="1" si="21"/>
        <v>-26.661936424109637</v>
      </c>
      <c r="D698" s="82"/>
      <c r="F698" s="10"/>
      <c r="G698" s="11"/>
    </row>
    <row r="699" spans="1:7" x14ac:dyDescent="0.2">
      <c r="A699" s="57">
        <f t="shared" ca="1" si="20"/>
        <v>12514.285714285626</v>
      </c>
      <c r="B699" s="50">
        <f t="shared" ca="1" si="21"/>
        <v>-26.402063466808304</v>
      </c>
      <c r="D699" s="82"/>
      <c r="F699" s="10"/>
      <c r="G699" s="11"/>
    </row>
    <row r="700" spans="1:7" x14ac:dyDescent="0.2">
      <c r="A700" s="57">
        <f t="shared" ca="1" si="20"/>
        <v>12533.333333333245</v>
      </c>
      <c r="B700" s="50">
        <f t="shared" ca="1" si="21"/>
        <v>-26.150730919543609</v>
      </c>
      <c r="D700" s="82"/>
      <c r="F700" s="10"/>
      <c r="G700" s="11"/>
    </row>
    <row r="701" spans="1:7" x14ac:dyDescent="0.2">
      <c r="A701" s="57">
        <f t="shared" ca="1" si="20"/>
        <v>12552.380952380863</v>
      </c>
      <c r="B701" s="50">
        <f t="shared" ca="1" si="21"/>
        <v>-25.907432096991776</v>
      </c>
      <c r="D701" s="82"/>
      <c r="F701" s="10"/>
      <c r="G701" s="11"/>
    </row>
    <row r="702" spans="1:7" x14ac:dyDescent="0.2">
      <c r="A702" s="57">
        <f t="shared" ca="1" si="20"/>
        <v>12571.428571428482</v>
      </c>
      <c r="B702" s="50">
        <f t="shared" ca="1" si="21"/>
        <v>-25.671704394245328</v>
      </c>
      <c r="D702" s="82"/>
      <c r="F702" s="10"/>
      <c r="G702" s="11"/>
    </row>
    <row r="703" spans="1:7" x14ac:dyDescent="0.2">
      <c r="A703" s="57">
        <f t="shared" ca="1" si="20"/>
        <v>12590.4761904761</v>
      </c>
      <c r="B703" s="50">
        <f t="shared" ca="1" si="21"/>
        <v>-25.443124318319228</v>
      </c>
      <c r="D703" s="82"/>
      <c r="F703" s="10"/>
      <c r="G703" s="11"/>
    </row>
    <row r="704" spans="1:7" x14ac:dyDescent="0.2">
      <c r="A704" s="57">
        <f t="shared" ca="1" si="20"/>
        <v>12609.523809523718</v>
      </c>
      <c r="B704" s="50">
        <f t="shared" ca="1" si="21"/>
        <v>-25.221303200547656</v>
      </c>
      <c r="D704" s="82"/>
      <c r="F704" s="10"/>
      <c r="G704" s="11"/>
    </row>
    <row r="705" spans="1:7" x14ac:dyDescent="0.2">
      <c r="A705" s="57">
        <f t="shared" ca="1" si="20"/>
        <v>12628.571428571337</v>
      </c>
      <c r="B705" s="50">
        <f t="shared" ca="1" si="21"/>
        <v>-25.005883480880474</v>
      </c>
      <c r="D705" s="82"/>
      <c r="F705" s="10"/>
      <c r="G705" s="11"/>
    </row>
    <row r="706" spans="1:7" x14ac:dyDescent="0.2">
      <c r="A706" s="57">
        <f t="shared" ca="1" si="20"/>
        <v>12647.619047618955</v>
      </c>
      <c r="B706" s="50">
        <f t="shared" ca="1" si="21"/>
        <v>-24.796535474912996</v>
      </c>
      <c r="D706" s="82"/>
      <c r="F706" s="10"/>
      <c r="G706" s="11"/>
    </row>
    <row r="707" spans="1:7" x14ac:dyDescent="0.2">
      <c r="A707" s="57">
        <f t="shared" ca="1" si="20"/>
        <v>12666.666666666573</v>
      </c>
      <c r="B707" s="50">
        <f t="shared" ca="1" si="21"/>
        <v>-24.592954550293552</v>
      </c>
      <c r="D707" s="82"/>
      <c r="F707" s="10"/>
      <c r="G707" s="11"/>
    </row>
    <row r="708" spans="1:7" x14ac:dyDescent="0.2">
      <c r="A708" s="57">
        <f t="shared" ca="1" si="20"/>
        <v>12685.714285714192</v>
      </c>
      <c r="B708" s="50">
        <f t="shared" ca="1" si="21"/>
        <v>-24.39485865183633</v>
      </c>
      <c r="D708" s="82"/>
      <c r="F708" s="10"/>
      <c r="G708" s="11"/>
    </row>
    <row r="709" spans="1:7" x14ac:dyDescent="0.2">
      <c r="A709" s="57">
        <f t="shared" ca="1" si="20"/>
        <v>12704.76190476181</v>
      </c>
      <c r="B709" s="50">
        <f t="shared" ca="1" si="21"/>
        <v>-24.201986124906409</v>
      </c>
      <c r="D709" s="82"/>
      <c r="F709" s="10"/>
      <c r="G709" s="11"/>
    </row>
    <row r="710" spans="1:7" x14ac:dyDescent="0.2">
      <c r="A710" s="57">
        <f t="shared" ca="1" si="20"/>
        <v>12723.809523809428</v>
      </c>
      <c r="B710" s="50">
        <f t="shared" ca="1" si="21"/>
        <v>-24.014093794952743</v>
      </c>
      <c r="D710" s="82"/>
      <c r="F710" s="10"/>
      <c r="G710" s="11"/>
    </row>
    <row r="711" spans="1:7" x14ac:dyDescent="0.2">
      <c r="A711" s="57">
        <f t="shared" ca="1" si="20"/>
        <v>12742.857142857047</v>
      </c>
      <c r="B711" s="50">
        <f t="shared" ca="1" si="21"/>
        <v>-23.830955267846807</v>
      </c>
      <c r="D711" s="82"/>
      <c r="F711" s="10"/>
      <c r="G711" s="11"/>
    </row>
    <row r="712" spans="1:7" x14ac:dyDescent="0.2">
      <c r="A712" s="57">
        <f t="shared" ca="1" si="20"/>
        <v>12761.904761904665</v>
      </c>
      <c r="B712" s="50">
        <f t="shared" ca="1" si="21"/>
        <v>-23.652359421246185</v>
      </c>
      <c r="D712" s="82"/>
      <c r="F712" s="10"/>
      <c r="G712" s="11"/>
    </row>
    <row r="713" spans="1:7" x14ac:dyDescent="0.2">
      <c r="A713" s="57">
        <f t="shared" ca="1" si="20"/>
        <v>12780.952380952283</v>
      </c>
      <c r="B713" s="50">
        <f t="shared" ca="1" si="21"/>
        <v>-23.478109061785176</v>
      </c>
      <c r="D713" s="82"/>
      <c r="F713" s="10"/>
      <c r="G713" s="11"/>
    </row>
    <row r="714" spans="1:7" x14ac:dyDescent="0.2">
      <c r="A714" s="57">
        <f t="shared" ca="1" si="20"/>
        <v>12799.999999999902</v>
      </c>
      <c r="B714" s="50">
        <f t="shared" ca="1" si="21"/>
        <v>-23.308019726689029</v>
      </c>
      <c r="D714" s="82"/>
      <c r="F714" s="10"/>
      <c r="G714" s="11"/>
    </row>
    <row r="715" spans="1:7" x14ac:dyDescent="0.2">
      <c r="A715" s="57">
        <f t="shared" ca="1" si="20"/>
        <v>12819.04761904752</v>
      </c>
      <c r="B715" s="50">
        <f t="shared" ca="1" si="21"/>
        <v>-23.141918611564183</v>
      </c>
      <c r="D715" s="82"/>
      <c r="F715" s="10"/>
      <c r="G715" s="11"/>
    </row>
    <row r="716" spans="1:7" x14ac:dyDescent="0.2">
      <c r="A716" s="57">
        <f t="shared" ca="1" si="20"/>
        <v>12838.095238095138</v>
      </c>
      <c r="B716" s="50">
        <f t="shared" ca="1" si="21"/>
        <v>-22.979643608750404</v>
      </c>
      <c r="D716" s="82"/>
      <c r="F716" s="10"/>
      <c r="G716" s="11"/>
    </row>
    <row r="717" spans="1:7" x14ac:dyDescent="0.2">
      <c r="A717" s="57">
        <f t="shared" ca="1" si="20"/>
        <v>12857.142857142757</v>
      </c>
      <c r="B717" s="50">
        <f t="shared" ca="1" si="21"/>
        <v>-22.821042442830944</v>
      </c>
      <c r="D717" s="82"/>
      <c r="F717" s="10"/>
      <c r="G717" s="11"/>
    </row>
    <row r="718" spans="1:7" x14ac:dyDescent="0.2">
      <c r="A718" s="57">
        <f t="shared" ca="1" si="20"/>
        <v>12876.190476190375</v>
      </c>
      <c r="B718" s="50">
        <f t="shared" ca="1" si="21"/>
        <v>-22.665971891753181</v>
      </c>
      <c r="D718" s="82"/>
      <c r="F718" s="10"/>
      <c r="G718" s="11"/>
    </row>
    <row r="719" spans="1:7" x14ac:dyDescent="0.2">
      <c r="A719" s="57">
        <f t="shared" ca="1" si="20"/>
        <v>12895.238095237994</v>
      </c>
      <c r="B719" s="50">
        <f t="shared" ca="1" si="21"/>
        <v>-22.514297083584328</v>
      </c>
      <c r="D719" s="82"/>
      <c r="F719" s="10"/>
      <c r="G719" s="11"/>
    </row>
    <row r="720" spans="1:7" x14ac:dyDescent="0.2">
      <c r="A720" s="57">
        <f t="shared" ca="1" si="20"/>
        <v>12914.285714285612</v>
      </c>
      <c r="B720" s="50">
        <f t="shared" ca="1" si="21"/>
        <v>-22.365890860255639</v>
      </c>
      <c r="D720" s="82"/>
      <c r="F720" s="10"/>
      <c r="G720" s="11"/>
    </row>
    <row r="721" spans="1:7" x14ac:dyDescent="0.2">
      <c r="A721" s="57">
        <f t="shared" ca="1" si="20"/>
        <v>12933.33333333323</v>
      </c>
      <c r="B721" s="50">
        <f t="shared" ca="1" si="21"/>
        <v>-22.220633200781354</v>
      </c>
      <c r="D721" s="82"/>
      <c r="F721" s="10"/>
      <c r="G721" s="11"/>
    </row>
    <row r="722" spans="1:7" x14ac:dyDescent="0.2">
      <c r="A722" s="57">
        <f t="shared" ca="1" si="20"/>
        <v>12952.380952380849</v>
      </c>
      <c r="B722" s="50">
        <f t="shared" ca="1" si="21"/>
        <v>-22.078410697402781</v>
      </c>
      <c r="D722" s="82"/>
      <c r="F722" s="10"/>
      <c r="G722" s="11"/>
    </row>
    <row r="723" spans="1:7" x14ac:dyDescent="0.2">
      <c r="A723" s="57">
        <f t="shared" ca="1" si="20"/>
        <v>12971.428571428467</v>
      </c>
      <c r="B723" s="50">
        <f t="shared" ca="1" si="21"/>
        <v>-21.939116078935061</v>
      </c>
      <c r="D723" s="82"/>
      <c r="F723" s="10"/>
      <c r="G723" s="11"/>
    </row>
    <row r="724" spans="1:7" x14ac:dyDescent="0.2">
      <c r="A724" s="57">
        <f t="shared" ca="1" si="20"/>
        <v>12990.476190476085</v>
      </c>
      <c r="B724" s="50">
        <f t="shared" ca="1" si="21"/>
        <v>-21.802647776302763</v>
      </c>
      <c r="D724" s="82"/>
      <c r="F724" s="10"/>
      <c r="G724" s="11"/>
    </row>
    <row r="725" spans="1:7" x14ac:dyDescent="0.2">
      <c r="A725" s="57">
        <f t="shared" ca="1" si="20"/>
        <v>13009.523809523704</v>
      </c>
      <c r="B725" s="50">
        <f t="shared" ca="1" si="21"/>
        <v>-21.668909525861583</v>
      </c>
      <c r="D725" s="82"/>
      <c r="F725" s="10"/>
      <c r="G725" s="11"/>
    </row>
    <row r="726" spans="1:7" x14ac:dyDescent="0.2">
      <c r="A726" s="57">
        <f t="shared" ca="1" si="20"/>
        <v>13028.571428571322</v>
      </c>
      <c r="B726" s="50">
        <f t="shared" ca="1" si="21"/>
        <v>-21.537810006629414</v>
      </c>
      <c r="D726" s="82"/>
      <c r="F726" s="10"/>
      <c r="G726" s="11"/>
    </row>
    <row r="727" spans="1:7" x14ac:dyDescent="0.2">
      <c r="A727" s="57">
        <f t="shared" ca="1" si="20"/>
        <v>13047.61904761894</v>
      </c>
      <c r="B727" s="50">
        <f t="shared" ca="1" si="21"/>
        <v>-21.409262508007192</v>
      </c>
      <c r="D727" s="82"/>
      <c r="F727" s="10"/>
      <c r="G727" s="11"/>
    </row>
    <row r="728" spans="1:7" x14ac:dyDescent="0.2">
      <c r="A728" s="57">
        <f t="shared" ca="1" si="20"/>
        <v>13066.666666666559</v>
      </c>
      <c r="B728" s="50">
        <f t="shared" ca="1" si="21"/>
        <v>-21.283184624964896</v>
      </c>
      <c r="D728" s="82"/>
      <c r="F728" s="10"/>
      <c r="G728" s="11"/>
    </row>
    <row r="729" spans="1:7" x14ac:dyDescent="0.2">
      <c r="A729" s="57">
        <f t="shared" ca="1" si="20"/>
        <v>13085.714285714177</v>
      </c>
      <c r="B729" s="50">
        <f t="shared" ca="1" si="21"/>
        <v>-21.159497978013192</v>
      </c>
      <c r="D729" s="82"/>
      <c r="F729" s="10"/>
      <c r="G729" s="11"/>
    </row>
    <row r="730" spans="1:7" x14ac:dyDescent="0.2">
      <c r="A730" s="57">
        <f t="shared" ca="1" si="20"/>
        <v>13104.761904761795</v>
      </c>
      <c r="B730" s="50">
        <f t="shared" ca="1" si="21"/>
        <v>-21.038127955580389</v>
      </c>
      <c r="D730" s="82"/>
      <c r="F730" s="10"/>
      <c r="G730" s="11"/>
    </row>
    <row r="731" spans="1:7" x14ac:dyDescent="0.2">
      <c r="A731" s="57">
        <f t="shared" ca="1" si="20"/>
        <v>13123.809523809414</v>
      </c>
      <c r="B731" s="50">
        <f t="shared" ca="1" si="21"/>
        <v>-20.919003476677741</v>
      </c>
      <c r="D731" s="82"/>
      <c r="F731" s="10"/>
      <c r="G731" s="11"/>
    </row>
    <row r="732" spans="1:7" x14ac:dyDescent="0.2">
      <c r="A732" s="57">
        <f t="shared" ca="1" si="20"/>
        <v>13142.857142857032</v>
      </c>
      <c r="B732" s="50">
        <f t="shared" ca="1" si="21"/>
        <v>-20.80205677196545</v>
      </c>
      <c r="D732" s="82"/>
      <c r="F732" s="10"/>
      <c r="G732" s="11"/>
    </row>
    <row r="733" spans="1:7" x14ac:dyDescent="0.2">
      <c r="A733" s="57">
        <f t="shared" ca="1" si="20"/>
        <v>13161.904761904651</v>
      </c>
      <c r="B733" s="50">
        <f t="shared" ca="1" si="21"/>
        <v>-20.687223181533426</v>
      </c>
      <c r="D733" s="82"/>
      <c r="F733" s="10"/>
      <c r="G733" s="11"/>
    </row>
    <row r="734" spans="1:7" x14ac:dyDescent="0.2">
      <c r="A734" s="57">
        <f t="shared" ca="1" si="20"/>
        <v>13180.952380952269</v>
      </c>
      <c r="B734" s="50">
        <f t="shared" ca="1" si="21"/>
        <v>-20.57444096788867</v>
      </c>
      <c r="D734" s="82"/>
      <c r="F734" s="10"/>
      <c r="G734" s="11"/>
    </row>
    <row r="735" spans="1:7" x14ac:dyDescent="0.2">
      <c r="A735" s="57">
        <f t="shared" ca="1" si="20"/>
        <v>13199.999999999887</v>
      </c>
      <c r="B735" s="50">
        <f t="shared" ca="1" si="21"/>
        <v>-20.46365114279741</v>
      </c>
      <c r="D735" s="82"/>
      <c r="F735" s="10"/>
      <c r="G735" s="11"/>
    </row>
    <row r="736" spans="1:7" x14ac:dyDescent="0.2">
      <c r="A736" s="57">
        <f t="shared" ca="1" si="20"/>
        <v>13219.047619047506</v>
      </c>
      <c r="B736" s="50">
        <f t="shared" ca="1" si="21"/>
        <v>-20.354797306767981</v>
      </c>
      <c r="D736" s="82"/>
      <c r="F736" s="10"/>
      <c r="G736" s="11"/>
    </row>
    <row r="737" spans="1:7" x14ac:dyDescent="0.2">
      <c r="A737" s="57">
        <f t="shared" ca="1" si="20"/>
        <v>13238.095238095124</v>
      </c>
      <c r="B737" s="50">
        <f t="shared" ca="1" si="21"/>
        <v>-20.247825500083554</v>
      </c>
      <c r="D737" s="82"/>
      <c r="F737" s="10"/>
      <c r="G737" s="11"/>
    </row>
    <row r="738" spans="1:7" x14ac:dyDescent="0.2">
      <c r="A738" s="57">
        <f t="shared" ca="1" si="20"/>
        <v>13257.142857142742</v>
      </c>
      <c r="B738" s="50">
        <f t="shared" ca="1" si="21"/>
        <v>-20.142684064401116</v>
      </c>
      <c r="D738" s="82"/>
      <c r="F738" s="10"/>
      <c r="G738" s="11"/>
    </row>
    <row r="739" spans="1:7" x14ac:dyDescent="0.2">
      <c r="A739" s="57">
        <f t="shared" ca="1" si="20"/>
        <v>13276.190476190361</v>
      </c>
      <c r="B739" s="50">
        <f t="shared" ca="1" si="21"/>
        <v>-20.039323514030208</v>
      </c>
      <c r="D739" s="82"/>
      <c r="F739" s="10"/>
      <c r="G739" s="11"/>
    </row>
    <row r="740" spans="1:7" x14ac:dyDescent="0.2">
      <c r="A740" s="57">
        <f t="shared" ca="1" si="20"/>
        <v>13295.238095237979</v>
      </c>
      <c r="B740" s="50">
        <f t="shared" ca="1" si="21"/>
        <v>-19.937696416090173</v>
      </c>
      <c r="D740" s="82"/>
      <c r="F740" s="10"/>
      <c r="G740" s="11"/>
    </row>
    <row r="741" spans="1:7" x14ac:dyDescent="0.2">
      <c r="A741" s="57">
        <f t="shared" ca="1" si="20"/>
        <v>13314.285714285597</v>
      </c>
      <c r="B741" s="50">
        <f t="shared" ca="1" si="21"/>
        <v>-19.837757278821119</v>
      </c>
      <c r="D741" s="82"/>
      <c r="F741" s="10"/>
      <c r="G741" s="11"/>
    </row>
    <row r="742" spans="1:7" x14ac:dyDescent="0.2">
      <c r="A742" s="57">
        <f t="shared" ca="1" si="20"/>
        <v>13333.333333333216</v>
      </c>
      <c r="B742" s="50">
        <f t="shared" ca="1" si="21"/>
        <v>-19.73946244739173</v>
      </c>
      <c r="D742" s="82"/>
      <c r="F742" s="10"/>
      <c r="G742" s="11"/>
    </row>
    <row r="743" spans="1:7" x14ac:dyDescent="0.2">
      <c r="A743" s="57">
        <f t="shared" ca="1" si="20"/>
        <v>13352.380952380834</v>
      </c>
      <c r="B743" s="50">
        <f t="shared" ca="1" si="21"/>
        <v>-19.642770006608117</v>
      </c>
      <c r="D743" s="82"/>
      <c r="F743" s="10"/>
      <c r="G743" s="11"/>
    </row>
    <row r="744" spans="1:7" x14ac:dyDescent="0.2">
      <c r="A744" s="57">
        <f t="shared" ca="1" si="20"/>
        <v>13371.428571428452</v>
      </c>
      <c r="B744" s="50">
        <f t="shared" ca="1" si="21"/>
        <v>-19.547639689982532</v>
      </c>
      <c r="D744" s="82"/>
      <c r="F744" s="10"/>
      <c r="G744" s="11"/>
    </row>
    <row r="745" spans="1:7" x14ac:dyDescent="0.2">
      <c r="A745" s="57">
        <f t="shared" ca="1" si="20"/>
        <v>13390.476190476071</v>
      </c>
      <c r="B745" s="50">
        <f t="shared" ca="1" si="21"/>
        <v>-19.454032794669448</v>
      </c>
      <c r="D745" s="82"/>
      <c r="F745" s="10"/>
      <c r="G745" s="11"/>
    </row>
    <row r="746" spans="1:7" x14ac:dyDescent="0.2">
      <c r="A746" s="57">
        <f t="shared" ca="1" si="20"/>
        <v>13409.523809523689</v>
      </c>
      <c r="B746" s="50">
        <f t="shared" ca="1" si="21"/>
        <v>-19.361912101820369</v>
      </c>
      <c r="D746" s="82"/>
      <c r="F746" s="10"/>
      <c r="G746" s="11"/>
    </row>
    <row r="747" spans="1:7" x14ac:dyDescent="0.2">
      <c r="A747" s="57">
        <f t="shared" ref="A747:A810" ca="1" si="22">OFFSET(A747,-1,0)+f_stop/5000</f>
        <v>13428.571428571307</v>
      </c>
      <c r="B747" s="50">
        <f t="shared" ref="B747:B810" ca="1" si="23">20*LOG(ABS(   (1/f_dec*SIN(f_dec*$A747/Fm*PI())/SIN($A747/Fm*PI()))^(order-2) * (1/f_dec2*SIN(f_dec2*$A747/Fm*PI())/SIN($A747/Fm*PI())) *  (1/(f_dec*n_avg)*SIN((f_dec*n_avg)*$A747/Fm*PI())/SIN($A747/Fm*PI()))    ))</f>
        <v>-19.271241801948591</v>
      </c>
      <c r="D747" s="82"/>
      <c r="F747" s="10"/>
      <c r="G747" s="11"/>
    </row>
    <row r="748" spans="1:7" x14ac:dyDescent="0.2">
      <c r="A748" s="57">
        <f t="shared" ca="1" si="22"/>
        <v>13447.619047618926</v>
      </c>
      <c r="B748" s="50">
        <f t="shared" ca="1" si="23"/>
        <v>-19.181987424930188</v>
      </c>
      <c r="D748" s="82"/>
      <c r="F748" s="10"/>
      <c r="G748" s="11"/>
    </row>
    <row r="749" spans="1:7" x14ac:dyDescent="0.2">
      <c r="A749" s="57">
        <f t="shared" ca="1" si="22"/>
        <v>13466.666666666544</v>
      </c>
      <c r="B749" s="50">
        <f t="shared" ca="1" si="23"/>
        <v>-19.094115774300406</v>
      </c>
      <c r="D749" s="82"/>
      <c r="F749" s="10"/>
      <c r="G749" s="11"/>
    </row>
    <row r="750" spans="1:7" x14ac:dyDescent="0.2">
      <c r="A750" s="57">
        <f t="shared" ca="1" si="22"/>
        <v>13485.714285714163</v>
      </c>
      <c r="B750" s="50">
        <f t="shared" ca="1" si="23"/>
        <v>-19.007594865532354</v>
      </c>
      <c r="D750" s="82"/>
      <c r="F750" s="10"/>
      <c r="G750" s="11"/>
    </row>
    <row r="751" spans="1:7" x14ac:dyDescent="0.2">
      <c r="A751" s="57">
        <f t="shared" ca="1" si="22"/>
        <v>13504.761904761781</v>
      </c>
      <c r="B751" s="50">
        <f t="shared" ca="1" si="23"/>
        <v>-18.92239386801231</v>
      </c>
      <c r="D751" s="82"/>
      <c r="F751" s="10"/>
      <c r="G751" s="11"/>
    </row>
    <row r="752" spans="1:7" x14ac:dyDescent="0.2">
      <c r="A752" s="57">
        <f t="shared" ca="1" si="22"/>
        <v>13523.809523809399</v>
      </c>
      <c r="B752" s="50">
        <f t="shared" ca="1" si="23"/>
        <v>-18.838483050448925</v>
      </c>
      <c r="D752" s="82"/>
      <c r="F752" s="10"/>
      <c r="G752" s="11"/>
    </row>
    <row r="753" spans="1:7" x14ac:dyDescent="0.2">
      <c r="A753" s="57">
        <f t="shared" ca="1" si="22"/>
        <v>13542.857142857018</v>
      </c>
      <c r="B753" s="50">
        <f t="shared" ca="1" si="23"/>
        <v>-18.755833729475576</v>
      </c>
      <c r="D753" s="82"/>
      <c r="F753" s="10"/>
      <c r="G753" s="11"/>
    </row>
    <row r="754" spans="1:7" x14ac:dyDescent="0.2">
      <c r="A754" s="57">
        <f t="shared" ca="1" si="22"/>
        <v>13561.904761904636</v>
      </c>
      <c r="B754" s="50">
        <f t="shared" ca="1" si="23"/>
        <v>-18.674418221223966</v>
      </c>
      <c r="D754" s="82"/>
      <c r="F754" s="10"/>
      <c r="G754" s="11"/>
    </row>
    <row r="755" spans="1:7" x14ac:dyDescent="0.2">
      <c r="A755" s="57">
        <f t="shared" ca="1" si="22"/>
        <v>13580.952380952254</v>
      </c>
      <c r="B755" s="50">
        <f t="shared" ca="1" si="23"/>
        <v>-18.594209795665574</v>
      </c>
      <c r="D755" s="82"/>
      <c r="F755" s="10"/>
      <c r="G755" s="11"/>
    </row>
    <row r="756" spans="1:7" x14ac:dyDescent="0.2">
      <c r="A756" s="57">
        <f t="shared" ca="1" si="22"/>
        <v>13599.999999999873</v>
      </c>
      <c r="B756" s="50">
        <f t="shared" ca="1" si="23"/>
        <v>-18.515182633533072</v>
      </c>
      <c r="D756" s="82"/>
      <c r="F756" s="10"/>
      <c r="G756" s="11"/>
    </row>
    <row r="757" spans="1:7" x14ac:dyDescent="0.2">
      <c r="A757" s="57">
        <f t="shared" ca="1" si="22"/>
        <v>13619.047619047491</v>
      </c>
      <c r="B757" s="50">
        <f t="shared" ca="1" si="23"/>
        <v>-18.437311785648909</v>
      </c>
      <c r="D757" s="82"/>
      <c r="F757" s="10"/>
      <c r="G757" s="11"/>
    </row>
    <row r="758" spans="1:7" x14ac:dyDescent="0.2">
      <c r="A758" s="57">
        <f t="shared" ca="1" si="22"/>
        <v>13638.095238095109</v>
      </c>
      <c r="B758" s="50">
        <f t="shared" ca="1" si="23"/>
        <v>-18.360573134501358</v>
      </c>
      <c r="D758" s="82"/>
      <c r="F758" s="10"/>
      <c r="G758" s="11"/>
    </row>
    <row r="759" spans="1:7" x14ac:dyDescent="0.2">
      <c r="A759" s="57">
        <f t="shared" ca="1" si="22"/>
        <v>13657.142857142728</v>
      </c>
      <c r="B759" s="50">
        <f t="shared" ca="1" si="23"/>
        <v>-18.284943357920632</v>
      </c>
      <c r="D759" s="82"/>
      <c r="F759" s="10"/>
      <c r="G759" s="11"/>
    </row>
    <row r="760" spans="1:7" x14ac:dyDescent="0.2">
      <c r="A760" s="57">
        <f t="shared" ca="1" si="22"/>
        <v>13676.190476190346</v>
      </c>
      <c r="B760" s="50">
        <f t="shared" ca="1" si="23"/>
        <v>-18.210399894718858</v>
      </c>
      <c r="D760" s="82"/>
      <c r="F760" s="10"/>
      <c r="G760" s="11"/>
    </row>
    <row r="761" spans="1:7" x14ac:dyDescent="0.2">
      <c r="A761" s="57">
        <f t="shared" ca="1" si="22"/>
        <v>13695.238095237964</v>
      </c>
      <c r="B761" s="50">
        <f t="shared" ca="1" si="23"/>
        <v>-18.136920912168005</v>
      </c>
      <c r="D761" s="82"/>
      <c r="F761" s="10"/>
      <c r="G761" s="11"/>
    </row>
    <row r="762" spans="1:7" x14ac:dyDescent="0.2">
      <c r="A762" s="57">
        <f t="shared" ca="1" si="22"/>
        <v>13714.285714285583</v>
      </c>
      <c r="B762" s="50">
        <f t="shared" ca="1" si="23"/>
        <v>-18.064485275198791</v>
      </c>
      <c r="D762" s="82"/>
      <c r="F762" s="10"/>
      <c r="G762" s="11"/>
    </row>
    <row r="763" spans="1:7" x14ac:dyDescent="0.2">
      <c r="A763" s="57">
        <f t="shared" ca="1" si="22"/>
        <v>13733.333333333201</v>
      </c>
      <c r="B763" s="50">
        <f t="shared" ca="1" si="23"/>
        <v>-17.993072517212823</v>
      </c>
      <c r="D763" s="82"/>
      <c r="F763" s="10"/>
      <c r="G763" s="11"/>
    </row>
    <row r="764" spans="1:7" x14ac:dyDescent="0.2">
      <c r="A764" s="57">
        <f t="shared" ca="1" si="22"/>
        <v>13752.38095238082</v>
      </c>
      <c r="B764" s="50">
        <f t="shared" ca="1" si="23"/>
        <v>-17.922662812407214</v>
      </c>
      <c r="D764" s="82"/>
      <c r="F764" s="10"/>
      <c r="G764" s="11"/>
    </row>
    <row r="765" spans="1:7" x14ac:dyDescent="0.2">
      <c r="A765" s="57">
        <f t="shared" ca="1" si="22"/>
        <v>13771.428571428438</v>
      </c>
      <c r="B765" s="50">
        <f t="shared" ca="1" si="23"/>
        <v>-17.853236949519044</v>
      </c>
      <c r="D765" s="82"/>
      <c r="F765" s="10"/>
      <c r="G765" s="11"/>
    </row>
    <row r="766" spans="1:7" x14ac:dyDescent="0.2">
      <c r="A766" s="57">
        <f t="shared" ca="1" si="22"/>
        <v>13790.476190476056</v>
      </c>
      <c r="B766" s="50">
        <f t="shared" ca="1" si="23"/>
        <v>-17.784776306902796</v>
      </c>
      <c r="D766" s="82"/>
      <c r="F766" s="10"/>
      <c r="G766" s="11"/>
    </row>
    <row r="767" spans="1:7" x14ac:dyDescent="0.2">
      <c r="A767" s="57">
        <f t="shared" ca="1" si="22"/>
        <v>13809.523809523675</v>
      </c>
      <c r="B767" s="50">
        <f t="shared" ca="1" si="23"/>
        <v>-17.717262828860694</v>
      </c>
      <c r="D767" s="82"/>
      <c r="F767" s="10"/>
      <c r="G767" s="11"/>
    </row>
    <row r="768" spans="1:7" x14ac:dyDescent="0.2">
      <c r="A768" s="57">
        <f t="shared" ca="1" si="22"/>
        <v>13828.571428571293</v>
      </c>
      <c r="B768" s="50">
        <f t="shared" ca="1" si="23"/>
        <v>-17.650679003150881</v>
      </c>
      <c r="D768" s="82"/>
      <c r="F768" s="10"/>
      <c r="G768" s="11"/>
    </row>
    <row r="769" spans="1:7" x14ac:dyDescent="0.2">
      <c r="A769" s="57">
        <f t="shared" ca="1" si="22"/>
        <v>13847.619047618911</v>
      </c>
      <c r="B769" s="50">
        <f t="shared" ca="1" si="23"/>
        <v>-17.585007839604032</v>
      </c>
      <c r="D769" s="82"/>
      <c r="F769" s="10"/>
      <c r="G769" s="11"/>
    </row>
    <row r="770" spans="1:7" x14ac:dyDescent="0.2">
      <c r="A770" s="57">
        <f t="shared" ca="1" si="22"/>
        <v>13866.66666666653</v>
      </c>
      <c r="B770" s="50">
        <f t="shared" ca="1" si="23"/>
        <v>-17.520232849783334</v>
      </c>
      <c r="D770" s="82"/>
      <c r="F770" s="10"/>
      <c r="G770" s="11"/>
    </row>
    <row r="771" spans="1:7" x14ac:dyDescent="0.2">
      <c r="A771" s="57">
        <f t="shared" ca="1" si="22"/>
        <v>13885.714285714148</v>
      </c>
      <c r="B771" s="50">
        <f t="shared" ca="1" si="23"/>
        <v>-17.456338027627481</v>
      </c>
      <c r="D771" s="82"/>
      <c r="F771" s="10"/>
      <c r="G771" s="11"/>
    </row>
    <row r="772" spans="1:7" x14ac:dyDescent="0.2">
      <c r="A772" s="57">
        <f t="shared" ca="1" si="22"/>
        <v>13904.761904761766</v>
      </c>
      <c r="B772" s="50">
        <f t="shared" ca="1" si="23"/>
        <v>-17.393307831020188</v>
      </c>
      <c r="D772" s="82"/>
      <c r="F772" s="10"/>
      <c r="G772" s="11"/>
    </row>
    <row r="773" spans="1:7" x14ac:dyDescent="0.2">
      <c r="A773" s="57">
        <f t="shared" ca="1" si="22"/>
        <v>13923.809523809385</v>
      </c>
      <c r="B773" s="50">
        <f t="shared" ca="1" si="23"/>
        <v>-17.331127164233514</v>
      </c>
      <c r="D773" s="82"/>
      <c r="F773" s="10"/>
      <c r="G773" s="11"/>
    </row>
    <row r="774" spans="1:7" x14ac:dyDescent="0.2">
      <c r="A774" s="57">
        <f t="shared" ca="1" si="22"/>
        <v>13942.857142857003</v>
      </c>
      <c r="B774" s="50">
        <f t="shared" ca="1" si="23"/>
        <v>-17.269781361195836</v>
      </c>
      <c r="D774" s="82"/>
      <c r="F774" s="10"/>
      <c r="G774" s="11"/>
    </row>
    <row r="775" spans="1:7" x14ac:dyDescent="0.2">
      <c r="A775" s="57">
        <f t="shared" ca="1" si="22"/>
        <v>13961.904761904621</v>
      </c>
      <c r="B775" s="50">
        <f t="shared" ca="1" si="23"/>
        <v>-17.209256169538321</v>
      </c>
      <c r="D775" s="82"/>
      <c r="F775" s="10"/>
      <c r="G775" s="11"/>
    </row>
    <row r="776" spans="1:7" x14ac:dyDescent="0.2">
      <c r="A776" s="57">
        <f t="shared" ca="1" si="22"/>
        <v>13980.95238095224</v>
      </c>
      <c r="B776" s="50">
        <f t="shared" ca="1" si="23"/>
        <v>-17.149537735376988</v>
      </c>
      <c r="D776" s="82"/>
      <c r="F776" s="10"/>
      <c r="G776" s="11"/>
    </row>
    <row r="777" spans="1:7" x14ac:dyDescent="0.2">
      <c r="A777" s="57">
        <f t="shared" ca="1" si="22"/>
        <v>13999.999999999858</v>
      </c>
      <c r="B777" s="50">
        <f t="shared" ca="1" si="23"/>
        <v>-17.09061258879003</v>
      </c>
      <c r="D777" s="82"/>
      <c r="F777" s="10"/>
      <c r="G777" s="11"/>
    </row>
    <row r="778" spans="1:7" x14ac:dyDescent="0.2">
      <c r="A778" s="57">
        <f t="shared" ca="1" si="22"/>
        <v>14019.047619047476</v>
      </c>
      <c r="B778" s="50">
        <f t="shared" ca="1" si="23"/>
        <v>-17.032467629952507</v>
      </c>
      <c r="D778" s="82"/>
      <c r="F778" s="10"/>
      <c r="G778" s="11"/>
    </row>
    <row r="779" spans="1:7" x14ac:dyDescent="0.2">
      <c r="A779" s="57">
        <f t="shared" ca="1" si="22"/>
        <v>14038.095238095095</v>
      </c>
      <c r="B779" s="50">
        <f t="shared" ca="1" si="23"/>
        <v>-16.975090115893231</v>
      </c>
      <c r="D779" s="82"/>
      <c r="F779" s="10"/>
      <c r="G779" s="11"/>
    </row>
    <row r="780" spans="1:7" x14ac:dyDescent="0.2">
      <c r="A780" s="57">
        <f t="shared" ca="1" si="22"/>
        <v>14057.142857142713</v>
      </c>
      <c r="B780" s="50">
        <f t="shared" ca="1" si="23"/>
        <v>-16.918467647840465</v>
      </c>
      <c r="D780" s="82"/>
      <c r="F780" s="10"/>
      <c r="G780" s="11"/>
    </row>
    <row r="781" spans="1:7" x14ac:dyDescent="0.2">
      <c r="A781" s="57">
        <f t="shared" ca="1" si="22"/>
        <v>14076.190476190332</v>
      </c>
      <c r="B781" s="50">
        <f t="shared" ca="1" si="23"/>
        <v>-16.862588159125615</v>
      </c>
      <c r="D781" s="82"/>
      <c r="F781" s="10"/>
      <c r="G781" s="11"/>
    </row>
    <row r="782" spans="1:7" x14ac:dyDescent="0.2">
      <c r="A782" s="57">
        <f t="shared" ca="1" si="22"/>
        <v>14095.23809523795</v>
      </c>
      <c r="B782" s="50">
        <f t="shared" ca="1" si="23"/>
        <v>-16.807439903615233</v>
      </c>
      <c r="D782" s="82"/>
      <c r="F782" s="10"/>
      <c r="G782" s="11"/>
    </row>
    <row r="783" spans="1:7" x14ac:dyDescent="0.2">
      <c r="A783" s="57">
        <f t="shared" ca="1" si="22"/>
        <v>14114.285714285568</v>
      </c>
      <c r="B783" s="50">
        <f t="shared" ca="1" si="23"/>
        <v>-16.753011444644375</v>
      </c>
      <c r="D783" s="82"/>
      <c r="F783" s="10"/>
      <c r="G783" s="11"/>
    </row>
    <row r="784" spans="1:7" x14ac:dyDescent="0.2">
      <c r="A784" s="57">
        <f t="shared" ca="1" si="22"/>
        <v>14133.333333333187</v>
      </c>
      <c r="B784" s="50">
        <f t="shared" ca="1" si="23"/>
        <v>-16.699291644424971</v>
      </c>
      <c r="D784" s="82"/>
      <c r="F784" s="10"/>
      <c r="G784" s="11"/>
    </row>
    <row r="785" spans="1:7" x14ac:dyDescent="0.2">
      <c r="A785" s="57">
        <f t="shared" ca="1" si="22"/>
        <v>14152.380952380805</v>
      </c>
      <c r="B785" s="50">
        <f t="shared" ca="1" si="23"/>
        <v>-16.646269653905605</v>
      </c>
      <c r="D785" s="82"/>
      <c r="F785" s="10"/>
      <c r="G785" s="11"/>
    </row>
    <row r="786" spans="1:7" x14ac:dyDescent="0.2">
      <c r="A786" s="57">
        <f t="shared" ca="1" si="22"/>
        <v>14171.428571428423</v>
      </c>
      <c r="B786" s="50">
        <f t="shared" ca="1" si="23"/>
        <v>-16.593934903059179</v>
      </c>
      <c r="D786" s="82"/>
      <c r="F786" s="10"/>
      <c r="G786" s="11"/>
    </row>
    <row r="787" spans="1:7" x14ac:dyDescent="0.2">
      <c r="A787" s="57">
        <f t="shared" ca="1" si="22"/>
        <v>14190.476190476042</v>
      </c>
      <c r="B787" s="50">
        <f t="shared" ca="1" si="23"/>
        <v>-16.542277091577411</v>
      </c>
      <c r="D787" s="82"/>
      <c r="F787" s="10"/>
      <c r="G787" s="11"/>
    </row>
    <row r="788" spans="1:7" x14ac:dyDescent="0.2">
      <c r="A788" s="57">
        <f t="shared" ca="1" si="22"/>
        <v>14209.52380952366</v>
      </c>
      <c r="B788" s="50">
        <f t="shared" ca="1" si="23"/>
        <v>-16.491286179951782</v>
      </c>
      <c r="D788" s="82"/>
      <c r="F788" s="10"/>
      <c r="G788" s="11"/>
    </row>
    <row r="789" spans="1:7" x14ac:dyDescent="0.2">
      <c r="A789" s="57">
        <f t="shared" ca="1" si="22"/>
        <v>14228.571428571278</v>
      </c>
      <c r="B789" s="50">
        <f t="shared" ca="1" si="23"/>
        <v>-16.440952380921846</v>
      </c>
      <c r="D789" s="82"/>
      <c r="F789" s="10"/>
      <c r="G789" s="11"/>
    </row>
    <row r="790" spans="1:7" x14ac:dyDescent="0.2">
      <c r="A790" s="57">
        <f t="shared" ca="1" si="22"/>
        <v>14247.619047618897</v>
      </c>
      <c r="B790" s="50">
        <f t="shared" ca="1" si="23"/>
        <v>-16.391266151272973</v>
      </c>
      <c r="D790" s="82"/>
      <c r="F790" s="10"/>
      <c r="G790" s="11"/>
    </row>
    <row r="791" spans="1:7" x14ac:dyDescent="0.2">
      <c r="A791" s="57">
        <f t="shared" ca="1" si="22"/>
        <v>14266.666666666515</v>
      </c>
      <c r="B791" s="50">
        <f t="shared" ca="1" si="23"/>
        <v>-16.342218183966427</v>
      </c>
      <c r="D791" s="82"/>
      <c r="F791" s="10"/>
      <c r="G791" s="11"/>
    </row>
    <row r="792" spans="1:7" x14ac:dyDescent="0.2">
      <c r="A792" s="57">
        <f t="shared" ca="1" si="22"/>
        <v>14285.714285714133</v>
      </c>
      <c r="B792" s="50">
        <f t="shared" ca="1" si="23"/>
        <v>-16.293799400585847</v>
      </c>
      <c r="D792" s="82"/>
      <c r="F792" s="10"/>
      <c r="G792" s="11"/>
    </row>
    <row r="793" spans="1:7" x14ac:dyDescent="0.2">
      <c r="A793" s="57">
        <f t="shared" ca="1" si="22"/>
        <v>14304.761904761752</v>
      </c>
      <c r="B793" s="50">
        <f t="shared" ca="1" si="23"/>
        <v>-16.246000944085136</v>
      </c>
      <c r="D793" s="82"/>
      <c r="F793" s="10"/>
      <c r="G793" s="11"/>
    </row>
    <row r="794" spans="1:7" x14ac:dyDescent="0.2">
      <c r="A794" s="57">
        <f t="shared" ca="1" si="22"/>
        <v>14323.80952380937</v>
      </c>
      <c r="B794" s="50">
        <f t="shared" ca="1" si="23"/>
        <v>-16.198814171823116</v>
      </c>
      <c r="D794" s="82"/>
      <c r="F794" s="10"/>
      <c r="G794" s="11"/>
    </row>
    <row r="795" spans="1:7" x14ac:dyDescent="0.2">
      <c r="A795" s="57">
        <f t="shared" ca="1" si="22"/>
        <v>14342.857142856989</v>
      </c>
      <c r="B795" s="50">
        <f t="shared" ca="1" si="23"/>
        <v>-16.152230648871864</v>
      </c>
      <c r="D795" s="82"/>
      <c r="F795" s="10"/>
      <c r="G795" s="11"/>
    </row>
    <row r="796" spans="1:7" x14ac:dyDescent="0.2">
      <c r="A796" s="57">
        <f t="shared" ca="1" si="22"/>
        <v>14361.904761904607</v>
      </c>
      <c r="B796" s="50">
        <f t="shared" ca="1" si="23"/>
        <v>-16.10624214158566</v>
      </c>
      <c r="D796" s="82"/>
      <c r="F796" s="10"/>
      <c r="G796" s="11"/>
    </row>
    <row r="797" spans="1:7" x14ac:dyDescent="0.2">
      <c r="A797" s="57">
        <f t="shared" ca="1" si="22"/>
        <v>14380.952380952225</v>
      </c>
      <c r="B797" s="50">
        <f t="shared" ca="1" si="23"/>
        <v>-16.060840611418627</v>
      </c>
      <c r="D797" s="82"/>
      <c r="F797" s="10"/>
      <c r="G797" s="11"/>
    </row>
    <row r="798" spans="1:7" x14ac:dyDescent="0.2">
      <c r="A798" s="57">
        <f t="shared" ca="1" si="22"/>
        <v>14399.999999999844</v>
      </c>
      <c r="B798" s="50">
        <f t="shared" ca="1" si="23"/>
        <v>-16.016018208979542</v>
      </c>
      <c r="D798" s="82"/>
      <c r="F798" s="10"/>
      <c r="G798" s="11"/>
    </row>
    <row r="799" spans="1:7" x14ac:dyDescent="0.2">
      <c r="A799" s="57">
        <f t="shared" ca="1" si="22"/>
        <v>14419.047619047462</v>
      </c>
      <c r="B799" s="50">
        <f t="shared" ca="1" si="23"/>
        <v>-15.971767268313105</v>
      </c>
      <c r="D799" s="82"/>
      <c r="F799" s="10"/>
      <c r="G799" s="11"/>
    </row>
    <row r="800" spans="1:7" x14ac:dyDescent="0.2">
      <c r="A800" s="57">
        <f t="shared" ca="1" si="22"/>
        <v>14438.09523809508</v>
      </c>
      <c r="B800" s="50">
        <f t="shared" ca="1" si="23"/>
        <v>-15.928080301397268</v>
      </c>
      <c r="D800" s="82"/>
      <c r="F800" s="10"/>
      <c r="G800" s="11"/>
    </row>
    <row r="801" spans="1:7" x14ac:dyDescent="0.2">
      <c r="A801" s="57">
        <f t="shared" ca="1" si="22"/>
        <v>14457.142857142699</v>
      </c>
      <c r="B801" s="50">
        <f t="shared" ca="1" si="23"/>
        <v>-15.884949992847098</v>
      </c>
      <c r="D801" s="82"/>
      <c r="F801" s="10"/>
      <c r="G801" s="11"/>
    </row>
    <row r="802" spans="1:7" x14ac:dyDescent="0.2">
      <c r="A802" s="57">
        <f t="shared" ca="1" si="22"/>
        <v>14476.190476190317</v>
      </c>
      <c r="B802" s="50">
        <f t="shared" ca="1" si="23"/>
        <v>-15.842369194815815</v>
      </c>
      <c r="D802" s="82"/>
      <c r="F802" s="10"/>
      <c r="G802" s="11"/>
    </row>
    <row r="803" spans="1:7" x14ac:dyDescent="0.2">
      <c r="A803" s="57">
        <f t="shared" ca="1" si="22"/>
        <v>14495.238095237935</v>
      </c>
      <c r="B803" s="50">
        <f t="shared" ca="1" si="23"/>
        <v>-15.800330922084303</v>
      </c>
      <c r="D803" s="82"/>
      <c r="F803" s="10"/>
      <c r="G803" s="11"/>
    </row>
    <row r="804" spans="1:7" x14ac:dyDescent="0.2">
      <c r="A804" s="57">
        <f t="shared" ca="1" si="22"/>
        <v>14514.285714285554</v>
      </c>
      <c r="B804" s="50">
        <f t="shared" ca="1" si="23"/>
        <v>-15.758828347330908</v>
      </c>
      <c r="D804" s="82"/>
      <c r="F804" s="10"/>
      <c r="G804" s="11"/>
    </row>
    <row r="805" spans="1:7" x14ac:dyDescent="0.2">
      <c r="A805" s="57">
        <f t="shared" ca="1" si="22"/>
        <v>14533.333333333172</v>
      </c>
      <c r="B805" s="50">
        <f t="shared" ca="1" si="23"/>
        <v>-15.717854796573574</v>
      </c>
      <c r="D805" s="82"/>
      <c r="F805" s="10"/>
      <c r="G805" s="11"/>
    </row>
    <row r="806" spans="1:7" x14ac:dyDescent="0.2">
      <c r="A806" s="57">
        <f t="shared" ca="1" si="22"/>
        <v>14552.38095238079</v>
      </c>
      <c r="B806" s="50">
        <f t="shared" ca="1" si="23"/>
        <v>-15.677403744776834</v>
      </c>
      <c r="D806" s="82"/>
      <c r="F806" s="10"/>
      <c r="G806" s="11"/>
    </row>
    <row r="807" spans="1:7" x14ac:dyDescent="0.2">
      <c r="A807" s="57">
        <f t="shared" ca="1" si="22"/>
        <v>14571.428571428409</v>
      </c>
      <c r="B807" s="50">
        <f t="shared" ca="1" si="23"/>
        <v>-15.637468811616682</v>
      </c>
      <c r="D807" s="82"/>
      <c r="F807" s="10"/>
      <c r="G807" s="11"/>
    </row>
    <row r="808" spans="1:7" x14ac:dyDescent="0.2">
      <c r="A808" s="57">
        <f t="shared" ca="1" si="22"/>
        <v>14590.476190476027</v>
      </c>
      <c r="B808" s="50">
        <f t="shared" ca="1" si="23"/>
        <v>-15.598043757396422</v>
      </c>
      <c r="D808" s="82"/>
      <c r="F808" s="10"/>
      <c r="G808" s="11"/>
    </row>
    <row r="809" spans="1:7" x14ac:dyDescent="0.2">
      <c r="A809" s="57">
        <f t="shared" ca="1" si="22"/>
        <v>14609.523809523645</v>
      </c>
      <c r="B809" s="50">
        <f t="shared" ca="1" si="23"/>
        <v>-15.559122479107305</v>
      </c>
      <c r="D809" s="82"/>
      <c r="F809" s="10"/>
      <c r="G809" s="11"/>
    </row>
    <row r="810" spans="1:7" x14ac:dyDescent="0.2">
      <c r="A810" s="57">
        <f t="shared" ca="1" si="22"/>
        <v>14628.571428571264</v>
      </c>
      <c r="B810" s="50">
        <f t="shared" ca="1" si="23"/>
        <v>-15.52069900662765</v>
      </c>
      <c r="D810" s="82"/>
      <c r="F810" s="10"/>
      <c r="G810" s="11"/>
    </row>
    <row r="811" spans="1:7" x14ac:dyDescent="0.2">
      <c r="A811" s="57">
        <f t="shared" ref="A811:A874" ca="1" si="24">OFFSET(A811,-1,0)+f_stop/5000</f>
        <v>14647.619047618882</v>
      </c>
      <c r="B811" s="50">
        <f t="shared" ref="B811:B874" ca="1" si="25">20*LOG(ABS(   (1/f_dec*SIN(f_dec*$A811/Fm*PI())/SIN($A811/Fm*PI()))^(order-2) * (1/f_dec2*SIN(f_dec2*$A811/Fm*PI())/SIN($A811/Fm*PI())) *  (1/(f_dec*n_avg)*SIN((f_dec*n_avg)*$A811/Fm*PI())/SIN($A811/Fm*PI()))    ))</f>
        <v>-15.48276749905482</v>
      </c>
      <c r="D811" s="82"/>
      <c r="F811" s="10"/>
      <c r="G811" s="11"/>
    </row>
    <row r="812" spans="1:7" x14ac:dyDescent="0.2">
      <c r="A812" s="57">
        <f t="shared" ca="1" si="24"/>
        <v>14666.666666666501</v>
      </c>
      <c r="B812" s="50">
        <f t="shared" ca="1" si="25"/>
        <v>-15.445322241164408</v>
      </c>
      <c r="D812" s="82"/>
      <c r="F812" s="10"/>
      <c r="G812" s="11"/>
    </row>
    <row r="813" spans="1:7" x14ac:dyDescent="0.2">
      <c r="A813" s="57">
        <f t="shared" ca="1" si="24"/>
        <v>14685.714285714119</v>
      </c>
      <c r="B813" s="50">
        <f t="shared" ca="1" si="25"/>
        <v>-15.408357639991605</v>
      </c>
      <c r="D813" s="82"/>
      <c r="F813" s="10"/>
      <c r="G813" s="11"/>
    </row>
    <row r="814" spans="1:7" x14ac:dyDescent="0.2">
      <c r="A814" s="57">
        <f t="shared" ca="1" si="24"/>
        <v>14704.761904761737</v>
      </c>
      <c r="B814" s="50">
        <f t="shared" ca="1" si="25"/>
        <v>-15.371868221529461</v>
      </c>
      <c r="D814" s="82"/>
      <c r="F814" s="10"/>
      <c r="G814" s="11"/>
    </row>
    <row r="815" spans="1:7" x14ac:dyDescent="0.2">
      <c r="A815" s="57">
        <f t="shared" ca="1" si="24"/>
        <v>14723.809523809356</v>
      </c>
      <c r="B815" s="50">
        <f t="shared" ca="1" si="25"/>
        <v>-15.335848627539505</v>
      </c>
      <c r="D815" s="82"/>
      <c r="F815" s="10"/>
      <c r="G815" s="11"/>
    </row>
    <row r="816" spans="1:7" x14ac:dyDescent="0.2">
      <c r="A816" s="57">
        <f t="shared" ca="1" si="24"/>
        <v>14742.857142856974</v>
      </c>
      <c r="B816" s="50">
        <f t="shared" ca="1" si="25"/>
        <v>-15.300293612470107</v>
      </c>
      <c r="D816" s="82"/>
      <c r="F816" s="10"/>
      <c r="G816" s="11"/>
    </row>
    <row r="817" spans="1:7" x14ac:dyDescent="0.2">
      <c r="A817" s="57">
        <f t="shared" ca="1" si="24"/>
        <v>14761.904761904592</v>
      </c>
      <c r="B817" s="50">
        <f t="shared" ca="1" si="25"/>
        <v>-15.265198040478312</v>
      </c>
      <c r="D817" s="82"/>
      <c r="F817" s="10"/>
      <c r="G817" s="11"/>
    </row>
    <row r="818" spans="1:7" x14ac:dyDescent="0.2">
      <c r="A818" s="57">
        <f t="shared" ca="1" si="24"/>
        <v>14780.952380952211</v>
      </c>
      <c r="B818" s="50">
        <f t="shared" ca="1" si="25"/>
        <v>-15.230556882550946</v>
      </c>
      <c r="D818" s="82"/>
      <c r="F818" s="10"/>
      <c r="G818" s="11"/>
    </row>
    <row r="819" spans="1:7" x14ac:dyDescent="0.2">
      <c r="A819" s="57">
        <f t="shared" ca="1" si="24"/>
        <v>14799.999999999829</v>
      </c>
      <c r="B819" s="50">
        <f t="shared" ca="1" si="25"/>
        <v>-15.196365213721155</v>
      </c>
      <c r="D819" s="82"/>
      <c r="F819" s="10"/>
      <c r="G819" s="11"/>
    </row>
    <row r="820" spans="1:7" x14ac:dyDescent="0.2">
      <c r="A820" s="57">
        <f t="shared" ca="1" si="24"/>
        <v>14819.047619047447</v>
      </c>
      <c r="B820" s="50">
        <f t="shared" ca="1" si="25"/>
        <v>-15.162618210376467</v>
      </c>
      <c r="D820" s="82"/>
      <c r="F820" s="10"/>
      <c r="G820" s="11"/>
    </row>
    <row r="821" spans="1:7" x14ac:dyDescent="0.2">
      <c r="A821" s="57">
        <f t="shared" ca="1" si="24"/>
        <v>14838.095238095066</v>
      </c>
      <c r="B821" s="50">
        <f t="shared" ca="1" si="25"/>
        <v>-15.129311147655105</v>
      </c>
      <c r="D821" s="82"/>
      <c r="F821" s="10"/>
      <c r="G821" s="11"/>
    </row>
    <row r="822" spans="1:7" x14ac:dyDescent="0.2">
      <c r="A822" s="57">
        <f t="shared" ca="1" si="24"/>
        <v>14857.142857142684</v>
      </c>
      <c r="B822" s="50">
        <f t="shared" ca="1" si="25"/>
        <v>-15.096439396926829</v>
      </c>
      <c r="D822" s="82"/>
      <c r="F822" s="10"/>
      <c r="G822" s="11"/>
    </row>
    <row r="823" spans="1:7" x14ac:dyDescent="0.2">
      <c r="A823" s="57">
        <f t="shared" ca="1" si="24"/>
        <v>14876.190476190302</v>
      </c>
      <c r="B823" s="50">
        <f t="shared" ca="1" si="25"/>
        <v>-15.063998423355134</v>
      </c>
      <c r="D823" s="82"/>
      <c r="F823" s="10"/>
      <c r="G823" s="11"/>
    </row>
    <row r="824" spans="1:7" x14ac:dyDescent="0.2">
      <c r="A824" s="57">
        <f t="shared" ca="1" si="24"/>
        <v>14895.238095237921</v>
      </c>
      <c r="B824" s="50">
        <f t="shared" ca="1" si="25"/>
        <v>-15.03198378353779</v>
      </c>
      <c r="D824" s="82"/>
      <c r="F824" s="10"/>
      <c r="G824" s="11"/>
    </row>
    <row r="825" spans="1:7" x14ac:dyDescent="0.2">
      <c r="A825" s="57">
        <f t="shared" ca="1" si="24"/>
        <v>14914.285714285539</v>
      </c>
      <c r="B825" s="50">
        <f t="shared" ca="1" si="25"/>
        <v>-15.000391123222697</v>
      </c>
      <c r="D825" s="82"/>
      <c r="F825" s="10"/>
      <c r="G825" s="11"/>
    </row>
    <row r="826" spans="1:7" x14ac:dyDescent="0.2">
      <c r="A826" s="57">
        <f t="shared" ca="1" si="24"/>
        <v>14933.333333333157</v>
      </c>
      <c r="B826" s="50">
        <f t="shared" ca="1" si="25"/>
        <v>-14.969216175096067</v>
      </c>
      <c r="D826" s="82"/>
      <c r="F826" s="10"/>
      <c r="G826" s="11"/>
    </row>
    <row r="827" spans="1:7" x14ac:dyDescent="0.2">
      <c r="A827" s="57">
        <f t="shared" ca="1" si="24"/>
        <v>14952.380952380776</v>
      </c>
      <c r="B827" s="50">
        <f t="shared" ca="1" si="25"/>
        <v>-14.93845475664048</v>
      </c>
      <c r="D827" s="82"/>
      <c r="F827" s="10"/>
      <c r="G827" s="11"/>
    </row>
    <row r="828" spans="1:7" x14ac:dyDescent="0.2">
      <c r="A828" s="57">
        <f t="shared" ca="1" si="24"/>
        <v>14971.428571428394</v>
      </c>
      <c r="B828" s="50">
        <f t="shared" ca="1" si="25"/>
        <v>-14.908102768059964</v>
      </c>
      <c r="D828" s="82"/>
      <c r="F828" s="10"/>
      <c r="G828" s="11"/>
    </row>
    <row r="829" spans="1:7" x14ac:dyDescent="0.2">
      <c r="A829" s="57">
        <f t="shared" ca="1" si="24"/>
        <v>14990.476190476013</v>
      </c>
      <c r="B829" s="50">
        <f t="shared" ca="1" si="25"/>
        <v>-14.878156190269717</v>
      </c>
      <c r="D829" s="82"/>
      <c r="F829" s="10"/>
      <c r="G829" s="11"/>
    </row>
    <row r="830" spans="1:7" x14ac:dyDescent="0.2">
      <c r="A830" s="57">
        <f t="shared" ca="1" si="24"/>
        <v>15009.523809523631</v>
      </c>
      <c r="B830" s="50">
        <f t="shared" ca="1" si="25"/>
        <v>-14.848611082948189</v>
      </c>
      <c r="D830" s="82"/>
      <c r="F830" s="10"/>
      <c r="G830" s="11"/>
    </row>
    <row r="831" spans="1:7" x14ac:dyDescent="0.2">
      <c r="A831" s="57">
        <f t="shared" ca="1" si="24"/>
        <v>15028.571428571249</v>
      </c>
      <c r="B831" s="50">
        <f t="shared" ca="1" si="25"/>
        <v>-14.819463582648986</v>
      </c>
      <c r="D831" s="82"/>
      <c r="F831" s="10"/>
      <c r="G831" s="11"/>
    </row>
    <row r="832" spans="1:7" x14ac:dyDescent="0.2">
      <c r="A832" s="57">
        <f t="shared" ca="1" si="24"/>
        <v>15047.619047618868</v>
      </c>
      <c r="B832" s="50">
        <f t="shared" ca="1" si="25"/>
        <v>-14.790709900970709</v>
      </c>
      <c r="D832" s="82"/>
      <c r="F832" s="10"/>
      <c r="G832" s="11"/>
    </row>
    <row r="833" spans="1:7" x14ac:dyDescent="0.2">
      <c r="A833" s="57">
        <f t="shared" ca="1" si="24"/>
        <v>15066.666666666486</v>
      </c>
      <c r="B833" s="50">
        <f t="shared" ca="1" si="25"/>
        <v>-14.762346322782378</v>
      </c>
      <c r="D833" s="82"/>
      <c r="F833" s="10"/>
      <c r="G833" s="11"/>
    </row>
    <row r="834" spans="1:7" x14ac:dyDescent="0.2">
      <c r="A834" s="57">
        <f t="shared" ca="1" si="24"/>
        <v>15085.714285714104</v>
      </c>
      <c r="B834" s="50">
        <f t="shared" ca="1" si="25"/>
        <v>-14.734369204502658</v>
      </c>
      <c r="D834" s="82"/>
      <c r="F834" s="10"/>
      <c r="G834" s="11"/>
    </row>
    <row r="835" spans="1:7" x14ac:dyDescent="0.2">
      <c r="A835" s="57">
        <f t="shared" ca="1" si="24"/>
        <v>15104.761904761723</v>
      </c>
      <c r="B835" s="50">
        <f t="shared" ca="1" si="25"/>
        <v>-14.706774972430807</v>
      </c>
      <c r="D835" s="82"/>
      <c r="F835" s="10"/>
      <c r="G835" s="11"/>
    </row>
    <row r="836" spans="1:7" x14ac:dyDescent="0.2">
      <c r="A836" s="57">
        <f t="shared" ca="1" si="24"/>
        <v>15123.809523809341</v>
      </c>
      <c r="B836" s="50">
        <f t="shared" ca="1" si="25"/>
        <v>-14.679560121127562</v>
      </c>
      <c r="D836" s="82"/>
      <c r="F836" s="10"/>
      <c r="G836" s="11"/>
    </row>
    <row r="837" spans="1:7" x14ac:dyDescent="0.2">
      <c r="A837" s="57">
        <f t="shared" ca="1" si="24"/>
        <v>15142.857142856959</v>
      </c>
      <c r="B837" s="50">
        <f t="shared" ca="1" si="25"/>
        <v>-14.65272121184428</v>
      </c>
      <c r="D837" s="82"/>
      <c r="F837" s="10"/>
      <c r="G837" s="11"/>
    </row>
    <row r="838" spans="1:7" x14ac:dyDescent="0.2">
      <c r="A838" s="57">
        <f t="shared" ca="1" si="24"/>
        <v>15161.904761904578</v>
      </c>
      <c r="B838" s="50">
        <f t="shared" ca="1" si="25"/>
        <v>-14.626254870998487</v>
      </c>
      <c r="D838" s="82"/>
      <c r="F838" s="10"/>
      <c r="G838" s="11"/>
    </row>
    <row r="839" spans="1:7" x14ac:dyDescent="0.2">
      <c r="A839" s="57">
        <f t="shared" ca="1" si="24"/>
        <v>15180.952380952196</v>
      </c>
      <c r="B839" s="50">
        <f t="shared" ca="1" si="25"/>
        <v>-14.600157788694347</v>
      </c>
      <c r="D839" s="82"/>
      <c r="F839" s="10"/>
      <c r="G839" s="11"/>
    </row>
    <row r="840" spans="1:7" x14ac:dyDescent="0.2">
      <c r="A840" s="57">
        <f t="shared" ca="1" si="24"/>
        <v>15199.999999999814</v>
      </c>
      <c r="B840" s="50">
        <f t="shared" ca="1" si="25"/>
        <v>-14.574426717286402</v>
      </c>
      <c r="D840" s="82"/>
      <c r="F840" s="10"/>
      <c r="G840" s="11"/>
    </row>
    <row r="841" spans="1:7" x14ac:dyDescent="0.2">
      <c r="A841" s="57">
        <f t="shared" ca="1" si="24"/>
        <v>15219.047619047433</v>
      </c>
      <c r="B841" s="50">
        <f t="shared" ca="1" si="25"/>
        <v>-14.549058469985221</v>
      </c>
      <c r="D841" s="82"/>
      <c r="F841" s="10"/>
      <c r="G841" s="11"/>
    </row>
    <row r="842" spans="1:7" x14ac:dyDescent="0.2">
      <c r="A842" s="57">
        <f t="shared" ca="1" si="24"/>
        <v>15238.095238095051</v>
      </c>
      <c r="B842" s="50">
        <f t="shared" ca="1" si="25"/>
        <v>-14.524049919503367</v>
      </c>
      <c r="D842" s="82"/>
      <c r="F842" s="10"/>
      <c r="G842" s="11"/>
    </row>
    <row r="843" spans="1:7" x14ac:dyDescent="0.2">
      <c r="A843" s="57">
        <f t="shared" ca="1" si="24"/>
        <v>15257.14285714267</v>
      </c>
      <c r="B843" s="50">
        <f t="shared" ca="1" si="25"/>
        <v>-14.499397996740369</v>
      </c>
      <c r="D843" s="82"/>
      <c r="F843" s="10"/>
      <c r="G843" s="11"/>
    </row>
    <row r="844" spans="1:7" x14ac:dyDescent="0.2">
      <c r="A844" s="57">
        <f t="shared" ca="1" si="24"/>
        <v>15276.190476190288</v>
      </c>
      <c r="B844" s="50">
        <f t="shared" ca="1" si="25"/>
        <v>-14.475099689505416</v>
      </c>
      <c r="D844" s="82"/>
      <c r="F844" s="10"/>
      <c r="G844" s="11"/>
    </row>
    <row r="845" spans="1:7" x14ac:dyDescent="0.2">
      <c r="A845" s="57">
        <f t="shared" ca="1" si="24"/>
        <v>15295.238095237906</v>
      </c>
      <c r="B845" s="50">
        <f t="shared" ca="1" si="25"/>
        <v>-14.451152041276556</v>
      </c>
      <c r="D845" s="82"/>
      <c r="F845" s="10"/>
      <c r="G845" s="11"/>
    </row>
    <row r="846" spans="1:7" x14ac:dyDescent="0.2">
      <c r="A846" s="57">
        <f t="shared" ca="1" si="24"/>
        <v>15314.285714285525</v>
      </c>
      <c r="B846" s="50">
        <f t="shared" ca="1" si="25"/>
        <v>-14.427552149994957</v>
      </c>
      <c r="D846" s="82"/>
      <c r="F846" s="10"/>
      <c r="G846" s="11"/>
    </row>
    <row r="847" spans="1:7" x14ac:dyDescent="0.2">
      <c r="A847" s="57">
        <f t="shared" ca="1" si="24"/>
        <v>15333.333333333143</v>
      </c>
      <c r="B847" s="50">
        <f t="shared" ca="1" si="25"/>
        <v>-14.404297166893308</v>
      </c>
      <c r="D847" s="82"/>
      <c r="F847" s="10"/>
      <c r="G847" s="11"/>
    </row>
    <row r="848" spans="1:7" x14ac:dyDescent="0.2">
      <c r="A848" s="57">
        <f t="shared" ca="1" si="24"/>
        <v>15352.380952380761</v>
      </c>
      <c r="B848" s="50">
        <f t="shared" ca="1" si="25"/>
        <v>-14.381384295357067</v>
      </c>
      <c r="D848" s="82"/>
      <c r="F848" s="10"/>
      <c r="G848" s="11"/>
    </row>
    <row r="849" spans="1:7" x14ac:dyDescent="0.2">
      <c r="A849" s="57">
        <f t="shared" ca="1" si="24"/>
        <v>15371.42857142838</v>
      </c>
      <c r="B849" s="50">
        <f t="shared" ca="1" si="25"/>
        <v>-14.358810789817626</v>
      </c>
      <c r="D849" s="82"/>
      <c r="F849" s="10"/>
      <c r="G849" s="11"/>
    </row>
    <row r="850" spans="1:7" x14ac:dyDescent="0.2">
      <c r="A850" s="57">
        <f t="shared" ca="1" si="24"/>
        <v>15390.476190475998</v>
      </c>
      <c r="B850" s="50">
        <f t="shared" ca="1" si="25"/>
        <v>-14.336573954676217</v>
      </c>
      <c r="D850" s="82"/>
      <c r="F850" s="10"/>
      <c r="G850" s="11"/>
    </row>
    <row r="851" spans="1:7" x14ac:dyDescent="0.2">
      <c r="A851" s="57">
        <f t="shared" ca="1" si="24"/>
        <v>15409.523809523616</v>
      </c>
      <c r="B851" s="50">
        <f t="shared" ca="1" si="25"/>
        <v>-14.314671143257531</v>
      </c>
      <c r="D851" s="82"/>
      <c r="F851" s="10"/>
      <c r="G851" s="11"/>
    </row>
    <row r="852" spans="1:7" x14ac:dyDescent="0.2">
      <c r="A852" s="57">
        <f t="shared" ca="1" si="24"/>
        <v>15428.571428571235</v>
      </c>
      <c r="B852" s="50">
        <f t="shared" ca="1" si="25"/>
        <v>-14.293099756792335</v>
      </c>
      <c r="D852" s="82"/>
      <c r="F852" s="10"/>
      <c r="G852" s="11"/>
    </row>
    <row r="853" spans="1:7" x14ac:dyDescent="0.2">
      <c r="A853" s="57">
        <f t="shared" ca="1" si="24"/>
        <v>15447.619047618853</v>
      </c>
      <c r="B853" s="50">
        <f t="shared" ca="1" si="25"/>
        <v>-14.271857243427803</v>
      </c>
      <c r="D853" s="82"/>
      <c r="F853" s="10"/>
      <c r="G853" s="11"/>
    </row>
    <row r="854" spans="1:7" x14ac:dyDescent="0.2">
      <c r="A854" s="57">
        <f t="shared" ca="1" si="24"/>
        <v>15466.666666666471</v>
      </c>
      <c r="B854" s="50">
        <f t="shared" ca="1" si="25"/>
        <v>-14.250941097265022</v>
      </c>
      <c r="D854" s="82"/>
      <c r="F854" s="10"/>
      <c r="G854" s="11"/>
    </row>
    <row r="855" spans="1:7" x14ac:dyDescent="0.2">
      <c r="A855" s="57">
        <f t="shared" ca="1" si="24"/>
        <v>15485.71428571409</v>
      </c>
      <c r="B855" s="50">
        <f t="shared" ca="1" si="25"/>
        <v>-14.230348857422563</v>
      </c>
      <c r="D855" s="82"/>
      <c r="F855" s="10"/>
      <c r="G855" s="11"/>
    </row>
    <row r="856" spans="1:7" x14ac:dyDescent="0.2">
      <c r="A856" s="57">
        <f t="shared" ca="1" si="24"/>
        <v>15504.761904761708</v>
      </c>
      <c r="B856" s="50">
        <f t="shared" ca="1" si="25"/>
        <v>-14.210078107125321</v>
      </c>
      <c r="D856" s="82"/>
      <c r="F856" s="10"/>
      <c r="G856" s="11"/>
    </row>
    <row r="857" spans="1:7" x14ac:dyDescent="0.2">
      <c r="A857" s="57">
        <f t="shared" ca="1" si="24"/>
        <v>15523.809523809326</v>
      </c>
      <c r="B857" s="50">
        <f t="shared" ca="1" si="25"/>
        <v>-14.190126472818058</v>
      </c>
      <c r="D857" s="82"/>
      <c r="F857" s="10"/>
      <c r="G857" s="11"/>
    </row>
    <row r="858" spans="1:7" x14ac:dyDescent="0.2">
      <c r="A858" s="57">
        <f t="shared" ca="1" si="24"/>
        <v>15542.857142856945</v>
      </c>
      <c r="B858" s="50">
        <f t="shared" ca="1" si="25"/>
        <v>-14.170491623302535</v>
      </c>
      <c r="D858" s="82"/>
      <c r="F858" s="10"/>
      <c r="G858" s="11"/>
    </row>
    <row r="859" spans="1:7" x14ac:dyDescent="0.2">
      <c r="A859" s="57">
        <f t="shared" ca="1" si="24"/>
        <v>15561.904761904563</v>
      </c>
      <c r="B859" s="50">
        <f t="shared" ca="1" si="25"/>
        <v>-14.151171268897782</v>
      </c>
      <c r="D859" s="82"/>
      <c r="F859" s="10"/>
      <c r="G859" s="11"/>
    </row>
    <row r="860" spans="1:7" x14ac:dyDescent="0.2">
      <c r="A860" s="57">
        <f t="shared" ca="1" si="24"/>
        <v>15580.952380952182</v>
      </c>
      <c r="B860" s="50">
        <f t="shared" ca="1" si="25"/>
        <v>-14.132163160622621</v>
      </c>
      <c r="D860" s="82"/>
      <c r="F860" s="10"/>
      <c r="G860" s="11"/>
    </row>
    <row r="861" spans="1:7" x14ac:dyDescent="0.2">
      <c r="A861" s="57">
        <f t="shared" ca="1" si="24"/>
        <v>15599.9999999998</v>
      </c>
      <c r="B861" s="50">
        <f t="shared" ca="1" si="25"/>
        <v>-14.113465089399888</v>
      </c>
      <c r="D861" s="82"/>
      <c r="F861" s="10"/>
      <c r="G861" s="11"/>
    </row>
    <row r="862" spans="1:7" x14ac:dyDescent="0.2">
      <c r="A862" s="57">
        <f t="shared" ca="1" si="24"/>
        <v>15619.047619047418</v>
      </c>
      <c r="B862" s="50">
        <f t="shared" ca="1" si="25"/>
        <v>-14.095074885281516</v>
      </c>
      <c r="D862" s="82"/>
      <c r="F862" s="10"/>
      <c r="G862" s="11"/>
    </row>
    <row r="863" spans="1:7" x14ac:dyDescent="0.2">
      <c r="A863" s="57">
        <f t="shared" ca="1" si="24"/>
        <v>15638.095238095037</v>
      </c>
      <c r="B863" s="50">
        <f t="shared" ca="1" si="25"/>
        <v>-14.076990416694109</v>
      </c>
      <c r="D863" s="82"/>
      <c r="F863" s="10"/>
      <c r="G863" s="11"/>
    </row>
    <row r="864" spans="1:7" x14ac:dyDescent="0.2">
      <c r="A864" s="57">
        <f t="shared" ca="1" si="24"/>
        <v>15657.142857142655</v>
      </c>
      <c r="B864" s="50">
        <f t="shared" ca="1" si="25"/>
        <v>-14.059209589704079</v>
      </c>
      <c r="D864" s="82"/>
      <c r="F864" s="10"/>
      <c r="G864" s="11"/>
    </row>
    <row r="865" spans="1:7" x14ac:dyDescent="0.2">
      <c r="A865" s="57">
        <f t="shared" ca="1" si="24"/>
        <v>15676.190476190273</v>
      </c>
      <c r="B865" s="50">
        <f t="shared" ca="1" si="25"/>
        <v>-14.041730347301996</v>
      </c>
      <c r="D865" s="82"/>
      <c r="F865" s="10"/>
      <c r="G865" s="11"/>
    </row>
    <row r="866" spans="1:7" x14ac:dyDescent="0.2">
      <c r="A866" s="57">
        <f t="shared" ca="1" si="24"/>
        <v>15695.238095237892</v>
      </c>
      <c r="B866" s="50">
        <f t="shared" ca="1" si="25"/>
        <v>-14.024550668705523</v>
      </c>
      <c r="D866" s="82"/>
      <c r="F866" s="10"/>
      <c r="G866" s="11"/>
    </row>
    <row r="867" spans="1:7" x14ac:dyDescent="0.2">
      <c r="A867" s="57">
        <f t="shared" ca="1" si="24"/>
        <v>15714.28571428551</v>
      </c>
      <c r="B867" s="50">
        <f t="shared" ca="1" si="25"/>
        <v>-14.007668568680273</v>
      </c>
      <c r="D867" s="82"/>
      <c r="F867" s="10"/>
      <c r="G867" s="11"/>
    </row>
    <row r="868" spans="1:7" x14ac:dyDescent="0.2">
      <c r="A868" s="57">
        <f t="shared" ca="1" si="24"/>
        <v>15733.333333333128</v>
      </c>
      <c r="B868" s="50">
        <f t="shared" ca="1" si="25"/>
        <v>-13.991082096878172</v>
      </c>
      <c r="D868" s="82"/>
      <c r="F868" s="10"/>
      <c r="G868" s="11"/>
    </row>
    <row r="869" spans="1:7" x14ac:dyDescent="0.2">
      <c r="A869" s="57">
        <f t="shared" ca="1" si="24"/>
        <v>15752.380952380747</v>
      </c>
      <c r="B869" s="50">
        <f t="shared" ca="1" si="25"/>
        <v>-13.974789337192854</v>
      </c>
      <c r="D869" s="82"/>
      <c r="F869" s="10"/>
      <c r="G869" s="11"/>
    </row>
    <row r="870" spans="1:7" x14ac:dyDescent="0.2">
      <c r="A870" s="57">
        <f t="shared" ca="1" si="24"/>
        <v>15771.428571428365</v>
      </c>
      <c r="B870" s="50">
        <f t="shared" ca="1" si="25"/>
        <v>-13.958788407131447</v>
      </c>
      <c r="D870" s="82"/>
      <c r="F870" s="10"/>
      <c r="G870" s="11"/>
    </row>
    <row r="871" spans="1:7" x14ac:dyDescent="0.2">
      <c r="A871" s="57">
        <f t="shared" ca="1" si="24"/>
        <v>15790.476190475983</v>
      </c>
      <c r="B871" s="50">
        <f t="shared" ca="1" si="25"/>
        <v>-13.943077457202346</v>
      </c>
      <c r="D871" s="82"/>
      <c r="F871" s="10"/>
      <c r="G871" s="11"/>
    </row>
    <row r="872" spans="1:7" x14ac:dyDescent="0.2">
      <c r="A872" s="57">
        <f t="shared" ca="1" si="24"/>
        <v>15809.523809523602</v>
      </c>
      <c r="B872" s="50">
        <f t="shared" ca="1" si="25"/>
        <v>-13.927654670318571</v>
      </c>
      <c r="D872" s="82"/>
      <c r="F872" s="10"/>
      <c r="G872" s="11"/>
    </row>
    <row r="873" spans="1:7" x14ac:dyDescent="0.2">
      <c r="A873" s="57">
        <f t="shared" ca="1" si="24"/>
        <v>15828.57142857122</v>
      </c>
      <c r="B873" s="50">
        <f t="shared" ca="1" si="25"/>
        <v>-13.912518261216157</v>
      </c>
      <c r="D873" s="82"/>
      <c r="F873" s="10"/>
      <c r="G873" s="11"/>
    </row>
    <row r="874" spans="1:7" x14ac:dyDescent="0.2">
      <c r="A874" s="57">
        <f t="shared" ca="1" si="24"/>
        <v>15847.619047618839</v>
      </c>
      <c r="B874" s="50">
        <f t="shared" ca="1" si="25"/>
        <v>-13.89766647588724</v>
      </c>
      <c r="D874" s="82"/>
      <c r="F874" s="10"/>
      <c r="G874" s="11"/>
    </row>
    <row r="875" spans="1:7" x14ac:dyDescent="0.2">
      <c r="A875" s="57">
        <f t="shared" ref="A875:A938" ca="1" si="26">OFFSET(A875,-1,0)+f_stop/5000</f>
        <v>15866.666666666457</v>
      </c>
      <c r="B875" s="50">
        <f t="shared" ref="B875:B938" ca="1" si="27">20*LOG(ABS(   (1/f_dec*SIN(f_dec*$A875/Fm*PI())/SIN($A875/Fm*PI()))^(order-2) * (1/f_dec2*SIN(f_dec2*$A875/Fm*PI())/SIN($A875/Fm*PI())) *  (1/(f_dec*n_avg)*SIN((f_dec*n_avg)*$A875/Fm*PI())/SIN($A875/Fm*PI()))    ))</f>
        <v>-13.883097591027356</v>
      </c>
      <c r="D875" s="82"/>
      <c r="F875" s="10"/>
      <c r="G875" s="11"/>
    </row>
    <row r="876" spans="1:7" x14ac:dyDescent="0.2">
      <c r="A876" s="57">
        <f t="shared" ca="1" si="26"/>
        <v>15885.714285714075</v>
      </c>
      <c r="B876" s="50">
        <f t="shared" ca="1" si="27"/>
        <v>-13.868809913496559</v>
      </c>
      <c r="D876" s="82"/>
      <c r="F876" s="10"/>
      <c r="G876" s="11"/>
    </row>
    <row r="877" spans="1:7" x14ac:dyDescent="0.2">
      <c r="A877" s="57">
        <f t="shared" ca="1" si="26"/>
        <v>15904.761904761694</v>
      </c>
      <c r="B877" s="50">
        <f t="shared" ca="1" si="27"/>
        <v>-13.854801779794009</v>
      </c>
      <c r="D877" s="82"/>
      <c r="F877" s="10"/>
      <c r="G877" s="11"/>
    </row>
    <row r="878" spans="1:7" x14ac:dyDescent="0.2">
      <c r="A878" s="57">
        <f t="shared" ca="1" si="26"/>
        <v>15923.809523809312</v>
      </c>
      <c r="B878" s="50">
        <f t="shared" ca="1" si="27"/>
        <v>-13.841071555545685</v>
      </c>
      <c r="D878" s="82"/>
      <c r="F878" s="10"/>
      <c r="G878" s="11"/>
    </row>
    <row r="879" spans="1:7" x14ac:dyDescent="0.2">
      <c r="A879" s="57">
        <f t="shared" ca="1" si="26"/>
        <v>15942.85714285693</v>
      </c>
      <c r="B879" s="50">
        <f t="shared" ca="1" si="27"/>
        <v>-13.827617635004696</v>
      </c>
      <c r="D879" s="82"/>
      <c r="F879" s="10"/>
      <c r="G879" s="11"/>
    </row>
    <row r="880" spans="1:7" x14ac:dyDescent="0.2">
      <c r="A880" s="57">
        <f t="shared" ca="1" si="26"/>
        <v>15961.904761904549</v>
      </c>
      <c r="B880" s="50">
        <f t="shared" ca="1" si="27"/>
        <v>-13.814438440564011</v>
      </c>
      <c r="D880" s="82"/>
      <c r="F880" s="10"/>
      <c r="G880" s="11"/>
    </row>
    <row r="881" spans="1:7" x14ac:dyDescent="0.2">
      <c r="A881" s="57">
        <f t="shared" ca="1" si="26"/>
        <v>15980.952380952167</v>
      </c>
      <c r="B881" s="50">
        <f t="shared" ca="1" si="27"/>
        <v>-13.801532422281287</v>
      </c>
      <c r="D881" s="82"/>
      <c r="F881" s="10"/>
      <c r="G881" s="11"/>
    </row>
    <row r="882" spans="1:7" x14ac:dyDescent="0.2">
      <c r="A882" s="57">
        <f t="shared" ca="1" si="26"/>
        <v>15999.999999999785</v>
      </c>
      <c r="B882" s="50">
        <f t="shared" ca="1" si="27"/>
        <v>-13.788898057415215</v>
      </c>
      <c r="D882" s="82"/>
      <c r="F882" s="10"/>
      <c r="G882" s="11"/>
    </row>
    <row r="883" spans="1:7" x14ac:dyDescent="0.2">
      <c r="A883" s="57">
        <f t="shared" ca="1" si="26"/>
        <v>16019.047619047404</v>
      </c>
      <c r="B883" s="50">
        <f t="shared" ca="1" si="27"/>
        <v>-13.776533849973449</v>
      </c>
      <c r="D883" s="82"/>
      <c r="F883" s="10"/>
      <c r="G883" s="11"/>
    </row>
    <row r="884" spans="1:7" x14ac:dyDescent="0.2">
      <c r="A884" s="57">
        <f t="shared" ca="1" si="26"/>
        <v>16038.095238095022</v>
      </c>
      <c r="B884" s="50">
        <f t="shared" ca="1" si="27"/>
        <v>-13.764438330271426</v>
      </c>
      <c r="D884" s="82"/>
      <c r="F884" s="10"/>
      <c r="G884" s="11"/>
    </row>
    <row r="885" spans="1:7" x14ac:dyDescent="0.2">
      <c r="A885" s="57">
        <f t="shared" ca="1" si="26"/>
        <v>16057.14285714264</v>
      </c>
      <c r="B885" s="50">
        <f t="shared" ca="1" si="27"/>
        <v>-13.752610054502094</v>
      </c>
      <c r="D885" s="82"/>
      <c r="F885" s="10"/>
      <c r="G885" s="11"/>
    </row>
    <row r="886" spans="1:7" x14ac:dyDescent="0.2">
      <c r="A886" s="57">
        <f t="shared" ca="1" si="26"/>
        <v>16076.190476190259</v>
      </c>
      <c r="B886" s="50">
        <f t="shared" ca="1" si="27"/>
        <v>-13.74104760431605</v>
      </c>
      <c r="D886" s="82"/>
      <c r="F886" s="10"/>
      <c r="G886" s="11"/>
    </row>
    <row r="887" spans="1:7" x14ac:dyDescent="0.2">
      <c r="A887" s="57">
        <f t="shared" ca="1" si="26"/>
        <v>16095.238095237877</v>
      </c>
      <c r="B887" s="50">
        <f t="shared" ca="1" si="27"/>
        <v>-13.729749586411902</v>
      </c>
      <c r="D887" s="82"/>
      <c r="F887" s="10"/>
      <c r="G887" s="11"/>
    </row>
    <row r="888" spans="1:7" x14ac:dyDescent="0.2">
      <c r="A888" s="57">
        <f t="shared" ca="1" si="26"/>
        <v>16114.285714285495</v>
      </c>
      <c r="B888" s="50">
        <f t="shared" ca="1" si="27"/>
        <v>-13.718714632136635</v>
      </c>
      <c r="D888" s="82"/>
      <c r="F888" s="10"/>
      <c r="G888" s="11"/>
    </row>
    <row r="889" spans="1:7" x14ac:dyDescent="0.2">
      <c r="A889" s="57">
        <f t="shared" ca="1" si="26"/>
        <v>16133.333333333114</v>
      </c>
      <c r="B889" s="50">
        <f t="shared" ca="1" si="27"/>
        <v>-13.707941397095576</v>
      </c>
      <c r="D889" s="82"/>
      <c r="F889" s="10"/>
      <c r="G889" s="11"/>
    </row>
    <row r="890" spans="1:7" x14ac:dyDescent="0.2">
      <c r="A890" s="57">
        <f t="shared" ca="1" si="26"/>
        <v>16152.380952380732</v>
      </c>
      <c r="B890" s="50">
        <f t="shared" ca="1" si="27"/>
        <v>-13.697428560771836</v>
      </c>
      <c r="D890" s="82"/>
      <c r="F890" s="10"/>
      <c r="G890" s="11"/>
    </row>
    <row r="891" spans="1:7" x14ac:dyDescent="0.2">
      <c r="A891" s="57">
        <f t="shared" ca="1" si="26"/>
        <v>16171.428571428351</v>
      </c>
      <c r="B891" s="50">
        <f t="shared" ca="1" si="27"/>
        <v>-13.687174826154937</v>
      </c>
      <c r="D891" s="82"/>
      <c r="F891" s="10"/>
      <c r="G891" s="11"/>
    </row>
    <row r="892" spans="1:7" x14ac:dyDescent="0.2">
      <c r="A892" s="57">
        <f t="shared" ca="1" si="26"/>
        <v>16190.476190475969</v>
      </c>
      <c r="B892" s="50">
        <f t="shared" ca="1" si="27"/>
        <v>-13.677178919378388</v>
      </c>
      <c r="D892" s="82"/>
      <c r="F892" s="10"/>
      <c r="G892" s="11"/>
    </row>
    <row r="893" spans="1:7" x14ac:dyDescent="0.2">
      <c r="A893" s="57">
        <f t="shared" ca="1" si="26"/>
        <v>16209.523809523587</v>
      </c>
      <c r="B893" s="50">
        <f t="shared" ca="1" si="27"/>
        <v>-13.66743958936601</v>
      </c>
      <c r="D893" s="82"/>
      <c r="F893" s="10"/>
      <c r="G893" s="11"/>
    </row>
    <row r="894" spans="1:7" x14ac:dyDescent="0.2">
      <c r="A894" s="57">
        <f t="shared" ca="1" si="26"/>
        <v>16228.571428571206</v>
      </c>
      <c r="B894" s="50">
        <f t="shared" ca="1" si="27"/>
        <v>-13.657955607486695</v>
      </c>
      <c r="D894" s="82"/>
      <c r="F894" s="10"/>
      <c r="G894" s="11"/>
    </row>
    <row r="895" spans="1:7" x14ac:dyDescent="0.2">
      <c r="A895" s="57">
        <f t="shared" ca="1" si="26"/>
        <v>16247.619047618824</v>
      </c>
      <c r="B895" s="50">
        <f t="shared" ca="1" si="27"/>
        <v>-13.648725767217551</v>
      </c>
      <c r="D895" s="82"/>
      <c r="F895" s="10"/>
      <c r="G895" s="11"/>
    </row>
    <row r="896" spans="1:7" x14ac:dyDescent="0.2">
      <c r="A896" s="57">
        <f t="shared" ca="1" si="26"/>
        <v>16266.666666666442</v>
      </c>
      <c r="B896" s="50">
        <f t="shared" ca="1" si="27"/>
        <v>-13.639748883815052</v>
      </c>
      <c r="D896" s="82"/>
      <c r="F896" s="10"/>
      <c r="G896" s="11"/>
    </row>
    <row r="897" spans="1:7" x14ac:dyDescent="0.2">
      <c r="A897" s="57">
        <f t="shared" ca="1" si="26"/>
        <v>16285.714285714061</v>
      </c>
      <c r="B897" s="50">
        <f t="shared" ca="1" si="27"/>
        <v>-13.63102379399413</v>
      </c>
      <c r="D897" s="82"/>
      <c r="F897" s="10"/>
      <c r="G897" s="11"/>
    </row>
    <row r="898" spans="1:7" x14ac:dyDescent="0.2">
      <c r="A898" s="57">
        <f t="shared" ca="1" si="26"/>
        <v>16304.761904761679</v>
      </c>
      <c r="B898" s="50">
        <f t="shared" ca="1" si="27"/>
        <v>-13.622549355614904</v>
      </c>
      <c r="D898" s="82"/>
      <c r="F898" s="10"/>
      <c r="G898" s="11"/>
    </row>
    <row r="899" spans="1:7" x14ac:dyDescent="0.2">
      <c r="A899" s="57">
        <f t="shared" ca="1" si="26"/>
        <v>16323.809523809297</v>
      </c>
      <c r="B899" s="50">
        <f t="shared" ca="1" si="27"/>
        <v>-13.614324447376937</v>
      </c>
      <c r="D899" s="82"/>
      <c r="F899" s="10"/>
      <c r="G899" s="11"/>
    </row>
    <row r="900" spans="1:7" x14ac:dyDescent="0.2">
      <c r="A900" s="57">
        <f t="shared" ca="1" si="26"/>
        <v>16342.857142856916</v>
      </c>
      <c r="B900" s="50">
        <f t="shared" ca="1" si="27"/>
        <v>-13.606347968520826</v>
      </c>
      <c r="D900" s="82"/>
      <c r="F900" s="10"/>
      <c r="G900" s="11"/>
    </row>
    <row r="901" spans="1:7" x14ac:dyDescent="0.2">
      <c r="A901" s="57">
        <f t="shared" ca="1" si="26"/>
        <v>16361.904761904534</v>
      </c>
      <c r="B901" s="50">
        <f t="shared" ca="1" si="27"/>
        <v>-13.598618838536895</v>
      </c>
      <c r="D901" s="82"/>
      <c r="F901" s="10"/>
      <c r="G901" s="11"/>
    </row>
    <row r="902" spans="1:7" x14ac:dyDescent="0.2">
      <c r="A902" s="57">
        <f t="shared" ca="1" si="26"/>
        <v>16380.952380952152</v>
      </c>
      <c r="B902" s="50">
        <f t="shared" ca="1" si="27"/>
        <v>-13.591135996880874</v>
      </c>
      <c r="D902" s="82"/>
      <c r="F902" s="10"/>
      <c r="G902" s="11"/>
    </row>
    <row r="903" spans="1:7" x14ac:dyDescent="0.2">
      <c r="A903" s="57">
        <f t="shared" ca="1" si="26"/>
        <v>16399.999999999771</v>
      </c>
      <c r="B903" s="50">
        <f t="shared" ca="1" si="27"/>
        <v>-13.583898402696423</v>
      </c>
      <c r="D903" s="82"/>
      <c r="F903" s="10"/>
      <c r="G903" s="11"/>
    </row>
    <row r="904" spans="1:7" x14ac:dyDescent="0.2">
      <c r="A904" s="57">
        <f t="shared" ca="1" si="26"/>
        <v>16419.047619047389</v>
      </c>
      <c r="B904" s="50">
        <f t="shared" ca="1" si="27"/>
        <v>-13.576905034544184</v>
      </c>
      <c r="D904" s="82"/>
      <c r="F904" s="10"/>
      <c r="G904" s="11"/>
    </row>
    <row r="905" spans="1:7" x14ac:dyDescent="0.2">
      <c r="A905" s="57">
        <f t="shared" ca="1" si="26"/>
        <v>16438.095238095008</v>
      </c>
      <c r="B905" s="50">
        <f t="shared" ca="1" si="27"/>
        <v>-13.570154890137482</v>
      </c>
      <c r="D905" s="82"/>
      <c r="F905" s="10"/>
      <c r="G905" s="11"/>
    </row>
    <row r="906" spans="1:7" x14ac:dyDescent="0.2">
      <c r="A906" s="57">
        <f t="shared" ca="1" si="26"/>
        <v>16457.142857142626</v>
      </c>
      <c r="B906" s="50">
        <f t="shared" ca="1" si="27"/>
        <v>-13.56364698608423</v>
      </c>
      <c r="D906" s="82"/>
      <c r="F906" s="10"/>
      <c r="G906" s="11"/>
    </row>
    <row r="907" spans="1:7" x14ac:dyDescent="0.2">
      <c r="A907" s="57">
        <f t="shared" ca="1" si="26"/>
        <v>16476.190476190244</v>
      </c>
      <c r="B907" s="50">
        <f t="shared" ca="1" si="27"/>
        <v>-13.557380357635092</v>
      </c>
      <c r="D907" s="82"/>
      <c r="F907" s="10"/>
      <c r="G907" s="11"/>
    </row>
    <row r="908" spans="1:7" x14ac:dyDescent="0.2">
      <c r="A908" s="57">
        <f t="shared" ca="1" si="26"/>
        <v>16495.238095237863</v>
      </c>
      <c r="B908" s="50">
        <f t="shared" ca="1" si="27"/>
        <v>-13.551354058437619</v>
      </c>
      <c r="D908" s="82"/>
      <c r="F908" s="10"/>
      <c r="G908" s="11"/>
    </row>
    <row r="909" spans="1:7" x14ac:dyDescent="0.2">
      <c r="A909" s="57">
        <f t="shared" ca="1" si="26"/>
        <v>16514.285714285481</v>
      </c>
      <c r="B909" s="50">
        <f t="shared" ca="1" si="27"/>
        <v>-13.54556716029643</v>
      </c>
      <c r="D909" s="82"/>
      <c r="F909" s="10"/>
      <c r="G909" s="11"/>
    </row>
    <row r="910" spans="1:7" x14ac:dyDescent="0.2">
      <c r="A910" s="57">
        <f t="shared" ca="1" si="26"/>
        <v>16533.333333333099</v>
      </c>
      <c r="B910" s="50">
        <f t="shared" ca="1" si="27"/>
        <v>-13.540018752939027</v>
      </c>
      <c r="D910" s="82"/>
      <c r="F910" s="10"/>
      <c r="G910" s="11"/>
    </row>
    <row r="911" spans="1:7" x14ac:dyDescent="0.2">
      <c r="A911" s="57">
        <f t="shared" ca="1" si="26"/>
        <v>16552.380952380718</v>
      </c>
      <c r="B911" s="50">
        <f t="shared" ca="1" si="27"/>
        <v>-13.534707943787357</v>
      </c>
      <c r="D911" s="82"/>
      <c r="F911" s="10"/>
      <c r="G911" s="11"/>
    </row>
    <row r="912" spans="1:7" x14ac:dyDescent="0.2">
      <c r="A912" s="57">
        <f t="shared" ca="1" si="26"/>
        <v>16571.428571428336</v>
      </c>
      <c r="B912" s="50">
        <f t="shared" ca="1" si="27"/>
        <v>-13.529633857734794</v>
      </c>
      <c r="D912" s="82"/>
      <c r="F912" s="10"/>
      <c r="G912" s="11"/>
    </row>
    <row r="913" spans="1:7" x14ac:dyDescent="0.2">
      <c r="A913" s="57">
        <f t="shared" ca="1" si="26"/>
        <v>16590.476190475954</v>
      </c>
      <c r="B913" s="50">
        <f t="shared" ca="1" si="27"/>
        <v>-13.524795636928658</v>
      </c>
      <c r="D913" s="82"/>
      <c r="F913" s="10"/>
      <c r="G913" s="11"/>
    </row>
    <row r="914" spans="1:7" x14ac:dyDescent="0.2">
      <c r="A914" s="57">
        <f t="shared" ca="1" si="26"/>
        <v>16609.523809523573</v>
      </c>
      <c r="B914" s="50">
        <f t="shared" ca="1" si="27"/>
        <v>-13.520192440557894</v>
      </c>
      <c r="D914" s="82"/>
      <c r="F914" s="10"/>
      <c r="G914" s="11"/>
    </row>
    <row r="915" spans="1:7" x14ac:dyDescent="0.2">
      <c r="A915" s="57">
        <f t="shared" ca="1" si="26"/>
        <v>16628.571428571191</v>
      </c>
      <c r="B915" s="50">
        <f t="shared" ca="1" si="27"/>
        <v>-13.51582344464598</v>
      </c>
      <c r="D915" s="82"/>
      <c r="F915" s="10"/>
      <c r="G915" s="11"/>
    </row>
    <row r="916" spans="1:7" x14ac:dyDescent="0.2">
      <c r="A916" s="57">
        <f t="shared" ca="1" si="26"/>
        <v>16647.619047618809</v>
      </c>
      <c r="B916" s="50">
        <f t="shared" ca="1" si="27"/>
        <v>-13.511687841848872</v>
      </c>
      <c r="D916" s="82"/>
      <c r="F916" s="10"/>
      <c r="G916" s="11"/>
    </row>
    <row r="917" spans="1:7" x14ac:dyDescent="0.2">
      <c r="A917" s="57">
        <f t="shared" ca="1" si="26"/>
        <v>16666.666666666428</v>
      </c>
      <c r="B917" s="50">
        <f t="shared" ca="1" si="27"/>
        <v>-13.5077848412579</v>
      </c>
      <c r="D917" s="82"/>
      <c r="F917" s="10"/>
      <c r="G917" s="11"/>
    </row>
    <row r="918" spans="1:7" x14ac:dyDescent="0.2">
      <c r="A918" s="57">
        <f t="shared" ca="1" si="26"/>
        <v>16685.714285714046</v>
      </c>
      <c r="B918" s="50">
        <f t="shared" ca="1" si="27"/>
        <v>-13.504113668207527</v>
      </c>
      <c r="D918" s="82"/>
      <c r="F918" s="10"/>
      <c r="G918" s="11"/>
    </row>
    <row r="919" spans="1:7" x14ac:dyDescent="0.2">
      <c r="A919" s="57">
        <f t="shared" ca="1" si="26"/>
        <v>16704.761904761664</v>
      </c>
      <c r="B919" s="50">
        <f t="shared" ca="1" si="27"/>
        <v>-13.500673564087837</v>
      </c>
      <c r="D919" s="82"/>
      <c r="F919" s="10"/>
      <c r="G919" s="11"/>
    </row>
    <row r="920" spans="1:7" x14ac:dyDescent="0.2">
      <c r="A920" s="57">
        <f t="shared" ca="1" si="26"/>
        <v>16723.809523809283</v>
      </c>
      <c r="B920" s="50">
        <f t="shared" ca="1" si="27"/>
        <v>-13.497463786161655</v>
      </c>
      <c r="D920" s="82"/>
      <c r="F920" s="10"/>
      <c r="G920" s="11"/>
    </row>
    <row r="921" spans="1:7" x14ac:dyDescent="0.2">
      <c r="A921" s="57">
        <f t="shared" ca="1" si="26"/>
        <v>16742.857142856901</v>
      </c>
      <c r="B921" s="50">
        <f t="shared" ca="1" si="27"/>
        <v>-13.494483607386233</v>
      </c>
      <c r="D921" s="82"/>
      <c r="F921" s="10"/>
      <c r="G921" s="11"/>
    </row>
    <row r="922" spans="1:7" x14ac:dyDescent="0.2">
      <c r="A922" s="57">
        <f t="shared" ca="1" si="26"/>
        <v>16761.90476190452</v>
      </c>
      <c r="B922" s="50">
        <f t="shared" ca="1" si="27"/>
        <v>-13.491732316239403</v>
      </c>
      <c r="D922" s="82"/>
      <c r="F922" s="10"/>
      <c r="G922" s="11"/>
    </row>
    <row r="923" spans="1:7" x14ac:dyDescent="0.2">
      <c r="A923" s="57">
        <f t="shared" ca="1" si="26"/>
        <v>16780.952380952138</v>
      </c>
      <c r="B923" s="50">
        <f t="shared" ca="1" si="27"/>
        <v>-13.489209216550105</v>
      </c>
      <c r="D923" s="82"/>
      <c r="F923" s="10"/>
      <c r="G923" s="11"/>
    </row>
    <row r="924" spans="1:7" x14ac:dyDescent="0.2">
      <c r="A924" s="57">
        <f t="shared" ca="1" si="26"/>
        <v>16799.999999999756</v>
      </c>
      <c r="B924" s="50">
        <f t="shared" ca="1" si="27"/>
        <v>-13.486913627333159</v>
      </c>
      <c r="D924" s="82"/>
      <c r="F924" s="10"/>
      <c r="G924" s="11"/>
    </row>
    <row r="925" spans="1:7" x14ac:dyDescent="0.2">
      <c r="A925" s="57">
        <f t="shared" ca="1" si="26"/>
        <v>16819.047619047375</v>
      </c>
      <c r="B925" s="50">
        <f t="shared" ca="1" si="27"/>
        <v>-13.484844882628273</v>
      </c>
      <c r="D925" s="82"/>
      <c r="F925" s="10"/>
      <c r="G925" s="11"/>
    </row>
    <row r="926" spans="1:7" x14ac:dyDescent="0.2">
      <c r="A926" s="57">
        <f t="shared" ca="1" si="26"/>
        <v>16838.095238094993</v>
      </c>
      <c r="B926" s="50">
        <f t="shared" ca="1" si="27"/>
        <v>-13.483002331343165</v>
      </c>
      <c r="D926" s="82"/>
      <c r="F926" s="10"/>
      <c r="G926" s="11"/>
    </row>
    <row r="927" spans="1:7" x14ac:dyDescent="0.2">
      <c r="A927" s="57">
        <f t="shared" ca="1" si="26"/>
        <v>16857.142857142611</v>
      </c>
      <c r="B927" s="50">
        <f t="shared" ca="1" si="27"/>
        <v>-13.481385337100695</v>
      </c>
      <c r="D927" s="82"/>
      <c r="F927" s="10"/>
      <c r="G927" s="11"/>
    </row>
    <row r="928" spans="1:7" x14ac:dyDescent="0.2">
      <c r="A928" s="57">
        <f t="shared" ca="1" si="26"/>
        <v>16876.19047619023</v>
      </c>
      <c r="B928" s="50">
        <f t="shared" ca="1" si="27"/>
        <v>-13.479993278089999</v>
      </c>
      <c r="D928" s="82"/>
      <c r="F928" s="10"/>
      <c r="G928" s="11"/>
    </row>
    <row r="929" spans="1:7" x14ac:dyDescent="0.2">
      <c r="A929" s="57">
        <f t="shared" ca="1" si="26"/>
        <v>16895.238095237848</v>
      </c>
      <c r="B929" s="50">
        <f t="shared" ca="1" si="27"/>
        <v>-13.478825546921495</v>
      </c>
      <c r="D929" s="82"/>
      <c r="F929" s="10"/>
      <c r="G929" s="11"/>
    </row>
    <row r="930" spans="1:7" x14ac:dyDescent="0.2">
      <c r="A930" s="57">
        <f t="shared" ca="1" si="26"/>
        <v>16914.285714285466</v>
      </c>
      <c r="B930" s="50">
        <f t="shared" ca="1" si="27"/>
        <v>-13.477881550485705</v>
      </c>
      <c r="D930" s="82"/>
      <c r="F930" s="10"/>
      <c r="G930" s="11"/>
    </row>
    <row r="931" spans="1:7" x14ac:dyDescent="0.2">
      <c r="A931" s="57">
        <f t="shared" ca="1" si="26"/>
        <v>16933.333333333085</v>
      </c>
      <c r="B931" s="50">
        <f t="shared" ca="1" si="27"/>
        <v>-13.47716070981579</v>
      </c>
      <c r="D931" s="82"/>
      <c r="F931" s="10"/>
      <c r="G931" s="11"/>
    </row>
    <row r="932" spans="1:7" x14ac:dyDescent="0.2">
      <c r="A932" s="57">
        <f t="shared" ca="1" si="26"/>
        <v>16952.380952380703</v>
      </c>
      <c r="B932" s="50">
        <f t="shared" ca="1" si="27"/>
        <v>-13.476662459953841</v>
      </c>
      <c r="D932" s="82"/>
      <c r="F932" s="10"/>
      <c r="G932" s="11"/>
    </row>
    <row r="933" spans="1:7" x14ac:dyDescent="0.2">
      <c r="A933" s="57">
        <f t="shared" ca="1" si="26"/>
        <v>16971.428571428321</v>
      </c>
      <c r="B933" s="50">
        <f t="shared" ca="1" si="27"/>
        <v>-13.476386249820733</v>
      </c>
      <c r="D933" s="82"/>
      <c r="F933" s="10"/>
      <c r="G933" s="11"/>
    </row>
    <row r="934" spans="1:7" x14ac:dyDescent="0.2">
      <c r="A934" s="57">
        <f t="shared" ca="1" si="26"/>
        <v>16990.47619047594</v>
      </c>
      <c r="B934" s="50">
        <f t="shared" ca="1" si="27"/>
        <v>-13.476331542089513</v>
      </c>
      <c r="D934" s="82"/>
      <c r="F934" s="10"/>
      <c r="G934" s="11"/>
    </row>
    <row r="935" spans="1:7" x14ac:dyDescent="0.2">
      <c r="A935" s="57">
        <f t="shared" ca="1" si="26"/>
        <v>17009.523809523558</v>
      </c>
      <c r="B935" s="50">
        <f t="shared" ca="1" si="27"/>
        <v>-13.476497813062336</v>
      </c>
      <c r="D935" s="82"/>
      <c r="F935" s="10"/>
      <c r="G935" s="11"/>
    </row>
    <row r="936" spans="1:7" x14ac:dyDescent="0.2">
      <c r="A936" s="57">
        <f t="shared" ca="1" si="26"/>
        <v>17028.571428571177</v>
      </c>
      <c r="B936" s="50">
        <f t="shared" ca="1" si="27"/>
        <v>-13.476884552550775</v>
      </c>
      <c r="D936" s="82"/>
      <c r="F936" s="10"/>
      <c r="G936" s="11"/>
    </row>
    <row r="937" spans="1:7" x14ac:dyDescent="0.2">
      <c r="A937" s="57">
        <f t="shared" ca="1" si="26"/>
        <v>17047.619047618795</v>
      </c>
      <c r="B937" s="50">
        <f t="shared" ca="1" si="27"/>
        <v>-13.477491263759552</v>
      </c>
      <c r="D937" s="82"/>
      <c r="F937" s="10"/>
      <c r="G937" s="11"/>
    </row>
    <row r="938" spans="1:7" x14ac:dyDescent="0.2">
      <c r="A938" s="57">
        <f t="shared" ca="1" si="26"/>
        <v>17066.666666666413</v>
      </c>
      <c r="B938" s="50">
        <f t="shared" ca="1" si="27"/>
        <v>-13.478317463173568</v>
      </c>
      <c r="D938" s="82"/>
      <c r="F938" s="10"/>
      <c r="G938" s="11"/>
    </row>
    <row r="939" spans="1:7" x14ac:dyDescent="0.2">
      <c r="A939" s="57">
        <f t="shared" ref="A939:A1002" ca="1" si="28">OFFSET(A939,-1,0)+f_stop/5000</f>
        <v>17085.714285714032</v>
      </c>
      <c r="B939" s="50">
        <f t="shared" ref="B939:B1002" ca="1" si="29">20*LOG(ABS(   (1/f_dec*SIN(f_dec*$A939/Fm*PI())/SIN($A939/Fm*PI()))^(order-2) * (1/f_dec2*SIN(f_dec2*$A939/Fm*PI())/SIN($A939/Fm*PI())) *  (1/(f_dec*n_avg)*SIN((f_dec*n_avg)*$A939/Fm*PI())/SIN($A939/Fm*PI()))    ))</f>
        <v>-13.479362680448151</v>
      </c>
      <c r="D939" s="82"/>
      <c r="F939" s="10"/>
      <c r="G939" s="11"/>
    </row>
    <row r="940" spans="1:7" x14ac:dyDescent="0.2">
      <c r="A940" s="57">
        <f t="shared" ca="1" si="28"/>
        <v>17104.76190476165</v>
      </c>
      <c r="B940" s="50">
        <f t="shared" ca="1" si="29"/>
        <v>-13.480626458302625</v>
      </c>
      <c r="D940" s="82"/>
      <c r="F940" s="10"/>
      <c r="G940" s="11"/>
    </row>
    <row r="941" spans="1:7" x14ac:dyDescent="0.2">
      <c r="A941" s="57">
        <f t="shared" ca="1" si="28"/>
        <v>17123.809523809268</v>
      </c>
      <c r="B941" s="50">
        <f t="shared" ca="1" si="29"/>
        <v>-13.48210835241694</v>
      </c>
      <c r="D941" s="82"/>
      <c r="F941" s="10"/>
      <c r="G941" s="11"/>
    </row>
    <row r="942" spans="1:7" x14ac:dyDescent="0.2">
      <c r="A942" s="57">
        <f t="shared" ca="1" si="28"/>
        <v>17142.857142856887</v>
      </c>
      <c r="B942" s="50">
        <f t="shared" ca="1" si="29"/>
        <v>-13.483807931331455</v>
      </c>
      <c r="D942" s="82"/>
      <c r="F942" s="10"/>
      <c r="G942" s="11"/>
    </row>
    <row r="943" spans="1:7" x14ac:dyDescent="0.2">
      <c r="A943" s="57">
        <f t="shared" ca="1" si="28"/>
        <v>17161.904761904505</v>
      </c>
      <c r="B943" s="50">
        <f t="shared" ca="1" si="29"/>
        <v>-13.485724776349796</v>
      </c>
      <c r="D943" s="82"/>
      <c r="F943" s="10"/>
      <c r="G943" s="11"/>
    </row>
    <row r="944" spans="1:7" x14ac:dyDescent="0.2">
      <c r="A944" s="57">
        <f t="shared" ca="1" si="28"/>
        <v>17180.952380952123</v>
      </c>
      <c r="B944" s="50">
        <f t="shared" ca="1" si="29"/>
        <v>-13.487858481444748</v>
      </c>
      <c r="D944" s="82"/>
      <c r="F944" s="10"/>
      <c r="G944" s="11"/>
    </row>
    <row r="945" spans="1:7" x14ac:dyDescent="0.2">
      <c r="A945" s="57">
        <f t="shared" ca="1" si="28"/>
        <v>17199.999999999742</v>
      </c>
      <c r="B945" s="50">
        <f t="shared" ca="1" si="29"/>
        <v>-13.490208653167059</v>
      </c>
      <c r="D945" s="82"/>
      <c r="F945" s="10"/>
      <c r="G945" s="11"/>
    </row>
    <row r="946" spans="1:7" x14ac:dyDescent="0.2">
      <c r="A946" s="57">
        <f t="shared" ca="1" si="28"/>
        <v>17219.04761904736</v>
      </c>
      <c r="B946" s="50">
        <f t="shared" ca="1" si="29"/>
        <v>-13.492774910557277</v>
      </c>
      <c r="D946" s="82"/>
      <c r="F946" s="10"/>
      <c r="G946" s="11"/>
    </row>
    <row r="947" spans="1:7" x14ac:dyDescent="0.2">
      <c r="A947" s="57">
        <f t="shared" ca="1" si="28"/>
        <v>17238.095238094978</v>
      </c>
      <c r="B947" s="50">
        <f t="shared" ca="1" si="29"/>
        <v>-13.495556885060383</v>
      </c>
      <c r="D947" s="82"/>
      <c r="F947" s="10"/>
      <c r="G947" s="11"/>
    </row>
    <row r="948" spans="1:7" x14ac:dyDescent="0.2">
      <c r="A948" s="57">
        <f t="shared" ca="1" si="28"/>
        <v>17257.142857142597</v>
      </c>
      <c r="B948" s="50">
        <f t="shared" ca="1" si="29"/>
        <v>-13.498554220443399</v>
      </c>
      <c r="D948" s="82"/>
      <c r="F948" s="10"/>
      <c r="G948" s="11"/>
    </row>
    <row r="949" spans="1:7" x14ac:dyDescent="0.2">
      <c r="A949" s="57">
        <f t="shared" ca="1" si="28"/>
        <v>17276.190476190215</v>
      </c>
      <c r="B949" s="50">
        <f t="shared" ca="1" si="29"/>
        <v>-13.501766572715665</v>
      </c>
      <c r="D949" s="82"/>
      <c r="F949" s="10"/>
      <c r="G949" s="11"/>
    </row>
    <row r="950" spans="1:7" x14ac:dyDescent="0.2">
      <c r="A950" s="57">
        <f t="shared" ca="1" si="28"/>
        <v>17295.238095237833</v>
      </c>
      <c r="B950" s="50">
        <f t="shared" ca="1" si="29"/>
        <v>-13.505193610052073</v>
      </c>
      <c r="D950" s="82"/>
      <c r="F950" s="10"/>
      <c r="G950" s="11"/>
    </row>
    <row r="951" spans="1:7" x14ac:dyDescent="0.2">
      <c r="A951" s="57">
        <f t="shared" ca="1" si="28"/>
        <v>17314.285714285452</v>
      </c>
      <c r="B951" s="50">
        <f t="shared" ca="1" si="29"/>
        <v>-13.508835012718858</v>
      </c>
      <c r="D951" s="82"/>
      <c r="F951" s="10"/>
      <c r="G951" s="11"/>
    </row>
    <row r="952" spans="1:7" x14ac:dyDescent="0.2">
      <c r="A952" s="57">
        <f t="shared" ca="1" si="28"/>
        <v>17333.33333333307</v>
      </c>
      <c r="B952" s="50">
        <f t="shared" ca="1" si="29"/>
        <v>-13.512690473002298</v>
      </c>
      <c r="D952" s="82"/>
      <c r="F952" s="10"/>
      <c r="G952" s="11"/>
    </row>
    <row r="953" spans="1:7" x14ac:dyDescent="0.2">
      <c r="A953" s="57">
        <f t="shared" ca="1" si="28"/>
        <v>17352.380952380689</v>
      </c>
      <c r="B953" s="50">
        <f t="shared" ca="1" si="29"/>
        <v>-13.51675969513993</v>
      </c>
      <c r="D953" s="82"/>
      <c r="F953" s="10"/>
      <c r="G953" s="11"/>
    </row>
    <row r="954" spans="1:7" x14ac:dyDescent="0.2">
      <c r="A954" s="57">
        <f t="shared" ca="1" si="28"/>
        <v>17371.428571428307</v>
      </c>
      <c r="B954" s="50">
        <f t="shared" ca="1" si="29"/>
        <v>-13.521042395254529</v>
      </c>
      <c r="D954" s="82"/>
      <c r="F954" s="10"/>
      <c r="G954" s="11"/>
    </row>
    <row r="955" spans="1:7" x14ac:dyDescent="0.2">
      <c r="A955" s="57">
        <f t="shared" ca="1" si="28"/>
        <v>17390.476190475925</v>
      </c>
      <c r="B955" s="50">
        <f t="shared" ca="1" si="29"/>
        <v>-13.525538301290641</v>
      </c>
      <c r="D955" s="82"/>
      <c r="F955" s="10"/>
      <c r="G955" s="11"/>
    </row>
    <row r="956" spans="1:7" x14ac:dyDescent="0.2">
      <c r="A956" s="57">
        <f t="shared" ca="1" si="28"/>
        <v>17409.523809523544</v>
      </c>
      <c r="B956" s="50">
        <f t="shared" ca="1" si="29"/>
        <v>-13.530247152953766</v>
      </c>
      <c r="D956" s="82"/>
      <c r="F956" s="10"/>
      <c r="G956" s="11"/>
    </row>
    <row r="957" spans="1:7" x14ac:dyDescent="0.2">
      <c r="A957" s="57">
        <f t="shared" ca="1" si="28"/>
        <v>17428.571428571162</v>
      </c>
      <c r="B957" s="50">
        <f t="shared" ca="1" si="29"/>
        <v>-13.53516870165204</v>
      </c>
      <c r="D957" s="82"/>
      <c r="F957" s="10"/>
      <c r="G957" s="11"/>
    </row>
    <row r="958" spans="1:7" x14ac:dyDescent="0.2">
      <c r="A958" s="57">
        <f t="shared" ca="1" si="28"/>
        <v>17447.61904761878</v>
      </c>
      <c r="B958" s="50">
        <f t="shared" ca="1" si="29"/>
        <v>-13.540302710440526</v>
      </c>
      <c r="D958" s="82"/>
      <c r="F958" s="10"/>
      <c r="G958" s="11"/>
    </row>
    <row r="959" spans="1:7" x14ac:dyDescent="0.2">
      <c r="A959" s="57">
        <f t="shared" ca="1" si="28"/>
        <v>17466.666666666399</v>
      </c>
      <c r="B959" s="50">
        <f t="shared" ca="1" si="29"/>
        <v>-13.545648953967968</v>
      </c>
      <c r="D959" s="82"/>
      <c r="F959" s="10"/>
      <c r="G959" s="11"/>
    </row>
    <row r="960" spans="1:7" x14ac:dyDescent="0.2">
      <c r="A960" s="57">
        <f t="shared" ca="1" si="28"/>
        <v>17485.714285714017</v>
      </c>
      <c r="B960" s="50">
        <f t="shared" ca="1" si="29"/>
        <v>-13.551207218426057</v>
      </c>
      <c r="D960" s="82"/>
      <c r="F960" s="10"/>
      <c r="G960" s="11"/>
    </row>
    <row r="961" spans="1:7" x14ac:dyDescent="0.2">
      <c r="A961" s="57">
        <f t="shared" ca="1" si="28"/>
        <v>17504.761904761635</v>
      </c>
      <c r="B961" s="50">
        <f t="shared" ca="1" si="29"/>
        <v>-13.556977301501192</v>
      </c>
      <c r="D961" s="82"/>
      <c r="F961" s="10"/>
      <c r="G961" s="11"/>
    </row>
    <row r="962" spans="1:7" x14ac:dyDescent="0.2">
      <c r="A962" s="57">
        <f t="shared" ca="1" si="28"/>
        <v>17523.809523809254</v>
      </c>
      <c r="B962" s="50">
        <f t="shared" ca="1" si="29"/>
        <v>-13.562959012328626</v>
      </c>
      <c r="D962" s="82"/>
      <c r="F962" s="10"/>
      <c r="G962" s="11"/>
    </row>
    <row r="963" spans="1:7" x14ac:dyDescent="0.2">
      <c r="A963" s="57">
        <f t="shared" ca="1" si="28"/>
        <v>17542.857142856872</v>
      </c>
      <c r="B963" s="50">
        <f t="shared" ca="1" si="29"/>
        <v>-13.569152171449076</v>
      </c>
      <c r="D963" s="82"/>
      <c r="F963" s="10"/>
      <c r="G963" s="11"/>
    </row>
    <row r="964" spans="1:7" x14ac:dyDescent="0.2">
      <c r="A964" s="57">
        <f t="shared" ca="1" si="28"/>
        <v>17561.90476190449</v>
      </c>
      <c r="B964" s="50">
        <f t="shared" ca="1" si="29"/>
        <v>-13.575556610767784</v>
      </c>
      <c r="D964" s="82"/>
      <c r="F964" s="10"/>
      <c r="G964" s="11"/>
    </row>
    <row r="965" spans="1:7" x14ac:dyDescent="0.2">
      <c r="A965" s="57">
        <f t="shared" ca="1" si="28"/>
        <v>17580.952380952109</v>
      </c>
      <c r="B965" s="50">
        <f t="shared" ca="1" si="29"/>
        <v>-13.582172173515875</v>
      </c>
      <c r="D965" s="82"/>
      <c r="F965" s="10"/>
      <c r="G965" s="11"/>
    </row>
    <row r="966" spans="1:7" x14ac:dyDescent="0.2">
      <c r="A966" s="57">
        <f t="shared" ca="1" si="28"/>
        <v>17599.999999999727</v>
      </c>
      <c r="B966" s="50">
        <f t="shared" ca="1" si="29"/>
        <v>-13.588998714214178</v>
      </c>
      <c r="D966" s="82"/>
      <c r="F966" s="10"/>
      <c r="G966" s="11"/>
    </row>
    <row r="967" spans="1:7" x14ac:dyDescent="0.2">
      <c r="A967" s="57">
        <f t="shared" ca="1" si="28"/>
        <v>17619.047619047346</v>
      </c>
      <c r="B967" s="50">
        <f t="shared" ca="1" si="29"/>
        <v>-13.596036098639335</v>
      </c>
      <c r="D967" s="82"/>
      <c r="F967" s="10"/>
      <c r="G967" s="11"/>
    </row>
    <row r="968" spans="1:7" x14ac:dyDescent="0.2">
      <c r="A968" s="57">
        <f t="shared" ca="1" si="28"/>
        <v>17638.095238094964</v>
      </c>
      <c r="B968" s="50">
        <f t="shared" ca="1" si="29"/>
        <v>-13.603284203792285</v>
      </c>
      <c r="D968" s="82"/>
      <c r="F968" s="10"/>
      <c r="G968" s="11"/>
    </row>
    <row r="969" spans="1:7" x14ac:dyDescent="0.2">
      <c r="A969" s="57">
        <f t="shared" ca="1" si="28"/>
        <v>17657.142857142582</v>
      </c>
      <c r="B969" s="50">
        <f t="shared" ca="1" si="29"/>
        <v>-13.610742917869114</v>
      </c>
      <c r="D969" s="82"/>
      <c r="F969" s="10"/>
      <c r="G969" s="11"/>
    </row>
    <row r="970" spans="1:7" x14ac:dyDescent="0.2">
      <c r="A970" s="57">
        <f t="shared" ca="1" si="28"/>
        <v>17676.190476190201</v>
      </c>
      <c r="B970" s="50">
        <f t="shared" ca="1" si="29"/>
        <v>-13.618412140234131</v>
      </c>
      <c r="D970" s="82"/>
      <c r="F970" s="10"/>
      <c r="G970" s="11"/>
    </row>
    <row r="971" spans="1:7" x14ac:dyDescent="0.2">
      <c r="A971" s="57">
        <f t="shared" ca="1" si="28"/>
        <v>17695.238095237819</v>
      </c>
      <c r="B971" s="50">
        <f t="shared" ca="1" si="29"/>
        <v>-13.626291781395331</v>
      </c>
      <c r="D971" s="82"/>
      <c r="F971" s="10"/>
      <c r="G971" s="11"/>
    </row>
    <row r="972" spans="1:7" x14ac:dyDescent="0.2">
      <c r="A972" s="57">
        <f t="shared" ca="1" si="28"/>
        <v>17714.285714285437</v>
      </c>
      <c r="B972" s="50">
        <f t="shared" ca="1" si="29"/>
        <v>-13.6343817629821</v>
      </c>
      <c r="D972" s="82"/>
      <c r="F972" s="10"/>
      <c r="G972" s="11"/>
    </row>
    <row r="973" spans="1:7" x14ac:dyDescent="0.2">
      <c r="A973" s="57">
        <f t="shared" ca="1" si="28"/>
        <v>17733.333333333056</v>
      </c>
      <c r="B973" s="50">
        <f t="shared" ca="1" si="29"/>
        <v>-13.642682017725241</v>
      </c>
      <c r="D973" s="82"/>
      <c r="F973" s="10"/>
      <c r="G973" s="11"/>
    </row>
    <row r="974" spans="1:7" x14ac:dyDescent="0.2">
      <c r="A974" s="57">
        <f t="shared" ca="1" si="28"/>
        <v>17752.380952380674</v>
      </c>
      <c r="B974" s="50">
        <f t="shared" ca="1" si="29"/>
        <v>-13.651192489439252</v>
      </c>
      <c r="D974" s="82"/>
      <c r="F974" s="10"/>
      <c r="G974" s="11"/>
    </row>
    <row r="975" spans="1:7" x14ac:dyDescent="0.2">
      <c r="A975" s="57">
        <f t="shared" ca="1" si="28"/>
        <v>17771.428571428292</v>
      </c>
      <c r="B975" s="50">
        <f t="shared" ca="1" si="29"/>
        <v>-13.659913133006876</v>
      </c>
      <c r="D975" s="82"/>
      <c r="F975" s="10"/>
      <c r="G975" s="11"/>
    </row>
    <row r="976" spans="1:7" x14ac:dyDescent="0.2">
      <c r="A976" s="57">
        <f t="shared" ca="1" si="28"/>
        <v>17790.476190475911</v>
      </c>
      <c r="B976" s="50">
        <f t="shared" ca="1" si="29"/>
        <v>-13.668843914365912</v>
      </c>
      <c r="D976" s="82"/>
      <c r="F976" s="10"/>
      <c r="G976" s="11"/>
    </row>
    <row r="977" spans="1:7" x14ac:dyDescent="0.2">
      <c r="A977" s="57">
        <f t="shared" ca="1" si="28"/>
        <v>17809.523809523529</v>
      </c>
      <c r="B977" s="50">
        <f t="shared" ca="1" si="29"/>
        <v>-13.677984810498273</v>
      </c>
      <c r="D977" s="82"/>
      <c r="F977" s="10"/>
      <c r="G977" s="11"/>
    </row>
    <row r="978" spans="1:7" x14ac:dyDescent="0.2">
      <c r="A978" s="57">
        <f t="shared" ca="1" si="28"/>
        <v>17828.571428571147</v>
      </c>
      <c r="B978" s="50">
        <f t="shared" ca="1" si="29"/>
        <v>-13.687335809421326</v>
      </c>
      <c r="D978" s="82"/>
      <c r="F978" s="10"/>
      <c r="G978" s="11"/>
    </row>
    <row r="979" spans="1:7" x14ac:dyDescent="0.2">
      <c r="A979" s="57">
        <f t="shared" ca="1" si="28"/>
        <v>17847.619047618766</v>
      </c>
      <c r="B979" s="50">
        <f t="shared" ca="1" si="29"/>
        <v>-13.696896910181442</v>
      </c>
      <c r="D979" s="82"/>
      <c r="F979" s="10"/>
      <c r="G979" s="11"/>
    </row>
    <row r="980" spans="1:7" x14ac:dyDescent="0.2">
      <c r="A980" s="57">
        <f t="shared" ca="1" si="28"/>
        <v>17866.666666666384</v>
      </c>
      <c r="B980" s="50">
        <f t="shared" ca="1" si="29"/>
        <v>-13.706668122849772</v>
      </c>
      <c r="D980" s="82"/>
      <c r="F980" s="10"/>
      <c r="G980" s="11"/>
    </row>
    <row r="981" spans="1:7" x14ac:dyDescent="0.2">
      <c r="A981" s="57">
        <f t="shared" ca="1" si="28"/>
        <v>17885.714285714002</v>
      </c>
      <c r="B981" s="50">
        <f t="shared" ca="1" si="29"/>
        <v>-13.716649468520373</v>
      </c>
      <c r="D981" s="82"/>
      <c r="F981" s="10"/>
      <c r="G981" s="11"/>
    </row>
    <row r="982" spans="1:7" x14ac:dyDescent="0.2">
      <c r="A982" s="57">
        <f t="shared" ca="1" si="28"/>
        <v>17904.761904761621</v>
      </c>
      <c r="B982" s="50">
        <f t="shared" ca="1" si="29"/>
        <v>-13.726840979310399</v>
      </c>
      <c r="D982" s="82"/>
      <c r="F982" s="10"/>
      <c r="G982" s="11"/>
    </row>
    <row r="983" spans="1:7" x14ac:dyDescent="0.2">
      <c r="A983" s="57">
        <f t="shared" ca="1" si="28"/>
        <v>17923.809523809239</v>
      </c>
      <c r="B983" s="50">
        <f t="shared" ca="1" si="29"/>
        <v>-13.737242698362708</v>
      </c>
      <c r="D983" s="82"/>
      <c r="F983" s="10"/>
      <c r="G983" s="11"/>
    </row>
    <row r="984" spans="1:7" x14ac:dyDescent="0.2">
      <c r="A984" s="57">
        <f t="shared" ca="1" si="28"/>
        <v>17942.857142856858</v>
      </c>
      <c r="B984" s="50">
        <f t="shared" ca="1" si="29"/>
        <v>-13.747854679850589</v>
      </c>
      <c r="D984" s="82"/>
      <c r="F984" s="10"/>
      <c r="G984" s="11"/>
    </row>
    <row r="985" spans="1:7" x14ac:dyDescent="0.2">
      <c r="A985" s="57">
        <f t="shared" ca="1" si="28"/>
        <v>17961.904761904476</v>
      </c>
      <c r="B985" s="50">
        <f t="shared" ca="1" si="29"/>
        <v>-13.758676988984785</v>
      </c>
      <c r="D985" s="82"/>
      <c r="F985" s="10"/>
      <c r="G985" s="11"/>
    </row>
    <row r="986" spans="1:7" x14ac:dyDescent="0.2">
      <c r="A986" s="57">
        <f t="shared" ca="1" si="28"/>
        <v>17980.952380952094</v>
      </c>
      <c r="B986" s="50">
        <f t="shared" ca="1" si="29"/>
        <v>-13.769709702022757</v>
      </c>
      <c r="D986" s="82"/>
      <c r="F986" s="10"/>
      <c r="G986" s="11"/>
    </row>
    <row r="987" spans="1:7" x14ac:dyDescent="0.2">
      <c r="A987" s="57">
        <f t="shared" ca="1" si="28"/>
        <v>17999.999999999713</v>
      </c>
      <c r="B987" s="50">
        <f t="shared" ca="1" si="29"/>
        <v>-13.780952906280188</v>
      </c>
      <c r="D987" s="82"/>
      <c r="F987" s="10"/>
      <c r="G987" s="11"/>
    </row>
    <row r="988" spans="1:7" x14ac:dyDescent="0.2">
      <c r="A988" s="57">
        <f t="shared" ca="1" si="28"/>
        <v>18019.047619047331</v>
      </c>
      <c r="B988" s="50">
        <f t="shared" ca="1" si="29"/>
        <v>-13.792406700144745</v>
      </c>
      <c r="D988" s="82"/>
      <c r="F988" s="10"/>
      <c r="G988" s="11"/>
    </row>
    <row r="989" spans="1:7" x14ac:dyDescent="0.2">
      <c r="A989" s="57">
        <f t="shared" ca="1" si="28"/>
        <v>18038.095238094949</v>
      </c>
      <c r="B989" s="50">
        <f t="shared" ca="1" si="29"/>
        <v>-13.804071193092117</v>
      </c>
      <c r="D989" s="82"/>
      <c r="F989" s="10"/>
      <c r="G989" s="11"/>
    </row>
    <row r="990" spans="1:7" x14ac:dyDescent="0.2">
      <c r="A990" s="57">
        <f t="shared" ca="1" si="28"/>
        <v>18057.142857142568</v>
      </c>
      <c r="B990" s="50">
        <f t="shared" ca="1" si="29"/>
        <v>-13.815946505704295</v>
      </c>
      <c r="D990" s="82"/>
      <c r="F990" s="10"/>
      <c r="G990" s="11"/>
    </row>
    <row r="991" spans="1:7" x14ac:dyDescent="0.2">
      <c r="A991" s="57">
        <f t="shared" ca="1" si="28"/>
        <v>18076.190476190186</v>
      </c>
      <c r="B991" s="50">
        <f t="shared" ca="1" si="29"/>
        <v>-13.828032769690136</v>
      </c>
      <c r="D991" s="82"/>
      <c r="F991" s="10"/>
      <c r="G991" s="11"/>
    </row>
    <row r="992" spans="1:7" x14ac:dyDescent="0.2">
      <c r="A992" s="57">
        <f t="shared" ca="1" si="28"/>
        <v>18095.238095237804</v>
      </c>
      <c r="B992" s="50">
        <f t="shared" ca="1" si="29"/>
        <v>-13.840330127908224</v>
      </c>
      <c r="D992" s="82"/>
      <c r="F992" s="10"/>
      <c r="G992" s="11"/>
    </row>
    <row r="993" spans="1:7" x14ac:dyDescent="0.2">
      <c r="A993" s="57">
        <f t="shared" ca="1" si="28"/>
        <v>18114.285714285423</v>
      </c>
      <c r="B993" s="50">
        <f t="shared" ca="1" si="29"/>
        <v>-13.852838734392032</v>
      </c>
      <c r="D993" s="82"/>
      <c r="F993" s="10"/>
      <c r="G993" s="11"/>
    </row>
    <row r="994" spans="1:7" x14ac:dyDescent="0.2">
      <c r="A994" s="57">
        <f t="shared" ca="1" si="28"/>
        <v>18133.333333333041</v>
      </c>
      <c r="B994" s="50">
        <f t="shared" ca="1" si="29"/>
        <v>-13.865558754377327</v>
      </c>
      <c r="D994" s="82"/>
      <c r="F994" s="10"/>
      <c r="G994" s="11"/>
    </row>
    <row r="995" spans="1:7" x14ac:dyDescent="0.2">
      <c r="A995" s="57">
        <f t="shared" ca="1" si="28"/>
        <v>18152.380952380659</v>
      </c>
      <c r="B995" s="50">
        <f t="shared" ca="1" si="29"/>
        <v>-13.878490364331984</v>
      </c>
      <c r="D995" s="82"/>
      <c r="F995" s="10"/>
      <c r="G995" s="11"/>
    </row>
    <row r="996" spans="1:7" x14ac:dyDescent="0.2">
      <c r="A996" s="57">
        <f t="shared" ca="1" si="28"/>
        <v>18171.428571428278</v>
      </c>
      <c r="B996" s="50">
        <f t="shared" ca="1" si="29"/>
        <v>-13.891633751988042</v>
      </c>
      <c r="D996" s="82"/>
      <c r="F996" s="10"/>
      <c r="G996" s="11"/>
    </row>
    <row r="997" spans="1:7" x14ac:dyDescent="0.2">
      <c r="A997" s="57">
        <f t="shared" ca="1" si="28"/>
        <v>18190.476190475896</v>
      </c>
      <c r="B997" s="50">
        <f t="shared" ca="1" si="29"/>
        <v>-13.90498911637618</v>
      </c>
      <c r="D997" s="82"/>
      <c r="F997" s="10"/>
      <c r="G997" s="11"/>
    </row>
    <row r="998" spans="1:7" x14ac:dyDescent="0.2">
      <c r="A998" s="57">
        <f t="shared" ca="1" si="28"/>
        <v>18209.523809523515</v>
      </c>
      <c r="B998" s="50">
        <f t="shared" ca="1" si="29"/>
        <v>-13.918556667862481</v>
      </c>
      <c r="D998" s="82"/>
      <c r="F998" s="10"/>
      <c r="G998" s="11"/>
    </row>
    <row r="999" spans="1:7" x14ac:dyDescent="0.2">
      <c r="A999" s="57">
        <f t="shared" ca="1" si="28"/>
        <v>18228.571428571133</v>
      </c>
      <c r="B999" s="50">
        <f t="shared" ca="1" si="29"/>
        <v>-13.932336628187631</v>
      </c>
      <c r="D999" s="82"/>
      <c r="F999" s="10"/>
      <c r="G999" s="11"/>
    </row>
    <row r="1000" spans="1:7" x14ac:dyDescent="0.2">
      <c r="A1000" s="57">
        <f t="shared" ca="1" si="28"/>
        <v>18247.619047618751</v>
      </c>
      <c r="B1000" s="50">
        <f t="shared" ca="1" si="29"/>
        <v>-13.946329230508459</v>
      </c>
      <c r="D1000" s="82"/>
      <c r="F1000" s="10"/>
      <c r="G1000" s="11"/>
    </row>
    <row r="1001" spans="1:7" x14ac:dyDescent="0.2">
      <c r="A1001" s="57">
        <f t="shared" ca="1" si="28"/>
        <v>18266.66666666637</v>
      </c>
      <c r="B1001" s="50">
        <f t="shared" ca="1" si="29"/>
        <v>-13.960534719441906</v>
      </c>
      <c r="D1001" s="82"/>
      <c r="F1001" s="10"/>
      <c r="G1001" s="11"/>
    </row>
    <row r="1002" spans="1:7" x14ac:dyDescent="0.2">
      <c r="A1002" s="57">
        <f t="shared" ca="1" si="28"/>
        <v>18285.714285713988</v>
      </c>
      <c r="B1002" s="50">
        <f t="shared" ca="1" si="29"/>
        <v>-13.974953351111445</v>
      </c>
      <c r="D1002" s="82"/>
      <c r="F1002" s="10"/>
      <c r="G1002" s="11"/>
    </row>
    <row r="1003" spans="1:7" x14ac:dyDescent="0.2">
      <c r="A1003" s="57">
        <f t="shared" ref="A1003:A1066" ca="1" si="30">OFFSET(A1003,-1,0)+f_stop/5000</f>
        <v>18304.761904761606</v>
      </c>
      <c r="B1003" s="50">
        <f t="shared" ref="B1003:B1066" ca="1" si="31">20*LOG(ABS(   (1/f_dec*SIN(f_dec*$A1003/Fm*PI())/SIN($A1003/Fm*PI()))^(order-2) * (1/f_dec2*SIN(f_dec2*$A1003/Fm*PI())/SIN($A1003/Fm*PI())) *  (1/(f_dec*n_avg)*SIN((f_dec*n_avg)*$A1003/Fm*PI())/SIN($A1003/Fm*PI()))    ))</f>
        <v>-13.989585393195894</v>
      </c>
      <c r="D1003" s="82"/>
      <c r="F1003" s="10"/>
      <c r="G1003" s="11"/>
    </row>
    <row r="1004" spans="1:7" x14ac:dyDescent="0.2">
      <c r="A1004" s="57">
        <f t="shared" ca="1" si="30"/>
        <v>18323.809523809225</v>
      </c>
      <c r="B1004" s="50">
        <f t="shared" ca="1" si="31"/>
        <v>-14.004431124980773</v>
      </c>
      <c r="D1004" s="82"/>
      <c r="F1004" s="10"/>
      <c r="G1004" s="11"/>
    </row>
    <row r="1005" spans="1:7" x14ac:dyDescent="0.2">
      <c r="A1005" s="57">
        <f t="shared" ca="1" si="30"/>
        <v>18342.857142856843</v>
      </c>
      <c r="B1005" s="50">
        <f t="shared" ca="1" si="31"/>
        <v>-14.019490837412064</v>
      </c>
      <c r="D1005" s="82"/>
      <c r="F1005" s="10"/>
      <c r="G1005" s="11"/>
    </row>
    <row r="1006" spans="1:7" x14ac:dyDescent="0.2">
      <c r="A1006" s="57">
        <f t="shared" ca="1" si="30"/>
        <v>18361.904761904461</v>
      </c>
      <c r="B1006" s="50">
        <f t="shared" ca="1" si="31"/>
        <v>-14.034764833152572</v>
      </c>
      <c r="D1006" s="82"/>
      <c r="F1006" s="10"/>
      <c r="G1006" s="11"/>
    </row>
    <row r="1007" spans="1:7" x14ac:dyDescent="0.2">
      <c r="A1007" s="57">
        <f t="shared" ca="1" si="30"/>
        <v>18380.95238095208</v>
      </c>
      <c r="B1007" s="50">
        <f t="shared" ca="1" si="31"/>
        <v>-14.050253426640758</v>
      </c>
      <c r="D1007" s="82"/>
      <c r="F1007" s="10"/>
      <c r="G1007" s="11"/>
    </row>
    <row r="1008" spans="1:7" x14ac:dyDescent="0.2">
      <c r="A1008" s="57">
        <f t="shared" ca="1" si="30"/>
        <v>18399.999999999698</v>
      </c>
      <c r="B1008" s="50">
        <f t="shared" ca="1" si="31"/>
        <v>-14.065956944152202</v>
      </c>
      <c r="D1008" s="82"/>
      <c r="F1008" s="10"/>
      <c r="G1008" s="11"/>
    </row>
    <row r="1009" spans="1:7" x14ac:dyDescent="0.2">
      <c r="A1009" s="57">
        <f t="shared" ca="1" si="30"/>
        <v>18419.047619047316</v>
      </c>
      <c r="B1009" s="50">
        <f t="shared" ca="1" si="31"/>
        <v>-14.081875723863606</v>
      </c>
      <c r="D1009" s="82"/>
      <c r="F1009" s="10"/>
      <c r="G1009" s="11"/>
    </row>
    <row r="1010" spans="1:7" x14ac:dyDescent="0.2">
      <c r="A1010" s="57">
        <f t="shared" ca="1" si="30"/>
        <v>18438.095238094935</v>
      </c>
      <c r="B1010" s="50">
        <f t="shared" ca="1" si="31"/>
        <v>-14.098010115919418</v>
      </c>
      <c r="D1010" s="82"/>
      <c r="F1010" s="10"/>
      <c r="G1010" s="11"/>
    </row>
    <row r="1011" spans="1:7" x14ac:dyDescent="0.2">
      <c r="A1011" s="57">
        <f t="shared" ca="1" si="30"/>
        <v>18457.142857142553</v>
      </c>
      <c r="B1011" s="50">
        <f t="shared" ca="1" si="31"/>
        <v>-14.114360482501194</v>
      </c>
      <c r="D1011" s="82"/>
      <c r="F1011" s="10"/>
      <c r="G1011" s="11"/>
    </row>
    <row r="1012" spans="1:7" x14ac:dyDescent="0.2">
      <c r="A1012" s="57">
        <f t="shared" ca="1" si="30"/>
        <v>18476.190476190171</v>
      </c>
      <c r="B1012" s="50">
        <f t="shared" ca="1" si="31"/>
        <v>-14.130927197899499</v>
      </c>
      <c r="D1012" s="82"/>
      <c r="F1012" s="10"/>
      <c r="G1012" s="11"/>
    </row>
    <row r="1013" spans="1:7" x14ac:dyDescent="0.2">
      <c r="A1013" s="57">
        <f t="shared" ca="1" si="30"/>
        <v>18495.23809523779</v>
      </c>
      <c r="B1013" s="50">
        <f t="shared" ca="1" si="31"/>
        <v>-14.147710648588664</v>
      </c>
      <c r="D1013" s="82"/>
      <c r="F1013" s="10"/>
      <c r="G1013" s="11"/>
    </row>
    <row r="1014" spans="1:7" x14ac:dyDescent="0.2">
      <c r="A1014" s="57">
        <f t="shared" ca="1" si="30"/>
        <v>18514.285714285408</v>
      </c>
      <c r="B1014" s="50">
        <f t="shared" ca="1" si="31"/>
        <v>-14.164711233304184</v>
      </c>
      <c r="D1014" s="82"/>
      <c r="F1014" s="10"/>
      <c r="G1014" s="11"/>
    </row>
    <row r="1015" spans="1:7" x14ac:dyDescent="0.2">
      <c r="A1015" s="57">
        <f t="shared" ca="1" si="30"/>
        <v>18533.333333333027</v>
      </c>
      <c r="B1015" s="50">
        <f t="shared" ca="1" si="31"/>
        <v>-14.181929363122983</v>
      </c>
      <c r="D1015" s="82"/>
      <c r="F1015" s="10"/>
      <c r="G1015" s="11"/>
    </row>
    <row r="1016" spans="1:7" x14ac:dyDescent="0.2">
      <c r="A1016" s="57">
        <f t="shared" ca="1" si="30"/>
        <v>18552.380952380645</v>
      </c>
      <c r="B1016" s="50">
        <f t="shared" ca="1" si="31"/>
        <v>-14.199365461546433</v>
      </c>
      <c r="D1016" s="82"/>
      <c r="F1016" s="10"/>
      <c r="G1016" s="11"/>
    </row>
    <row r="1017" spans="1:7" x14ac:dyDescent="0.2">
      <c r="A1017" s="57">
        <f t="shared" ca="1" si="30"/>
        <v>18571.428571428263</v>
      </c>
      <c r="B1017" s="50">
        <f t="shared" ca="1" si="31"/>
        <v>-14.217019964586278</v>
      </c>
      <c r="D1017" s="82"/>
      <c r="F1017" s="10"/>
      <c r="G1017" s="11"/>
    </row>
    <row r="1018" spans="1:7" x14ac:dyDescent="0.2">
      <c r="A1018" s="57">
        <f t="shared" ca="1" si="30"/>
        <v>18590.476190475882</v>
      </c>
      <c r="B1018" s="50">
        <f t="shared" ca="1" si="31"/>
        <v>-14.234893320853413</v>
      </c>
      <c r="D1018" s="82"/>
      <c r="F1018" s="10"/>
      <c r="G1018" s="11"/>
    </row>
    <row r="1019" spans="1:7" x14ac:dyDescent="0.2">
      <c r="A1019" s="57">
        <f t="shared" ca="1" si="30"/>
        <v>18609.5238095235</v>
      </c>
      <c r="B1019" s="50">
        <f t="shared" ca="1" si="31"/>
        <v>-14.252985991649654</v>
      </c>
      <c r="D1019" s="82"/>
      <c r="F1019" s="10"/>
      <c r="G1019" s="11"/>
    </row>
    <row r="1020" spans="1:7" x14ac:dyDescent="0.2">
      <c r="A1020" s="57">
        <f t="shared" ca="1" si="30"/>
        <v>18628.571428571118</v>
      </c>
      <c r="B1020" s="50">
        <f t="shared" ca="1" si="31"/>
        <v>-14.271298451062416</v>
      </c>
      <c r="D1020" s="82"/>
      <c r="F1020" s="10"/>
      <c r="G1020" s="11"/>
    </row>
    <row r="1021" spans="1:7" x14ac:dyDescent="0.2">
      <c r="A1021" s="57">
        <f t="shared" ca="1" si="30"/>
        <v>18647.619047618737</v>
      </c>
      <c r="B1021" s="50">
        <f t="shared" ca="1" si="31"/>
        <v>-14.28983118606247</v>
      </c>
      <c r="D1021" s="82"/>
      <c r="F1021" s="10"/>
      <c r="G1021" s="11"/>
    </row>
    <row r="1022" spans="1:7" x14ac:dyDescent="0.2">
      <c r="A1022" s="57">
        <f t="shared" ca="1" si="30"/>
        <v>18666.666666666355</v>
      </c>
      <c r="B1022" s="50">
        <f t="shared" ca="1" si="31"/>
        <v>-14.308584696604791</v>
      </c>
      <c r="D1022" s="82"/>
      <c r="F1022" s="10"/>
      <c r="G1022" s="11"/>
    </row>
    <row r="1023" spans="1:7" x14ac:dyDescent="0.2">
      <c r="A1023" s="57">
        <f t="shared" ca="1" si="30"/>
        <v>18685.714285713973</v>
      </c>
      <c r="B1023" s="50">
        <f t="shared" ca="1" si="31"/>
        <v>-14.327559495732405</v>
      </c>
      <c r="D1023" s="82"/>
      <c r="F1023" s="10"/>
      <c r="G1023" s="11"/>
    </row>
    <row r="1024" spans="1:7" x14ac:dyDescent="0.2">
      <c r="A1024" s="57">
        <f t="shared" ca="1" si="30"/>
        <v>18704.761904761592</v>
      </c>
      <c r="B1024" s="50">
        <f t="shared" ca="1" si="31"/>
        <v>-14.346756109683554</v>
      </c>
      <c r="D1024" s="82"/>
      <c r="F1024" s="10"/>
      <c r="G1024" s="11"/>
    </row>
    <row r="1025" spans="1:7" x14ac:dyDescent="0.2">
      <c r="A1025" s="57">
        <f t="shared" ca="1" si="30"/>
        <v>18723.80952380921</v>
      </c>
      <c r="B1025" s="50">
        <f t="shared" ca="1" si="31"/>
        <v>-14.36617507800193</v>
      </c>
      <c r="D1025" s="82"/>
      <c r="F1025" s="10"/>
      <c r="G1025" s="11"/>
    </row>
    <row r="1026" spans="1:7" x14ac:dyDescent="0.2">
      <c r="A1026" s="57">
        <f t="shared" ca="1" si="30"/>
        <v>18742.857142856828</v>
      </c>
      <c r="B1026" s="50">
        <f t="shared" ca="1" si="31"/>
        <v>-14.385816953650304</v>
      </c>
      <c r="D1026" s="82"/>
      <c r="F1026" s="10"/>
      <c r="G1026" s="11"/>
    </row>
    <row r="1027" spans="1:7" x14ac:dyDescent="0.2">
      <c r="A1027" s="57">
        <f t="shared" ca="1" si="30"/>
        <v>18761.904761904447</v>
      </c>
      <c r="B1027" s="50">
        <f t="shared" ca="1" si="31"/>
        <v>-14.405682303127353</v>
      </c>
      <c r="D1027" s="82"/>
      <c r="F1027" s="10"/>
      <c r="G1027" s="11"/>
    </row>
    <row r="1028" spans="1:7" x14ac:dyDescent="0.2">
      <c r="A1028" s="57">
        <f t="shared" ca="1" si="30"/>
        <v>18780.952380952065</v>
      </c>
      <c r="B1028" s="50">
        <f t="shared" ca="1" si="31"/>
        <v>-14.42577170658798</v>
      </c>
      <c r="D1028" s="82"/>
      <c r="F1028" s="10"/>
      <c r="G1028" s="11"/>
    </row>
    <row r="1029" spans="1:7" x14ac:dyDescent="0.2">
      <c r="A1029" s="57">
        <f t="shared" ca="1" si="30"/>
        <v>18799.999999999683</v>
      </c>
      <c r="B1029" s="50">
        <f t="shared" ca="1" si="31"/>
        <v>-14.446085757966962</v>
      </c>
      <c r="D1029" s="82"/>
      <c r="F1029" s="10"/>
      <c r="G1029" s="11"/>
    </row>
    <row r="1030" spans="1:7" x14ac:dyDescent="0.2">
      <c r="A1030" s="57">
        <f t="shared" ca="1" si="30"/>
        <v>18819.047619047302</v>
      </c>
      <c r="B1030" s="50">
        <f t="shared" ca="1" si="31"/>
        <v>-14.466625065106147</v>
      </c>
      <c r="D1030" s="82"/>
      <c r="F1030" s="10"/>
      <c r="G1030" s="11"/>
    </row>
    <row r="1031" spans="1:7" x14ac:dyDescent="0.2">
      <c r="A1031" s="57">
        <f t="shared" ca="1" si="30"/>
        <v>18838.09523809492</v>
      </c>
      <c r="B1031" s="50">
        <f t="shared" ca="1" si="31"/>
        <v>-14.487390249885204</v>
      </c>
      <c r="D1031" s="82"/>
      <c r="F1031" s="10"/>
      <c r="G1031" s="11"/>
    </row>
    <row r="1032" spans="1:7" x14ac:dyDescent="0.2">
      <c r="A1032" s="57">
        <f t="shared" ca="1" si="30"/>
        <v>18857.142857142539</v>
      </c>
      <c r="B1032" s="50">
        <f t="shared" ca="1" si="31"/>
        <v>-14.508381948355959</v>
      </c>
      <c r="D1032" s="82"/>
      <c r="F1032" s="10"/>
      <c r="G1032" s="11"/>
    </row>
    <row r="1033" spans="1:7" x14ac:dyDescent="0.2">
      <c r="A1033" s="57">
        <f t="shared" ca="1" si="30"/>
        <v>18876.190476190157</v>
      </c>
      <c r="B1033" s="50">
        <f t="shared" ca="1" si="31"/>
        <v>-14.529600810880442</v>
      </c>
      <c r="D1033" s="82"/>
      <c r="F1033" s="10"/>
      <c r="G1033" s="11"/>
    </row>
    <row r="1034" spans="1:7" x14ac:dyDescent="0.2">
      <c r="A1034" s="57">
        <f t="shared" ca="1" si="30"/>
        <v>18895.238095237775</v>
      </c>
      <c r="B1034" s="50">
        <f t="shared" ca="1" si="31"/>
        <v>-14.551047502272652</v>
      </c>
      <c r="D1034" s="82"/>
      <c r="F1034" s="10"/>
      <c r="G1034" s="11"/>
    </row>
    <row r="1035" spans="1:7" x14ac:dyDescent="0.2">
      <c r="A1035" s="57">
        <f t="shared" ca="1" si="30"/>
        <v>18914.285714285394</v>
      </c>
      <c r="B1035" s="50">
        <f t="shared" ca="1" si="31"/>
        <v>-14.572722701944167</v>
      </c>
      <c r="D1035" s="82"/>
      <c r="F1035" s="10"/>
      <c r="G1035" s="11"/>
    </row>
    <row r="1036" spans="1:7" x14ac:dyDescent="0.2">
      <c r="A1036" s="57">
        <f t="shared" ca="1" si="30"/>
        <v>18933.333333333012</v>
      </c>
      <c r="B1036" s="50">
        <f t="shared" ca="1" si="31"/>
        <v>-14.594627104053648</v>
      </c>
      <c r="D1036" s="82"/>
      <c r="F1036" s="10"/>
      <c r="G1036" s="11"/>
    </row>
    <row r="1037" spans="1:7" x14ac:dyDescent="0.2">
      <c r="A1037" s="57">
        <f t="shared" ca="1" si="30"/>
        <v>18952.38095238063</v>
      </c>
      <c r="B1037" s="50">
        <f t="shared" ca="1" si="31"/>
        <v>-14.616761417660255</v>
      </c>
      <c r="D1037" s="82"/>
      <c r="F1037" s="10"/>
      <c r="G1037" s="11"/>
    </row>
    <row r="1038" spans="1:7" x14ac:dyDescent="0.2">
      <c r="A1038" s="57">
        <f t="shared" ca="1" si="30"/>
        <v>18971.428571428249</v>
      </c>
      <c r="B1038" s="50">
        <f t="shared" ca="1" si="31"/>
        <v>-14.639126366881172</v>
      </c>
      <c r="D1038" s="82"/>
      <c r="F1038" s="10"/>
      <c r="G1038" s="11"/>
    </row>
    <row r="1039" spans="1:7" x14ac:dyDescent="0.2">
      <c r="A1039" s="57">
        <f t="shared" ca="1" si="30"/>
        <v>18990.476190475867</v>
      </c>
      <c r="B1039" s="50">
        <f t="shared" ca="1" si="31"/>
        <v>-14.661722691053198</v>
      </c>
      <c r="D1039" s="82"/>
      <c r="F1039" s="10"/>
      <c r="G1039" s="11"/>
    </row>
    <row r="1040" spans="1:7" x14ac:dyDescent="0.2">
      <c r="A1040" s="57">
        <f t="shared" ca="1" si="30"/>
        <v>19009.523809523485</v>
      </c>
      <c r="B1040" s="50">
        <f t="shared" ca="1" si="31"/>
        <v>-14.684551144898572</v>
      </c>
      <c r="D1040" s="82"/>
      <c r="F1040" s="10"/>
      <c r="G1040" s="11"/>
    </row>
    <row r="1041" spans="1:7" x14ac:dyDescent="0.2">
      <c r="A1041" s="57">
        <f t="shared" ca="1" si="30"/>
        <v>19028.571428571104</v>
      </c>
      <c r="B1041" s="50">
        <f t="shared" ca="1" si="31"/>
        <v>-14.70761249869507</v>
      </c>
      <c r="D1041" s="82"/>
      <c r="F1041" s="10"/>
      <c r="G1041" s="11"/>
    </row>
    <row r="1042" spans="1:7" x14ac:dyDescent="0.2">
      <c r="A1042" s="57">
        <f t="shared" ca="1" si="30"/>
        <v>19047.619047618722</v>
      </c>
      <c r="B1042" s="50">
        <f t="shared" ca="1" si="31"/>
        <v>-14.730907538450461</v>
      </c>
      <c r="D1042" s="82"/>
      <c r="F1042" s="10"/>
      <c r="G1042" s="11"/>
    </row>
    <row r="1043" spans="1:7" x14ac:dyDescent="0.2">
      <c r="A1043" s="57">
        <f t="shared" ca="1" si="30"/>
        <v>19066.66666666634</v>
      </c>
      <c r="B1043" s="50">
        <f t="shared" ca="1" si="31"/>
        <v>-14.754437066081433</v>
      </c>
      <c r="D1043" s="82"/>
      <c r="F1043" s="10"/>
      <c r="G1043" s="11"/>
    </row>
    <row r="1044" spans="1:7" x14ac:dyDescent="0.2">
      <c r="A1044" s="57">
        <f t="shared" ca="1" si="30"/>
        <v>19085.714285713959</v>
      </c>
      <c r="B1044" s="50">
        <f t="shared" ca="1" si="31"/>
        <v>-14.778201899597089</v>
      </c>
      <c r="D1044" s="82"/>
      <c r="F1044" s="10"/>
      <c r="G1044" s="11"/>
    </row>
    <row r="1045" spans="1:7" x14ac:dyDescent="0.2">
      <c r="A1045" s="57">
        <f t="shared" ca="1" si="30"/>
        <v>19104.761904761577</v>
      </c>
      <c r="B1045" s="50">
        <f t="shared" ca="1" si="31"/>
        <v>-14.802202873287076</v>
      </c>
      <c r="D1045" s="82"/>
      <c r="F1045" s="10"/>
      <c r="G1045" s="11"/>
    </row>
    <row r="1046" spans="1:7" x14ac:dyDescent="0.2">
      <c r="A1046" s="57">
        <f t="shared" ca="1" si="30"/>
        <v>19123.809523809196</v>
      </c>
      <c r="B1046" s="50">
        <f t="shared" ca="1" si="31"/>
        <v>-14.826440837914417</v>
      </c>
      <c r="D1046" s="82"/>
      <c r="F1046" s="10"/>
      <c r="G1046" s="11"/>
    </row>
    <row r="1047" spans="1:7" x14ac:dyDescent="0.2">
      <c r="A1047" s="57">
        <f t="shared" ca="1" si="30"/>
        <v>19142.857142856814</v>
      </c>
      <c r="B1047" s="50">
        <f t="shared" ca="1" si="31"/>
        <v>-14.850916660913258</v>
      </c>
      <c r="D1047" s="82"/>
      <c r="F1047" s="10"/>
      <c r="G1047" s="11"/>
    </row>
    <row r="1048" spans="1:7" x14ac:dyDescent="0.2">
      <c r="A1048" s="57">
        <f t="shared" ca="1" si="30"/>
        <v>19161.904761904432</v>
      </c>
      <c r="B1048" s="50">
        <f t="shared" ca="1" si="31"/>
        <v>-14.875631226591572</v>
      </c>
      <c r="D1048" s="82"/>
      <c r="F1048" s="10"/>
      <c r="G1048" s="11"/>
    </row>
    <row r="1049" spans="1:7" x14ac:dyDescent="0.2">
      <c r="A1049" s="57">
        <f t="shared" ca="1" si="30"/>
        <v>19180.952380952051</v>
      </c>
      <c r="B1049" s="50">
        <f t="shared" ca="1" si="31"/>
        <v>-14.900585436338821</v>
      </c>
      <c r="D1049" s="82"/>
      <c r="F1049" s="10"/>
      <c r="G1049" s="11"/>
    </row>
    <row r="1050" spans="1:7" x14ac:dyDescent="0.2">
      <c r="A1050" s="57">
        <f t="shared" ca="1" si="30"/>
        <v>19199.999999999669</v>
      </c>
      <c r="B1050" s="50">
        <f t="shared" ca="1" si="31"/>
        <v>-14.925780208838891</v>
      </c>
      <c r="D1050" s="82"/>
      <c r="F1050" s="10"/>
      <c r="G1050" s="11"/>
    </row>
    <row r="1051" spans="1:7" x14ac:dyDescent="0.2">
      <c r="A1051" s="57">
        <f t="shared" ca="1" si="30"/>
        <v>19219.047619047287</v>
      </c>
      <c r="B1051" s="50">
        <f t="shared" ca="1" si="31"/>
        <v>-14.951216480288263</v>
      </c>
      <c r="D1051" s="82"/>
      <c r="F1051" s="10"/>
      <c r="G1051" s="11"/>
    </row>
    <row r="1052" spans="1:7" x14ac:dyDescent="0.2">
      <c r="A1052" s="57">
        <f t="shared" ca="1" si="30"/>
        <v>19238.095238094906</v>
      </c>
      <c r="B1052" s="50">
        <f t="shared" ca="1" si="31"/>
        <v>-14.976895204619593</v>
      </c>
      <c r="D1052" s="82"/>
      <c r="F1052" s="10"/>
      <c r="G1052" s="11"/>
    </row>
    <row r="1053" spans="1:7" x14ac:dyDescent="0.2">
      <c r="A1053" s="57">
        <f t="shared" ca="1" si="30"/>
        <v>19257.142857142524</v>
      </c>
      <c r="B1053" s="50">
        <f t="shared" ca="1" si="31"/>
        <v>-15.002817353730835</v>
      </c>
      <c r="D1053" s="82"/>
      <c r="F1053" s="10"/>
      <c r="G1053" s="11"/>
    </row>
    <row r="1054" spans="1:7" x14ac:dyDescent="0.2">
      <c r="A1054" s="57">
        <f t="shared" ca="1" si="30"/>
        <v>19276.190476190142</v>
      </c>
      <c r="B1054" s="50">
        <f t="shared" ca="1" si="31"/>
        <v>-15.028983917719952</v>
      </c>
      <c r="D1054" s="82"/>
      <c r="F1054" s="10"/>
      <c r="G1054" s="11"/>
    </row>
    <row r="1055" spans="1:7" x14ac:dyDescent="0.2">
      <c r="A1055" s="57">
        <f t="shared" ca="1" si="30"/>
        <v>19295.238095237761</v>
      </c>
      <c r="B1055" s="50">
        <f t="shared" ca="1" si="31"/>
        <v>-15.055395905125494</v>
      </c>
      <c r="D1055" s="82"/>
      <c r="F1055" s="10"/>
      <c r="G1055" s="11"/>
    </row>
    <row r="1056" spans="1:7" x14ac:dyDescent="0.2">
      <c r="A1056" s="57">
        <f t="shared" ca="1" si="30"/>
        <v>19314.285714285379</v>
      </c>
      <c r="B1056" s="50">
        <f t="shared" ca="1" si="31"/>
        <v>-15.082054343173008</v>
      </c>
      <c r="D1056" s="82"/>
      <c r="F1056" s="10"/>
      <c r="G1056" s="11"/>
    </row>
    <row r="1057" spans="1:7" x14ac:dyDescent="0.2">
      <c r="A1057" s="57">
        <f t="shared" ca="1" si="30"/>
        <v>19333.333333332997</v>
      </c>
      <c r="B1057" s="50">
        <f t="shared" ca="1" si="31"/>
        <v>-15.108960278027544</v>
      </c>
      <c r="D1057" s="82"/>
      <c r="F1057" s="10"/>
      <c r="G1057" s="11"/>
    </row>
    <row r="1058" spans="1:7" x14ac:dyDescent="0.2">
      <c r="A1058" s="57">
        <f t="shared" ca="1" si="30"/>
        <v>19352.380952380616</v>
      </c>
      <c r="B1058" s="50">
        <f t="shared" ca="1" si="31"/>
        <v>-15.13611477505231</v>
      </c>
      <c r="D1058" s="82"/>
      <c r="F1058" s="10"/>
      <c r="G1058" s="11"/>
    </row>
    <row r="1059" spans="1:7" x14ac:dyDescent="0.2">
      <c r="A1059" s="57">
        <f t="shared" ca="1" si="30"/>
        <v>19371.428571428234</v>
      </c>
      <c r="B1059" s="50">
        <f t="shared" ca="1" si="31"/>
        <v>-15.163518919073766</v>
      </c>
      <c r="D1059" s="82"/>
      <c r="F1059" s="10"/>
      <c r="G1059" s="11"/>
    </row>
    <row r="1060" spans="1:7" x14ac:dyDescent="0.2">
      <c r="A1060" s="57">
        <f t="shared" ca="1" si="30"/>
        <v>19390.476190475852</v>
      </c>
      <c r="B1060" s="50">
        <f t="shared" ca="1" si="31"/>
        <v>-15.191173814653045</v>
      </c>
      <c r="D1060" s="82"/>
      <c r="F1060" s="10"/>
      <c r="G1060" s="11"/>
    </row>
    <row r="1061" spans="1:7" x14ac:dyDescent="0.2">
      <c r="A1061" s="57">
        <f t="shared" ca="1" si="30"/>
        <v>19409.523809523471</v>
      </c>
      <c r="B1061" s="50">
        <f t="shared" ca="1" si="31"/>
        <v>-15.219080586364139</v>
      </c>
      <c r="D1061" s="82"/>
      <c r="F1061" s="10"/>
      <c r="G1061" s="11"/>
    </row>
    <row r="1062" spans="1:7" x14ac:dyDescent="0.2">
      <c r="A1062" s="57">
        <f t="shared" ca="1" si="30"/>
        <v>19428.571428571089</v>
      </c>
      <c r="B1062" s="50">
        <f t="shared" ca="1" si="31"/>
        <v>-15.247240379078894</v>
      </c>
      <c r="D1062" s="82"/>
      <c r="F1062" s="10"/>
      <c r="G1062" s="11"/>
    </row>
    <row r="1063" spans="1:7" x14ac:dyDescent="0.2">
      <c r="A1063" s="57">
        <f t="shared" ca="1" si="30"/>
        <v>19447.619047618708</v>
      </c>
      <c r="B1063" s="50">
        <f t="shared" ca="1" si="31"/>
        <v>-15.275654358258855</v>
      </c>
      <c r="D1063" s="82"/>
      <c r="F1063" s="10"/>
      <c r="G1063" s="11"/>
    </row>
    <row r="1064" spans="1:7" x14ac:dyDescent="0.2">
      <c r="A1064" s="57">
        <f t="shared" ca="1" si="30"/>
        <v>19466.666666666326</v>
      </c>
      <c r="B1064" s="50">
        <f t="shared" ca="1" si="31"/>
        <v>-15.30432371025446</v>
      </c>
      <c r="D1064" s="82"/>
      <c r="F1064" s="10"/>
      <c r="G1064" s="11"/>
    </row>
    <row r="1065" spans="1:7" x14ac:dyDescent="0.2">
      <c r="A1065" s="57">
        <f t="shared" ca="1" si="30"/>
        <v>19485.714285713944</v>
      </c>
      <c r="B1065" s="50">
        <f t="shared" ca="1" si="31"/>
        <v>-15.333249642611303</v>
      </c>
      <c r="D1065" s="82"/>
      <c r="F1065" s="10"/>
      <c r="G1065" s="11"/>
    </row>
    <row r="1066" spans="1:7" x14ac:dyDescent="0.2">
      <c r="A1066" s="57">
        <f t="shared" ca="1" si="30"/>
        <v>19504.761904761563</v>
      </c>
      <c r="B1066" s="50">
        <f t="shared" ca="1" si="31"/>
        <v>-15.362433384384138</v>
      </c>
      <c r="D1066" s="82"/>
      <c r="F1066" s="10"/>
      <c r="G1066" s="11"/>
    </row>
    <row r="1067" spans="1:7" x14ac:dyDescent="0.2">
      <c r="A1067" s="57">
        <f t="shared" ref="A1067:A1130" ca="1" si="32">OFFSET(A1067,-1,0)+f_stop/5000</f>
        <v>19523.809523809181</v>
      </c>
      <c r="B1067" s="50">
        <f t="shared" ref="B1067:B1130" ca="1" si="33">20*LOG(ABS(   (1/f_dec*SIN(f_dec*$A1067/Fm*PI())/SIN($A1067/Fm*PI()))^(order-2) * (1/f_dec2*SIN(f_dec2*$A1067/Fm*PI())/SIN($A1067/Fm*PI())) *  (1/(f_dec*n_avg)*SIN((f_dec*n_avg)*$A1067/Fm*PI())/SIN($A1067/Fm*PI()))    ))</f>
        <v>-15.391876186458372</v>
      </c>
      <c r="D1067" s="82"/>
      <c r="F1067" s="10"/>
      <c r="G1067" s="11"/>
    </row>
    <row r="1068" spans="1:7" x14ac:dyDescent="0.2">
      <c r="A1068" s="57">
        <f t="shared" ca="1" si="32"/>
        <v>19542.857142856799</v>
      </c>
      <c r="B1068" s="50">
        <f t="shared" ca="1" si="33"/>
        <v>-15.421579321879623</v>
      </c>
      <c r="D1068" s="82"/>
      <c r="F1068" s="10"/>
      <c r="G1068" s="11"/>
    </row>
    <row r="1069" spans="1:7" x14ac:dyDescent="0.2">
      <c r="A1069" s="57">
        <f t="shared" ca="1" si="32"/>
        <v>19561.904761904418</v>
      </c>
      <c r="B1069" s="50">
        <f t="shared" ca="1" si="33"/>
        <v>-15.451544086191211</v>
      </c>
      <c r="D1069" s="82"/>
      <c r="F1069" s="10"/>
      <c r="G1069" s="11"/>
    </row>
    <row r="1070" spans="1:7" x14ac:dyDescent="0.2">
      <c r="A1070" s="57">
        <f t="shared" ca="1" si="32"/>
        <v>19580.952380952036</v>
      </c>
      <c r="B1070" s="50">
        <f t="shared" ca="1" si="33"/>
        <v>-15.48177179778002</v>
      </c>
      <c r="D1070" s="82"/>
      <c r="F1070" s="10"/>
      <c r="G1070" s="11"/>
    </row>
    <row r="1071" spans="1:7" x14ac:dyDescent="0.2">
      <c r="A1071" s="57">
        <f t="shared" ca="1" si="32"/>
        <v>19599.999999999654</v>
      </c>
      <c r="B1071" s="50">
        <f t="shared" ca="1" si="33"/>
        <v>-15.512263798230865</v>
      </c>
      <c r="D1071" s="82"/>
      <c r="F1071" s="10"/>
      <c r="G1071" s="11"/>
    </row>
    <row r="1072" spans="1:7" x14ac:dyDescent="0.2">
      <c r="A1072" s="57">
        <f t="shared" ca="1" si="32"/>
        <v>19619.047619047273</v>
      </c>
      <c r="B1072" s="50">
        <f t="shared" ca="1" si="33"/>
        <v>-15.543021452689556</v>
      </c>
      <c r="D1072" s="82"/>
      <c r="F1072" s="10"/>
      <c r="G1072" s="11"/>
    </row>
    <row r="1073" spans="1:7" x14ac:dyDescent="0.2">
      <c r="A1073" s="57">
        <f t="shared" ca="1" si="32"/>
        <v>19638.095238094891</v>
      </c>
      <c r="B1073" s="50">
        <f t="shared" ca="1" si="33"/>
        <v>-15.574046150234979</v>
      </c>
      <c r="D1073" s="82"/>
      <c r="F1073" s="10"/>
      <c r="G1073" s="11"/>
    </row>
    <row r="1074" spans="1:7" x14ac:dyDescent="0.2">
      <c r="A1074" s="57">
        <f t="shared" ca="1" si="32"/>
        <v>19657.142857142509</v>
      </c>
      <c r="B1074" s="50">
        <f t="shared" ca="1" si="33"/>
        <v>-15.605339304260248</v>
      </c>
      <c r="D1074" s="82"/>
      <c r="F1074" s="10"/>
      <c r="G1074" s="11"/>
    </row>
    <row r="1075" spans="1:7" x14ac:dyDescent="0.2">
      <c r="A1075" s="57">
        <f t="shared" ca="1" si="32"/>
        <v>19676.190476190128</v>
      </c>
      <c r="B1075" s="50">
        <f t="shared" ca="1" si="33"/>
        <v>-15.636902352863428</v>
      </c>
      <c r="D1075" s="82"/>
      <c r="F1075" s="10"/>
      <c r="G1075" s="11"/>
    </row>
    <row r="1076" spans="1:7" x14ac:dyDescent="0.2">
      <c r="A1076" s="57">
        <f t="shared" ca="1" si="32"/>
        <v>19695.238095237746</v>
      </c>
      <c r="B1076" s="50">
        <f t="shared" ca="1" si="33"/>
        <v>-15.66873675924786</v>
      </c>
      <c r="D1076" s="82"/>
      <c r="F1076" s="10"/>
      <c r="G1076" s="11"/>
    </row>
    <row r="1077" spans="1:7" x14ac:dyDescent="0.2">
      <c r="A1077" s="57">
        <f t="shared" ca="1" si="32"/>
        <v>19714.285714285365</v>
      </c>
      <c r="B1077" s="50">
        <f t="shared" ca="1" si="33"/>
        <v>-15.700844012132471</v>
      </c>
      <c r="D1077" s="82"/>
      <c r="F1077" s="10"/>
      <c r="G1077" s="11"/>
    </row>
    <row r="1078" spans="1:7" x14ac:dyDescent="0.2">
      <c r="A1078" s="57">
        <f t="shared" ca="1" si="32"/>
        <v>19733.333333332983</v>
      </c>
      <c r="B1078" s="50">
        <f t="shared" ca="1" si="33"/>
        <v>-15.733225626172247</v>
      </c>
      <c r="D1078" s="82"/>
      <c r="F1078" s="10"/>
      <c r="G1078" s="11"/>
    </row>
    <row r="1079" spans="1:7" x14ac:dyDescent="0.2">
      <c r="A1079" s="57">
        <f t="shared" ca="1" si="32"/>
        <v>19752.380952380601</v>
      </c>
      <c r="B1079" s="50">
        <f t="shared" ca="1" si="33"/>
        <v>-15.765883142389253</v>
      </c>
      <c r="D1079" s="82"/>
      <c r="F1079" s="10"/>
      <c r="G1079" s="11"/>
    </row>
    <row r="1080" spans="1:7" x14ac:dyDescent="0.2">
      <c r="A1080" s="57">
        <f t="shared" ca="1" si="32"/>
        <v>19771.42857142822</v>
      </c>
      <c r="B1080" s="50">
        <f t="shared" ca="1" si="33"/>
        <v>-15.798818128614416</v>
      </c>
      <c r="D1080" s="82"/>
      <c r="F1080" s="10"/>
      <c r="G1080" s="11"/>
    </row>
    <row r="1081" spans="1:7" x14ac:dyDescent="0.2">
      <c r="A1081" s="57">
        <f t="shared" ca="1" si="32"/>
        <v>19790.476190475838</v>
      </c>
      <c r="B1081" s="50">
        <f t="shared" ca="1" si="33"/>
        <v>-15.832032179940356</v>
      </c>
      <c r="D1081" s="82"/>
      <c r="F1081" s="10"/>
      <c r="G1081" s="11"/>
    </row>
    <row r="1082" spans="1:7" x14ac:dyDescent="0.2">
      <c r="A1082" s="57">
        <f t="shared" ca="1" si="32"/>
        <v>19809.523809523456</v>
      </c>
      <c r="B1082" s="50">
        <f t="shared" ca="1" si="33"/>
        <v>-15.865526919185642</v>
      </c>
      <c r="D1082" s="82"/>
      <c r="F1082" s="10"/>
      <c r="G1082" s="11"/>
    </row>
    <row r="1083" spans="1:7" x14ac:dyDescent="0.2">
      <c r="A1083" s="57">
        <f t="shared" ca="1" si="32"/>
        <v>19828.571428571075</v>
      </c>
      <c r="B1083" s="50">
        <f t="shared" ca="1" si="33"/>
        <v>-15.899303997370671</v>
      </c>
      <c r="D1083" s="82"/>
      <c r="F1083" s="10"/>
      <c r="G1083" s="11"/>
    </row>
    <row r="1084" spans="1:7" x14ac:dyDescent="0.2">
      <c r="A1084" s="57">
        <f t="shared" ca="1" si="32"/>
        <v>19847.619047618693</v>
      </c>
      <c r="B1084" s="50">
        <f t="shared" ca="1" si="33"/>
        <v>-15.933365094205669</v>
      </c>
      <c r="D1084" s="82"/>
      <c r="F1084" s="10"/>
      <c r="G1084" s="11"/>
    </row>
    <row r="1085" spans="1:7" x14ac:dyDescent="0.2">
      <c r="A1085" s="57">
        <f t="shared" ca="1" si="32"/>
        <v>19866.666666666311</v>
      </c>
      <c r="B1085" s="50">
        <f t="shared" ca="1" si="33"/>
        <v>-15.967711918590997</v>
      </c>
      <c r="D1085" s="82"/>
      <c r="F1085" s="10"/>
      <c r="G1085" s="11"/>
    </row>
    <row r="1086" spans="1:7" x14ac:dyDescent="0.2">
      <c r="A1086" s="57">
        <f t="shared" ca="1" si="32"/>
        <v>19885.71428571393</v>
      </c>
      <c r="B1086" s="50">
        <f t="shared" ca="1" si="33"/>
        <v>-16.002346209130135</v>
      </c>
      <c r="D1086" s="82"/>
      <c r="F1086" s="10"/>
      <c r="G1086" s="11"/>
    </row>
    <row r="1087" spans="1:7" x14ac:dyDescent="0.2">
      <c r="A1087" s="57">
        <f t="shared" ca="1" si="32"/>
        <v>19904.761904761548</v>
      </c>
      <c r="B1087" s="50">
        <f t="shared" ca="1" si="33"/>
        <v>-16.037269734655862</v>
      </c>
      <c r="D1087" s="82"/>
      <c r="F1087" s="10"/>
      <c r="G1087" s="11"/>
    </row>
    <row r="1088" spans="1:7" x14ac:dyDescent="0.2">
      <c r="A1088" s="57">
        <f t="shared" ca="1" si="32"/>
        <v>19923.809523809166</v>
      </c>
      <c r="B1088" s="50">
        <f t="shared" ca="1" si="33"/>
        <v>-16.072484294769708</v>
      </c>
      <c r="D1088" s="82"/>
      <c r="F1088" s="10"/>
      <c r="G1088" s="11"/>
    </row>
    <row r="1089" spans="1:7" x14ac:dyDescent="0.2">
      <c r="A1089" s="57">
        <f t="shared" ca="1" si="32"/>
        <v>19942.857142856785</v>
      </c>
      <c r="B1089" s="50">
        <f t="shared" ca="1" si="33"/>
        <v>-16.107991720395464</v>
      </c>
      <c r="D1089" s="82"/>
      <c r="F1089" s="10"/>
      <c r="G1089" s="11"/>
    </row>
    <row r="1090" spans="1:7" x14ac:dyDescent="0.2">
      <c r="A1090" s="57">
        <f t="shared" ca="1" si="32"/>
        <v>19961.904761904403</v>
      </c>
      <c r="B1090" s="50">
        <f t="shared" ca="1" si="33"/>
        <v>-16.14379387434672</v>
      </c>
      <c r="D1090" s="82"/>
      <c r="F1090" s="10"/>
      <c r="G1090" s="11"/>
    </row>
    <row r="1091" spans="1:7" x14ac:dyDescent="0.2">
      <c r="A1091" s="57">
        <f t="shared" ca="1" si="32"/>
        <v>19980.952380952021</v>
      </c>
      <c r="B1091" s="50">
        <f t="shared" ca="1" si="33"/>
        <v>-16.179892651909206</v>
      </c>
      <c r="D1091" s="82"/>
      <c r="F1091" s="10"/>
      <c r="G1091" s="11"/>
    </row>
    <row r="1092" spans="1:7" x14ac:dyDescent="0.2">
      <c r="A1092" s="57">
        <f t="shared" ca="1" si="32"/>
        <v>19999.99999999964</v>
      </c>
      <c r="B1092" s="50">
        <f t="shared" ca="1" si="33"/>
        <v>-16.216289981438141</v>
      </c>
      <c r="D1092" s="82"/>
      <c r="F1092" s="10"/>
      <c r="G1092" s="11"/>
    </row>
    <row r="1093" spans="1:7" x14ac:dyDescent="0.2">
      <c r="A1093" s="57">
        <f t="shared" ca="1" si="32"/>
        <v>20019.047619047258</v>
      </c>
      <c r="B1093" s="50">
        <f t="shared" ca="1" si="33"/>
        <v>-16.252987824971143</v>
      </c>
      <c r="D1093" s="82"/>
      <c r="F1093" s="10"/>
      <c r="G1093" s="11"/>
    </row>
    <row r="1094" spans="1:7" x14ac:dyDescent="0.2">
      <c r="A1094" s="57">
        <f t="shared" ca="1" si="32"/>
        <v>20038.095238094877</v>
      </c>
      <c r="B1094" s="50">
        <f t="shared" ca="1" si="33"/>
        <v>-16.289988178857172</v>
      </c>
      <c r="D1094" s="82"/>
      <c r="F1094" s="10"/>
      <c r="G1094" s="11"/>
    </row>
    <row r="1095" spans="1:7" x14ac:dyDescent="0.2">
      <c r="A1095" s="57">
        <f t="shared" ca="1" si="32"/>
        <v>20057.142857142495</v>
      </c>
      <c r="B1095" s="50">
        <f t="shared" ca="1" si="33"/>
        <v>-16.327293074401794</v>
      </c>
      <c r="D1095" s="82"/>
      <c r="F1095" s="10"/>
      <c r="G1095" s="11"/>
    </row>
    <row r="1096" spans="1:7" x14ac:dyDescent="0.2">
      <c r="A1096" s="57">
        <f t="shared" ca="1" si="32"/>
        <v>20076.190476190113</v>
      </c>
      <c r="B1096" s="50">
        <f t="shared" ca="1" si="33"/>
        <v>-16.364904578529668</v>
      </c>
      <c r="D1096" s="82"/>
      <c r="F1096" s="10"/>
      <c r="G1096" s="11"/>
    </row>
    <row r="1097" spans="1:7" x14ac:dyDescent="0.2">
      <c r="A1097" s="57">
        <f t="shared" ca="1" si="32"/>
        <v>20095.238095237732</v>
      </c>
      <c r="B1097" s="50">
        <f t="shared" ca="1" si="33"/>
        <v>-16.402824794464209</v>
      </c>
      <c r="D1097" s="82"/>
      <c r="F1097" s="10"/>
      <c r="G1097" s="11"/>
    </row>
    <row r="1098" spans="1:7" x14ac:dyDescent="0.2">
      <c r="A1098" s="57">
        <f t="shared" ca="1" si="32"/>
        <v>20114.28571428535</v>
      </c>
      <c r="B1098" s="50">
        <f t="shared" ca="1" si="33"/>
        <v>-16.441055862425522</v>
      </c>
      <c r="D1098" s="82"/>
      <c r="F1098" s="10"/>
      <c r="G1098" s="11"/>
    </row>
    <row r="1099" spans="1:7" x14ac:dyDescent="0.2">
      <c r="A1099" s="57">
        <f t="shared" ca="1" si="32"/>
        <v>20133.333333332968</v>
      </c>
      <c r="B1099" s="50">
        <f t="shared" ca="1" si="33"/>
        <v>-16.479599960346714</v>
      </c>
      <c r="D1099" s="82"/>
      <c r="F1099" s="10"/>
      <c r="G1099" s="11"/>
    </row>
    <row r="1100" spans="1:7" x14ac:dyDescent="0.2">
      <c r="A1100" s="57">
        <f t="shared" ca="1" si="32"/>
        <v>20152.380952380587</v>
      </c>
      <c r="B1100" s="50">
        <f t="shared" ca="1" si="33"/>
        <v>-16.518459304609475</v>
      </c>
      <c r="D1100" s="82"/>
      <c r="F1100" s="10"/>
      <c r="G1100" s="11"/>
    </row>
    <row r="1101" spans="1:7" x14ac:dyDescent="0.2">
      <c r="A1101" s="57">
        <f t="shared" ca="1" si="32"/>
        <v>20171.428571428205</v>
      </c>
      <c r="B1101" s="50">
        <f t="shared" ca="1" si="33"/>
        <v>-16.557636150799254</v>
      </c>
      <c r="D1101" s="82"/>
      <c r="F1101" s="10"/>
      <c r="G1101" s="11"/>
    </row>
    <row r="1102" spans="1:7" x14ac:dyDescent="0.2">
      <c r="A1102" s="57">
        <f t="shared" ca="1" si="32"/>
        <v>20190.476190475823</v>
      </c>
      <c r="B1102" s="50">
        <f t="shared" ca="1" si="33"/>
        <v>-16.597132794480867</v>
      </c>
      <c r="D1102" s="82"/>
      <c r="F1102" s="10"/>
      <c r="G1102" s="11"/>
    </row>
    <row r="1103" spans="1:7" x14ac:dyDescent="0.2">
      <c r="A1103" s="57">
        <f t="shared" ca="1" si="32"/>
        <v>20209.523809523442</v>
      </c>
      <c r="B1103" s="50">
        <f t="shared" ca="1" si="33"/>
        <v>-16.636951571995066</v>
      </c>
      <c r="D1103" s="82"/>
      <c r="F1103" s="10"/>
      <c r="G1103" s="11"/>
    </row>
    <row r="1104" spans="1:7" x14ac:dyDescent="0.2">
      <c r="A1104" s="57">
        <f t="shared" ca="1" si="32"/>
        <v>20228.57142857106</v>
      </c>
      <c r="B1104" s="50">
        <f t="shared" ca="1" si="33"/>
        <v>-16.677094861276714</v>
      </c>
      <c r="D1104" s="82"/>
      <c r="F1104" s="10"/>
      <c r="G1104" s="11"/>
    </row>
    <row r="1105" spans="1:7" x14ac:dyDescent="0.2">
      <c r="A1105" s="57">
        <f t="shared" ca="1" si="32"/>
        <v>20247.619047618678</v>
      </c>
      <c r="B1105" s="50">
        <f t="shared" ca="1" si="33"/>
        <v>-16.717565082695231</v>
      </c>
      <c r="D1105" s="82"/>
      <c r="F1105" s="10"/>
      <c r="G1105" s="11"/>
    </row>
    <row r="1106" spans="1:7" x14ac:dyDescent="0.2">
      <c r="A1106" s="57">
        <f t="shared" ca="1" si="32"/>
        <v>20266.666666666297</v>
      </c>
      <c r="B1106" s="50">
        <f t="shared" ca="1" si="33"/>
        <v>-16.758364699918204</v>
      </c>
      <c r="D1106" s="82"/>
      <c r="F1106" s="10"/>
      <c r="G1106" s="11"/>
    </row>
    <row r="1107" spans="1:7" x14ac:dyDescent="0.2">
      <c r="A1107" s="57">
        <f t="shared" ca="1" si="32"/>
        <v>20285.714285713915</v>
      </c>
      <c r="B1107" s="50">
        <f t="shared" ca="1" si="33"/>
        <v>-16.79949622079867</v>
      </c>
      <c r="D1107" s="82"/>
      <c r="F1107" s="10"/>
      <c r="G1107" s="11"/>
    </row>
    <row r="1108" spans="1:7" x14ac:dyDescent="0.2">
      <c r="A1108" s="57">
        <f t="shared" ca="1" si="32"/>
        <v>20304.761904761534</v>
      </c>
      <c r="B1108" s="50">
        <f t="shared" ca="1" si="33"/>
        <v>-16.840962198286945</v>
      </c>
      <c r="D1108" s="82"/>
      <c r="F1108" s="10"/>
      <c r="G1108" s="11"/>
    </row>
    <row r="1109" spans="1:7" x14ac:dyDescent="0.2">
      <c r="A1109" s="57">
        <f t="shared" ca="1" si="32"/>
        <v>20323.809523809152</v>
      </c>
      <c r="B1109" s="50">
        <f t="shared" ca="1" si="33"/>
        <v>-16.882765231367753</v>
      </c>
      <c r="D1109" s="82"/>
      <c r="F1109" s="10"/>
      <c r="G1109" s="11"/>
    </row>
    <row r="1110" spans="1:7" x14ac:dyDescent="0.2">
      <c r="A1110" s="57">
        <f t="shared" ca="1" si="32"/>
        <v>20342.85714285677</v>
      </c>
      <c r="B1110" s="50">
        <f t="shared" ca="1" si="33"/>
        <v>-16.924907966023607</v>
      </c>
      <c r="D1110" s="82"/>
      <c r="F1110" s="10"/>
      <c r="G1110" s="11"/>
    </row>
    <row r="1111" spans="1:7" x14ac:dyDescent="0.2">
      <c r="A1111" s="57">
        <f t="shared" ca="1" si="32"/>
        <v>20361.904761904389</v>
      </c>
      <c r="B1111" s="50">
        <f t="shared" ca="1" si="33"/>
        <v>-16.967393096225084</v>
      </c>
      <c r="D1111" s="82"/>
      <c r="F1111" s="10"/>
      <c r="G1111" s="11"/>
    </row>
    <row r="1112" spans="1:7" x14ac:dyDescent="0.2">
      <c r="A1112" s="57">
        <f t="shared" ca="1" si="32"/>
        <v>20380.952380952007</v>
      </c>
      <c r="B1112" s="50">
        <f t="shared" ca="1" si="33"/>
        <v>-17.010223364949141</v>
      </c>
      <c r="D1112" s="82"/>
      <c r="F1112" s="10"/>
      <c r="G1112" s="11"/>
    </row>
    <row r="1113" spans="1:7" x14ac:dyDescent="0.2">
      <c r="A1113" s="57">
        <f t="shared" ca="1" si="32"/>
        <v>20399.999999999625</v>
      </c>
      <c r="B1113" s="50">
        <f t="shared" ca="1" si="33"/>
        <v>-17.053401565226103</v>
      </c>
      <c r="D1113" s="82"/>
      <c r="F1113" s="10"/>
      <c r="G1113" s="11"/>
    </row>
    <row r="1114" spans="1:7" x14ac:dyDescent="0.2">
      <c r="A1114" s="57">
        <f t="shared" ca="1" si="32"/>
        <v>20419.047619047244</v>
      </c>
      <c r="B1114" s="50">
        <f t="shared" ca="1" si="33"/>
        <v>-17.096930541216526</v>
      </c>
      <c r="D1114" s="82"/>
      <c r="F1114" s="10"/>
      <c r="G1114" s="11"/>
    </row>
    <row r="1115" spans="1:7" x14ac:dyDescent="0.2">
      <c r="A1115" s="57">
        <f t="shared" ca="1" si="32"/>
        <v>20438.095238094862</v>
      </c>
      <c r="B1115" s="50">
        <f t="shared" ca="1" si="33"/>
        <v>-17.140813189318912</v>
      </c>
      <c r="D1115" s="82"/>
      <c r="F1115" s="10"/>
      <c r="G1115" s="11"/>
    </row>
    <row r="1116" spans="1:7" x14ac:dyDescent="0.2">
      <c r="A1116" s="57">
        <f t="shared" ca="1" si="32"/>
        <v>20457.14285714248</v>
      </c>
      <c r="B1116" s="50">
        <f t="shared" ca="1" si="33"/>
        <v>-17.185052459309162</v>
      </c>
      <c r="D1116" s="82"/>
      <c r="F1116" s="10"/>
      <c r="G1116" s="11"/>
    </row>
    <row r="1117" spans="1:7" x14ac:dyDescent="0.2">
      <c r="A1117" s="57">
        <f t="shared" ca="1" si="32"/>
        <v>20476.190476190099</v>
      </c>
      <c r="B1117" s="50">
        <f t="shared" ca="1" si="33"/>
        <v>-17.229651355512953</v>
      </c>
      <c r="D1117" s="82"/>
      <c r="F1117" s="10"/>
      <c r="G1117" s="11"/>
    </row>
    <row r="1118" spans="1:7" x14ac:dyDescent="0.2">
      <c r="A1118" s="57">
        <f t="shared" ca="1" si="32"/>
        <v>20495.238095237717</v>
      </c>
      <c r="B1118" s="50">
        <f t="shared" ca="1" si="33"/>
        <v>-17.274612938012186</v>
      </c>
      <c r="D1118" s="82"/>
      <c r="F1118" s="10"/>
      <c r="G1118" s="11"/>
    </row>
    <row r="1119" spans="1:7" x14ac:dyDescent="0.2">
      <c r="A1119" s="57">
        <f t="shared" ca="1" si="32"/>
        <v>20514.285714285335</v>
      </c>
      <c r="B1119" s="50">
        <f t="shared" ca="1" si="33"/>
        <v>-17.319940323886716</v>
      </c>
      <c r="D1119" s="82"/>
      <c r="F1119" s="10"/>
      <c r="G1119" s="11"/>
    </row>
    <row r="1120" spans="1:7" x14ac:dyDescent="0.2">
      <c r="A1120" s="57">
        <f t="shared" ca="1" si="32"/>
        <v>20533.333333332954</v>
      </c>
      <c r="B1120" s="50">
        <f t="shared" ca="1" si="33"/>
        <v>-17.365636688492344</v>
      </c>
      <c r="D1120" s="82"/>
      <c r="F1120" s="10"/>
      <c r="G1120" s="11"/>
    </row>
    <row r="1121" spans="1:7" x14ac:dyDescent="0.2">
      <c r="A1121" s="57">
        <f t="shared" ca="1" si="32"/>
        <v>20552.380952380572</v>
      </c>
      <c r="B1121" s="50">
        <f t="shared" ca="1" si="33"/>
        <v>-17.411705266776615</v>
      </c>
      <c r="D1121" s="82"/>
      <c r="F1121" s="10"/>
      <c r="G1121" s="11"/>
    </row>
    <row r="1122" spans="1:7" x14ac:dyDescent="0.2">
      <c r="A1122" s="57">
        <f t="shared" ca="1" si="32"/>
        <v>20571.42857142819</v>
      </c>
      <c r="B1122" s="50">
        <f t="shared" ca="1" si="33"/>
        <v>-17.458149354633687</v>
      </c>
      <c r="D1122" s="82"/>
      <c r="F1122" s="10"/>
      <c r="G1122" s="11"/>
    </row>
    <row r="1123" spans="1:7" x14ac:dyDescent="0.2">
      <c r="A1123" s="57">
        <f t="shared" ca="1" si="32"/>
        <v>20590.476190475809</v>
      </c>
      <c r="B1123" s="50">
        <f t="shared" ca="1" si="33"/>
        <v>-17.504972310299454</v>
      </c>
      <c r="D1123" s="82"/>
      <c r="F1123" s="10"/>
      <c r="G1123" s="11"/>
    </row>
    <row r="1124" spans="1:7" x14ac:dyDescent="0.2">
      <c r="A1124" s="57">
        <f t="shared" ca="1" si="32"/>
        <v>20609.523809523427</v>
      </c>
      <c r="B1124" s="50">
        <f t="shared" ca="1" si="33"/>
        <v>-17.552177555788631</v>
      </c>
      <c r="D1124" s="82"/>
      <c r="F1124" s="10"/>
      <c r="G1124" s="11"/>
    </row>
    <row r="1125" spans="1:7" x14ac:dyDescent="0.2">
      <c r="A1125" s="57">
        <f t="shared" ca="1" si="32"/>
        <v>20628.571428571046</v>
      </c>
      <c r="B1125" s="50">
        <f t="shared" ca="1" si="33"/>
        <v>-17.599768578375045</v>
      </c>
      <c r="D1125" s="82"/>
      <c r="F1125" s="10"/>
      <c r="G1125" s="11"/>
    </row>
    <row r="1126" spans="1:7" x14ac:dyDescent="0.2">
      <c r="A1126" s="57">
        <f t="shared" ca="1" si="32"/>
        <v>20647.619047618664</v>
      </c>
      <c r="B1126" s="50">
        <f t="shared" ca="1" si="33"/>
        <v>-17.647748932116897</v>
      </c>
      <c r="D1126" s="82"/>
      <c r="F1126" s="10"/>
      <c r="G1126" s="11"/>
    </row>
    <row r="1127" spans="1:7" x14ac:dyDescent="0.2">
      <c r="A1127" s="57">
        <f t="shared" ca="1" si="32"/>
        <v>20666.666666666282</v>
      </c>
      <c r="B1127" s="50">
        <f t="shared" ca="1" si="33"/>
        <v>-17.696122239428437</v>
      </c>
      <c r="D1127" s="82"/>
      <c r="F1127" s="10"/>
      <c r="G1127" s="11"/>
    </row>
    <row r="1128" spans="1:7" x14ac:dyDescent="0.2">
      <c r="A1128" s="57">
        <f t="shared" ca="1" si="32"/>
        <v>20685.714285713901</v>
      </c>
      <c r="B1128" s="50">
        <f t="shared" ca="1" si="33"/>
        <v>-17.744892192699936</v>
      </c>
      <c r="D1128" s="82"/>
      <c r="F1128" s="10"/>
      <c r="G1128" s="11"/>
    </row>
    <row r="1129" spans="1:7" x14ac:dyDescent="0.2">
      <c r="A1129" s="57">
        <f t="shared" ca="1" si="32"/>
        <v>20704.761904761519</v>
      </c>
      <c r="B1129" s="50">
        <f t="shared" ca="1" si="33"/>
        <v>-17.794062555967447</v>
      </c>
      <c r="D1129" s="82"/>
      <c r="F1129" s="10"/>
      <c r="G1129" s="11"/>
    </row>
    <row r="1130" spans="1:7" x14ac:dyDescent="0.2">
      <c r="A1130" s="57">
        <f t="shared" ca="1" si="32"/>
        <v>20723.809523809137</v>
      </c>
      <c r="B1130" s="50">
        <f t="shared" ca="1" si="33"/>
        <v>-17.843637166634501</v>
      </c>
      <c r="D1130" s="82"/>
      <c r="F1130" s="10"/>
      <c r="G1130" s="11"/>
    </row>
    <row r="1131" spans="1:7" x14ac:dyDescent="0.2">
      <c r="A1131" s="57">
        <f t="shared" ref="A1131:A1194" ca="1" si="34">OFFSET(A1131,-1,0)+f_stop/5000</f>
        <v>20742.857142856756</v>
      </c>
      <c r="B1131" s="50">
        <f t="shared" ref="B1131:B1194" ca="1" si="35">20*LOG(ABS(   (1/f_dec*SIN(f_dec*$A1131/Fm*PI())/SIN($A1131/Fm*PI()))^(order-2) * (1/f_dec2*SIN(f_dec2*$A1131/Fm*PI())/SIN($A1131/Fm*PI())) *  (1/(f_dec*n_avg)*SIN((f_dec*n_avg)*$A1131/Fm*PI())/SIN($A1131/Fm*PI()))    ))</f>
        <v>-17.893619937247422</v>
      </c>
      <c r="D1131" s="82"/>
      <c r="F1131" s="10"/>
      <c r="G1131" s="11"/>
    </row>
    <row r="1132" spans="1:7" x14ac:dyDescent="0.2">
      <c r="A1132" s="57">
        <f t="shared" ca="1" si="34"/>
        <v>20761.904761904374</v>
      </c>
      <c r="B1132" s="50">
        <f t="shared" ca="1" si="35"/>
        <v>-17.944014857326398</v>
      </c>
      <c r="D1132" s="82"/>
      <c r="F1132" s="10"/>
      <c r="G1132" s="11"/>
    </row>
    <row r="1133" spans="1:7" x14ac:dyDescent="0.2">
      <c r="A1133" s="57">
        <f t="shared" ca="1" si="34"/>
        <v>20780.952380951992</v>
      </c>
      <c r="B1133" s="50">
        <f t="shared" ca="1" si="35"/>
        <v>-17.99482599525431</v>
      </c>
      <c r="D1133" s="82"/>
      <c r="F1133" s="10"/>
      <c r="G1133" s="11"/>
    </row>
    <row r="1134" spans="1:7" x14ac:dyDescent="0.2">
      <c r="A1134" s="57">
        <f t="shared" ca="1" si="34"/>
        <v>20799.999999999611</v>
      </c>
      <c r="B1134" s="50">
        <f t="shared" ca="1" si="35"/>
        <v>-18.046057500225551</v>
      </c>
      <c r="D1134" s="82"/>
      <c r="F1134" s="10"/>
      <c r="G1134" s="11"/>
    </row>
    <row r="1135" spans="1:7" x14ac:dyDescent="0.2">
      <c r="A1135" s="57">
        <f t="shared" ca="1" si="34"/>
        <v>20819.047619047229</v>
      </c>
      <c r="B1135" s="50">
        <f t="shared" ca="1" si="35"/>
        <v>-18.097713604257127</v>
      </c>
      <c r="D1135" s="82"/>
      <c r="F1135" s="10"/>
      <c r="G1135" s="11"/>
    </row>
    <row r="1136" spans="1:7" x14ac:dyDescent="0.2">
      <c r="A1136" s="57">
        <f t="shared" ca="1" si="34"/>
        <v>20838.095238094847</v>
      </c>
      <c r="B1136" s="50">
        <f t="shared" ca="1" si="35"/>
        <v>-18.149798624264402</v>
      </c>
      <c r="D1136" s="82"/>
      <c r="F1136" s="10"/>
      <c r="G1136" s="11"/>
    </row>
    <row r="1137" spans="1:7" x14ac:dyDescent="0.2">
      <c r="A1137" s="57">
        <f t="shared" ca="1" si="34"/>
        <v>20857.142857142466</v>
      </c>
      <c r="B1137" s="50">
        <f t="shared" ca="1" si="35"/>
        <v>-18.202316964203945</v>
      </c>
      <c r="D1137" s="82"/>
      <c r="F1137" s="10"/>
      <c r="G1137" s="11"/>
    </row>
    <row r="1138" spans="1:7" x14ac:dyDescent="0.2">
      <c r="A1138" s="57">
        <f t="shared" ca="1" si="34"/>
        <v>20876.190476190084</v>
      </c>
      <c r="B1138" s="50">
        <f t="shared" ca="1" si="35"/>
        <v>-18.255273117286063</v>
      </c>
      <c r="D1138" s="82"/>
      <c r="F1138" s="10"/>
      <c r="G1138" s="11"/>
    </row>
    <row r="1139" spans="1:7" x14ac:dyDescent="0.2">
      <c r="A1139" s="57">
        <f t="shared" ca="1" si="34"/>
        <v>20895.238095237703</v>
      </c>
      <c r="B1139" s="50">
        <f t="shared" ca="1" si="35"/>
        <v>-18.30867166825994</v>
      </c>
      <c r="D1139" s="82"/>
      <c r="F1139" s="10"/>
      <c r="G1139" s="11"/>
    </row>
    <row r="1140" spans="1:7" x14ac:dyDescent="0.2">
      <c r="A1140" s="57">
        <f t="shared" ca="1" si="34"/>
        <v>20914.285714285321</v>
      </c>
      <c r="B1140" s="50">
        <f t="shared" ca="1" si="35"/>
        <v>-18.362517295773884</v>
      </c>
      <c r="D1140" s="82"/>
      <c r="F1140" s="10"/>
      <c r="G1140" s="11"/>
    </row>
    <row r="1141" spans="1:7" x14ac:dyDescent="0.2">
      <c r="A1141" s="57">
        <f t="shared" ca="1" si="34"/>
        <v>20933.333333332939</v>
      </c>
      <c r="B1141" s="50">
        <f t="shared" ca="1" si="35"/>
        <v>-18.41681477481405</v>
      </c>
      <c r="D1141" s="82"/>
      <c r="F1141" s="10"/>
      <c r="G1141" s="11"/>
    </row>
    <row r="1142" spans="1:7" x14ac:dyDescent="0.2">
      <c r="A1142" s="57">
        <f t="shared" ca="1" si="34"/>
        <v>20952.380952380558</v>
      </c>
      <c r="B1142" s="50">
        <f t="shared" ca="1" si="35"/>
        <v>-18.471568979224308</v>
      </c>
      <c r="D1142" s="82"/>
      <c r="F1142" s="10"/>
      <c r="G1142" s="11"/>
    </row>
    <row r="1143" spans="1:7" x14ac:dyDescent="0.2">
      <c r="A1143" s="57">
        <f t="shared" ca="1" si="34"/>
        <v>20971.428571428176</v>
      </c>
      <c r="B1143" s="50">
        <f t="shared" ca="1" si="35"/>
        <v>-18.526784884310985</v>
      </c>
      <c r="D1143" s="82"/>
      <c r="F1143" s="10"/>
      <c r="G1143" s="11"/>
    </row>
    <row r="1144" spans="1:7" x14ac:dyDescent="0.2">
      <c r="A1144" s="57">
        <f t="shared" ca="1" si="34"/>
        <v>20990.476190475794</v>
      </c>
      <c r="B1144" s="50">
        <f t="shared" ca="1" si="35"/>
        <v>-18.58246756953562</v>
      </c>
      <c r="D1144" s="82"/>
      <c r="F1144" s="10"/>
      <c r="G1144" s="11"/>
    </row>
    <row r="1145" spans="1:7" x14ac:dyDescent="0.2">
      <c r="A1145" s="57">
        <f t="shared" ca="1" si="34"/>
        <v>21009.523809523413</v>
      </c>
      <c r="B1145" s="50">
        <f t="shared" ca="1" si="35"/>
        <v>-18.638622221299201</v>
      </c>
      <c r="D1145" s="82"/>
      <c r="F1145" s="10"/>
      <c r="G1145" s="11"/>
    </row>
    <row r="1146" spans="1:7" x14ac:dyDescent="0.2">
      <c r="A1146" s="57">
        <f t="shared" ca="1" si="34"/>
        <v>21028.571428571031</v>
      </c>
      <c r="B1146" s="50">
        <f t="shared" ca="1" si="35"/>
        <v>-18.695254135822086</v>
      </c>
      <c r="D1146" s="82"/>
      <c r="F1146" s="10"/>
      <c r="G1146" s="11"/>
    </row>
    <row r="1147" spans="1:7" x14ac:dyDescent="0.2">
      <c r="A1147" s="57">
        <f t="shared" ca="1" si="34"/>
        <v>21047.619047618649</v>
      </c>
      <c r="B1147" s="50">
        <f t="shared" ca="1" si="35"/>
        <v>-18.752368722122927</v>
      </c>
      <c r="D1147" s="82"/>
      <c r="F1147" s="10"/>
      <c r="G1147" s="11"/>
    </row>
    <row r="1148" spans="1:7" x14ac:dyDescent="0.2">
      <c r="A1148" s="57">
        <f t="shared" ca="1" si="34"/>
        <v>21066.666666666268</v>
      </c>
      <c r="B1148" s="50">
        <f t="shared" ca="1" si="35"/>
        <v>-18.809971505101327</v>
      </c>
      <c r="D1148" s="82"/>
      <c r="F1148" s="10"/>
      <c r="G1148" s="11"/>
    </row>
    <row r="1149" spans="1:7" x14ac:dyDescent="0.2">
      <c r="A1149" s="57">
        <f t="shared" ca="1" si="34"/>
        <v>21085.714285713886</v>
      </c>
      <c r="B1149" s="50">
        <f t="shared" ca="1" si="35"/>
        <v>-18.868068128728012</v>
      </c>
      <c r="D1149" s="82"/>
      <c r="F1149" s="10"/>
      <c r="G1149" s="11"/>
    </row>
    <row r="1150" spans="1:7" x14ac:dyDescent="0.2">
      <c r="A1150" s="57">
        <f t="shared" ca="1" si="34"/>
        <v>21104.761904761504</v>
      </c>
      <c r="B1150" s="50">
        <f t="shared" ca="1" si="35"/>
        <v>-18.926664359347477</v>
      </c>
      <c r="D1150" s="82"/>
      <c r="F1150" s="10"/>
      <c r="G1150" s="11"/>
    </row>
    <row r="1151" spans="1:7" x14ac:dyDescent="0.2">
      <c r="A1151" s="57">
        <f t="shared" ca="1" si="34"/>
        <v>21123.809523809123</v>
      </c>
      <c r="B1151" s="50">
        <f t="shared" ca="1" si="35"/>
        <v>-18.985766089097591</v>
      </c>
      <c r="D1151" s="82"/>
      <c r="F1151" s="10"/>
      <c r="G1151" s="11"/>
    </row>
    <row r="1152" spans="1:7" x14ac:dyDescent="0.2">
      <c r="A1152" s="57">
        <f t="shared" ca="1" si="34"/>
        <v>21142.857142856741</v>
      </c>
      <c r="B1152" s="50">
        <f t="shared" ca="1" si="35"/>
        <v>-19.045379339451245</v>
      </c>
      <c r="D1152" s="82"/>
      <c r="F1152" s="10"/>
      <c r="G1152" s="11"/>
    </row>
    <row r="1153" spans="1:7" x14ac:dyDescent="0.2">
      <c r="A1153" s="57">
        <f t="shared" ca="1" si="34"/>
        <v>21161.904761904359</v>
      </c>
      <c r="B1153" s="50">
        <f t="shared" ca="1" si="35"/>
        <v>-19.105510264885361</v>
      </c>
      <c r="D1153" s="82"/>
      <c r="F1153" s="10"/>
      <c r="G1153" s="11"/>
    </row>
    <row r="1154" spans="1:7" x14ac:dyDescent="0.2">
      <c r="A1154" s="57">
        <f t="shared" ca="1" si="34"/>
        <v>21180.952380951978</v>
      </c>
      <c r="B1154" s="50">
        <f t="shared" ca="1" si="35"/>
        <v>-19.166165156682574</v>
      </c>
      <c r="D1154" s="82"/>
      <c r="F1154" s="10"/>
      <c r="G1154" s="11"/>
    </row>
    <row r="1155" spans="1:7" x14ac:dyDescent="0.2">
      <c r="A1155" s="57">
        <f t="shared" ca="1" si="34"/>
        <v>21199.999999999596</v>
      </c>
      <c r="B1155" s="50">
        <f t="shared" ca="1" si="35"/>
        <v>-19.227350446871675</v>
      </c>
      <c r="D1155" s="82"/>
      <c r="F1155" s="10"/>
      <c r="G1155" s="11"/>
    </row>
    <row r="1156" spans="1:7" x14ac:dyDescent="0.2">
      <c r="A1156" s="57">
        <f t="shared" ca="1" si="34"/>
        <v>21219.047619047215</v>
      </c>
      <c r="B1156" s="50">
        <f t="shared" ca="1" si="35"/>
        <v>-19.289072712312546</v>
      </c>
      <c r="D1156" s="82"/>
      <c r="F1156" s="10"/>
      <c r="G1156" s="11"/>
    </row>
    <row r="1157" spans="1:7" x14ac:dyDescent="0.2">
      <c r="A1157" s="57">
        <f t="shared" ca="1" si="34"/>
        <v>21238.095238094833</v>
      </c>
      <c r="B1157" s="50">
        <f t="shared" ca="1" si="35"/>
        <v>-19.351338678932265</v>
      </c>
      <c r="D1157" s="82"/>
      <c r="F1157" s="10"/>
      <c r="G1157" s="11"/>
    </row>
    <row r="1158" spans="1:7" x14ac:dyDescent="0.2">
      <c r="A1158" s="57">
        <f t="shared" ca="1" si="34"/>
        <v>21257.142857142451</v>
      </c>
      <c r="B1158" s="50">
        <f t="shared" ca="1" si="35"/>
        <v>-19.414155226119117</v>
      </c>
      <c r="D1158" s="82"/>
      <c r="F1158" s="10"/>
      <c r="G1158" s="11"/>
    </row>
    <row r="1159" spans="1:7" x14ac:dyDescent="0.2">
      <c r="A1159" s="57">
        <f t="shared" ca="1" si="34"/>
        <v>21276.19047619007</v>
      </c>
      <c r="B1159" s="50">
        <f t="shared" ca="1" si="35"/>
        <v>-19.477529391281276</v>
      </c>
      <c r="D1159" s="82"/>
      <c r="F1159" s="10"/>
      <c r="G1159" s="11"/>
    </row>
    <row r="1160" spans="1:7" x14ac:dyDescent="0.2">
      <c r="A1160" s="57">
        <f t="shared" ca="1" si="34"/>
        <v>21295.238095237688</v>
      </c>
      <c r="B1160" s="50">
        <f t="shared" ca="1" si="35"/>
        <v>-19.541468374578088</v>
      </c>
      <c r="D1160" s="82"/>
      <c r="F1160" s="10"/>
      <c r="G1160" s="11"/>
    </row>
    <row r="1161" spans="1:7" x14ac:dyDescent="0.2">
      <c r="A1161" s="57">
        <f t="shared" ca="1" si="34"/>
        <v>21314.285714285306</v>
      </c>
      <c r="B1161" s="50">
        <f t="shared" ca="1" si="35"/>
        <v>-19.605979543831399</v>
      </c>
      <c r="D1161" s="82"/>
      <c r="F1161" s="10"/>
      <c r="G1161" s="11"/>
    </row>
    <row r="1162" spans="1:7" x14ac:dyDescent="0.2">
      <c r="A1162" s="57">
        <f t="shared" ca="1" si="34"/>
        <v>21333.333333332925</v>
      </c>
      <c r="B1162" s="50">
        <f t="shared" ca="1" si="35"/>
        <v>-19.671070439625499</v>
      </c>
      <c r="D1162" s="82"/>
      <c r="F1162" s="10"/>
      <c r="G1162" s="11"/>
    </row>
    <row r="1163" spans="1:7" x14ac:dyDescent="0.2">
      <c r="A1163" s="57">
        <f t="shared" ca="1" si="34"/>
        <v>21352.380952380543</v>
      </c>
      <c r="B1163" s="50">
        <f t="shared" ca="1" si="35"/>
        <v>-19.73674878060428</v>
      </c>
      <c r="D1163" s="82"/>
      <c r="F1163" s="10"/>
      <c r="G1163" s="11"/>
    </row>
    <row r="1164" spans="1:7" x14ac:dyDescent="0.2">
      <c r="A1164" s="57">
        <f t="shared" ca="1" si="34"/>
        <v>21371.428571428161</v>
      </c>
      <c r="B1164" s="50">
        <f t="shared" ca="1" si="35"/>
        <v>-19.803022468974817</v>
      </c>
      <c r="D1164" s="82"/>
      <c r="F1164" s="10"/>
      <c r="G1164" s="11"/>
    </row>
    <row r="1165" spans="1:7" x14ac:dyDescent="0.2">
      <c r="A1165" s="57">
        <f t="shared" ca="1" si="34"/>
        <v>21390.47619047578</v>
      </c>
      <c r="B1165" s="50">
        <f t="shared" ca="1" si="35"/>
        <v>-19.869899596227061</v>
      </c>
      <c r="D1165" s="82"/>
      <c r="F1165" s="10"/>
      <c r="G1165" s="11"/>
    </row>
    <row r="1166" spans="1:7" x14ac:dyDescent="0.2">
      <c r="A1166" s="57">
        <f t="shared" ca="1" si="34"/>
        <v>21409.523809523398</v>
      </c>
      <c r="B1166" s="50">
        <f t="shared" ca="1" si="35"/>
        <v>-19.937388449080029</v>
      </c>
      <c r="D1166" s="82"/>
      <c r="F1166" s="10"/>
      <c r="G1166" s="11"/>
    </row>
    <row r="1167" spans="1:7" x14ac:dyDescent="0.2">
      <c r="A1167" s="57">
        <f t="shared" ca="1" si="34"/>
        <v>21428.571428571016</v>
      </c>
      <c r="B1167" s="50">
        <f t="shared" ca="1" si="35"/>
        <v>-20.005497515665155</v>
      </c>
      <c r="D1167" s="82"/>
      <c r="F1167" s="10"/>
      <c r="G1167" s="11"/>
    </row>
    <row r="1168" spans="1:7" x14ac:dyDescent="0.2">
      <c r="A1168" s="57">
        <f t="shared" ca="1" si="34"/>
        <v>21447.619047618635</v>
      </c>
      <c r="B1168" s="50">
        <f t="shared" ca="1" si="35"/>
        <v>-20.074235491958273</v>
      </c>
      <c r="D1168" s="82"/>
      <c r="F1168" s="10"/>
      <c r="G1168" s="11"/>
    </row>
    <row r="1169" spans="1:7" x14ac:dyDescent="0.2">
      <c r="A1169" s="57">
        <f t="shared" ca="1" si="34"/>
        <v>21466.666666666253</v>
      </c>
      <c r="B1169" s="50">
        <f t="shared" ca="1" si="35"/>
        <v>-20.1436112884724</v>
      </c>
      <c r="D1169" s="82"/>
      <c r="F1169" s="10"/>
      <c r="G1169" s="11"/>
    </row>
    <row r="1170" spans="1:7" x14ac:dyDescent="0.2">
      <c r="A1170" s="57">
        <f t="shared" ca="1" si="34"/>
        <v>21485.714285713872</v>
      </c>
      <c r="B1170" s="50">
        <f t="shared" ca="1" si="35"/>
        <v>-20.213634037223894</v>
      </c>
      <c r="D1170" s="82"/>
      <c r="F1170" s="10"/>
      <c r="G1170" s="11"/>
    </row>
    <row r="1171" spans="1:7" x14ac:dyDescent="0.2">
      <c r="A1171" s="57">
        <f t="shared" ca="1" si="34"/>
        <v>21504.76190476149</v>
      </c>
      <c r="B1171" s="50">
        <f t="shared" ca="1" si="35"/>
        <v>-20.284313098985688</v>
      </c>
      <c r="D1171" s="82"/>
      <c r="F1171" s="10"/>
      <c r="G1171" s="11"/>
    </row>
    <row r="1172" spans="1:7" x14ac:dyDescent="0.2">
      <c r="A1172" s="57">
        <f t="shared" ca="1" si="34"/>
        <v>21523.809523809108</v>
      </c>
      <c r="B1172" s="50">
        <f t="shared" ca="1" si="35"/>
        <v>-20.355658070841848</v>
      </c>
      <c r="D1172" s="82"/>
      <c r="F1172" s="10"/>
      <c r="G1172" s="11"/>
    </row>
    <row r="1173" spans="1:7" x14ac:dyDescent="0.2">
      <c r="A1173" s="57">
        <f t="shared" ca="1" si="34"/>
        <v>21542.857142856727</v>
      </c>
      <c r="B1173" s="50">
        <f t="shared" ca="1" si="35"/>
        <v>-20.427678794058394</v>
      </c>
      <c r="D1173" s="82"/>
      <c r="F1173" s="10"/>
      <c r="G1173" s="11"/>
    </row>
    <row r="1174" spans="1:7" x14ac:dyDescent="0.2">
      <c r="A1174" s="57">
        <f t="shared" ca="1" si="34"/>
        <v>21561.904761904345</v>
      </c>
      <c r="B1174" s="50">
        <f t="shared" ca="1" si="35"/>
        <v>-20.500385362286625</v>
      </c>
      <c r="D1174" s="82"/>
      <c r="F1174" s="10"/>
      <c r="G1174" s="11"/>
    </row>
    <row r="1175" spans="1:7" x14ac:dyDescent="0.2">
      <c r="A1175" s="57">
        <f t="shared" ca="1" si="34"/>
        <v>21580.952380951963</v>
      </c>
      <c r="B1175" s="50">
        <f t="shared" ca="1" si="35"/>
        <v>-20.573788130115879</v>
      </c>
      <c r="D1175" s="82"/>
      <c r="F1175" s="10"/>
      <c r="G1175" s="11"/>
    </row>
    <row r="1176" spans="1:7" x14ac:dyDescent="0.2">
      <c r="A1176" s="57">
        <f t="shared" ca="1" si="34"/>
        <v>21599.999999999582</v>
      </c>
      <c r="B1176" s="50">
        <f t="shared" ca="1" si="35"/>
        <v>-20.647897721993573</v>
      </c>
      <c r="D1176" s="82"/>
      <c r="F1176" s="10"/>
      <c r="G1176" s="11"/>
    </row>
    <row r="1177" spans="1:7" x14ac:dyDescent="0.2">
      <c r="A1177" s="57">
        <f t="shared" ca="1" si="34"/>
        <v>21619.0476190472</v>
      </c>
      <c r="B1177" s="50">
        <f t="shared" ca="1" si="35"/>
        <v>-20.722725041531756</v>
      </c>
      <c r="D1177" s="82"/>
      <c r="F1177" s="10"/>
      <c r="G1177" s="11"/>
    </row>
    <row r="1178" spans="1:7" x14ac:dyDescent="0.2">
      <c r="A1178" s="57">
        <f t="shared" ca="1" si="34"/>
        <v>21638.095238094818</v>
      </c>
      <c r="B1178" s="50">
        <f t="shared" ca="1" si="35"/>
        <v>-20.798281281220426</v>
      </c>
      <c r="D1178" s="82"/>
      <c r="F1178" s="10"/>
      <c r="G1178" s="11"/>
    </row>
    <row r="1179" spans="1:7" x14ac:dyDescent="0.2">
      <c r="A1179" s="57">
        <f t="shared" ca="1" si="34"/>
        <v>21657.142857142437</v>
      </c>
      <c r="B1179" s="50">
        <f t="shared" ca="1" si="35"/>
        <v>-20.874577932568897</v>
      </c>
      <c r="D1179" s="82"/>
      <c r="F1179" s="10"/>
      <c r="G1179" s="11"/>
    </row>
    <row r="1180" spans="1:7" x14ac:dyDescent="0.2">
      <c r="A1180" s="57">
        <f t="shared" ca="1" si="34"/>
        <v>21676.190476190055</v>
      </c>
      <c r="B1180" s="50">
        <f t="shared" ca="1" si="35"/>
        <v>-20.951626796698424</v>
      </c>
      <c r="D1180" s="82"/>
      <c r="F1180" s="10"/>
      <c r="G1180" s="11"/>
    </row>
    <row r="1181" spans="1:7" x14ac:dyDescent="0.2">
      <c r="A1181" s="57">
        <f t="shared" ca="1" si="34"/>
        <v>21695.238095237673</v>
      </c>
      <c r="B1181" s="50">
        <f t="shared" ca="1" si="35"/>
        <v>-21.029439995409934</v>
      </c>
      <c r="D1181" s="82"/>
      <c r="F1181" s="10"/>
      <c r="G1181" s="11"/>
    </row>
    <row r="1182" spans="1:7" x14ac:dyDescent="0.2">
      <c r="A1182" s="57">
        <f t="shared" ca="1" si="34"/>
        <v>21714.285714285292</v>
      </c>
      <c r="B1182" s="50">
        <f t="shared" ca="1" si="35"/>
        <v>-21.108029982752981</v>
      </c>
      <c r="D1182" s="82"/>
      <c r="F1182" s="10"/>
      <c r="G1182" s="11"/>
    </row>
    <row r="1183" spans="1:7" x14ac:dyDescent="0.2">
      <c r="A1183" s="57">
        <f t="shared" ca="1" si="34"/>
        <v>21733.33333333291</v>
      </c>
      <c r="B1183" s="50">
        <f t="shared" ca="1" si="35"/>
        <v>-21.187409557123303</v>
      </c>
      <c r="D1183" s="82"/>
      <c r="F1183" s="10"/>
      <c r="G1183" s="11"/>
    </row>
    <row r="1184" spans="1:7" x14ac:dyDescent="0.2">
      <c r="A1184" s="57">
        <f t="shared" ca="1" si="34"/>
        <v>21752.380952380528</v>
      </c>
      <c r="B1184" s="50">
        <f t="shared" ca="1" si="35"/>
        <v>-21.267591873918089</v>
      </c>
      <c r="D1184" s="82"/>
      <c r="F1184" s="10"/>
      <c r="G1184" s="11"/>
    </row>
    <row r="1185" spans="1:7" x14ac:dyDescent="0.2">
      <c r="A1185" s="57">
        <f t="shared" ca="1" si="34"/>
        <v>21771.428571428147</v>
      </c>
      <c r="B1185" s="50">
        <f t="shared" ca="1" si="35"/>
        <v>-21.348590458780198</v>
      </c>
      <c r="D1185" s="82"/>
      <c r="F1185" s="10"/>
      <c r="G1185" s="11"/>
    </row>
    <row r="1186" spans="1:7" x14ac:dyDescent="0.2">
      <c r="A1186" s="57">
        <f t="shared" ca="1" si="34"/>
        <v>21790.476190475765</v>
      </c>
      <c r="B1186" s="50">
        <f t="shared" ca="1" si="35"/>
        <v>-21.430419221464501</v>
      </c>
      <c r="D1186" s="82"/>
      <c r="F1186" s="10"/>
      <c r="G1186" s="11"/>
    </row>
    <row r="1187" spans="1:7" x14ac:dyDescent="0.2">
      <c r="A1187" s="57">
        <f t="shared" ca="1" si="34"/>
        <v>21809.523809523384</v>
      </c>
      <c r="B1187" s="50">
        <f t="shared" ca="1" si="35"/>
        <v>-21.513092470361745</v>
      </c>
      <c r="D1187" s="82"/>
      <c r="F1187" s="10"/>
      <c r="G1187" s="11"/>
    </row>
    <row r="1188" spans="1:7" x14ac:dyDescent="0.2">
      <c r="A1188" s="57">
        <f t="shared" ca="1" si="34"/>
        <v>21828.571428571002</v>
      </c>
      <c r="B1188" s="50">
        <f t="shared" ca="1" si="35"/>
        <v>-21.596624927717603</v>
      </c>
      <c r="D1188" s="82"/>
      <c r="F1188" s="10"/>
      <c r="G1188" s="11"/>
    </row>
    <row r="1189" spans="1:7" x14ac:dyDescent="0.2">
      <c r="A1189" s="57">
        <f t="shared" ca="1" si="34"/>
        <v>21847.61904761862</v>
      </c>
      <c r="B1189" s="50">
        <f t="shared" ca="1" si="35"/>
        <v>-21.681031745587184</v>
      </c>
      <c r="D1189" s="82"/>
      <c r="F1189" s="10"/>
      <c r="G1189" s="11"/>
    </row>
    <row r="1190" spans="1:7" x14ac:dyDescent="0.2">
      <c r="A1190" s="57">
        <f t="shared" ca="1" si="34"/>
        <v>21866.666666666239</v>
      </c>
      <c r="B1190" s="50">
        <f t="shared" ca="1" si="35"/>
        <v>-21.766328522568294</v>
      </c>
      <c r="D1190" s="82"/>
      <c r="F1190" s="10"/>
      <c r="G1190" s="11"/>
    </row>
    <row r="1191" spans="1:7" x14ac:dyDescent="0.2">
      <c r="A1191" s="57">
        <f t="shared" ca="1" si="34"/>
        <v>21885.714285713857</v>
      </c>
      <c r="B1191" s="50">
        <f t="shared" ca="1" si="35"/>
        <v>-21.852531321359155</v>
      </c>
      <c r="D1191" s="82"/>
      <c r="F1191" s="10"/>
      <c r="G1191" s="11"/>
    </row>
    <row r="1192" spans="1:7" x14ac:dyDescent="0.2">
      <c r="A1192" s="57">
        <f t="shared" ca="1" si="34"/>
        <v>21904.761904761475</v>
      </c>
      <c r="B1192" s="50">
        <f t="shared" ca="1" si="35"/>
        <v>-21.93965668719013</v>
      </c>
      <c r="D1192" s="82"/>
      <c r="F1192" s="10"/>
      <c r="G1192" s="11"/>
    </row>
    <row r="1193" spans="1:7" x14ac:dyDescent="0.2">
      <c r="A1193" s="57">
        <f t="shared" ca="1" si="34"/>
        <v>21923.809523809094</v>
      </c>
      <c r="B1193" s="50">
        <f t="shared" ca="1" si="35"/>
        <v>-22.02772166718173</v>
      </c>
      <c r="D1193" s="82"/>
      <c r="F1193" s="10"/>
      <c r="G1193" s="11"/>
    </row>
    <row r="1194" spans="1:7" x14ac:dyDescent="0.2">
      <c r="A1194" s="57">
        <f t="shared" ca="1" si="34"/>
        <v>21942.857142856712</v>
      </c>
      <c r="B1194" s="50">
        <f t="shared" ca="1" si="35"/>
        <v>-22.116743830685838</v>
      </c>
      <c r="D1194" s="82"/>
      <c r="F1194" s="10"/>
      <c r="G1194" s="11"/>
    </row>
    <row r="1195" spans="1:7" x14ac:dyDescent="0.2">
      <c r="A1195" s="57">
        <f t="shared" ref="A1195:A1258" ca="1" si="36">OFFSET(A1195,-1,0)+f_stop/5000</f>
        <v>21961.90476190433</v>
      </c>
      <c r="B1195" s="50">
        <f t="shared" ref="B1195:B1258" ca="1" si="37">20*LOG(ABS(   (1/f_dec*SIN(f_dec*$A1195/Fm*PI())/SIN($A1195/Fm*PI()))^(order-2) * (1/f_dec2*SIN(f_dec2*$A1195/Fm*PI())/SIN($A1195/Fm*PI())) *  (1/(f_dec*n_avg)*SIN((f_dec*n_avg)*$A1195/Fm*PI())/SIN($A1195/Fm*PI()))    ))</f>
        <v>-22.206741290670237</v>
      </c>
      <c r="D1195" s="82"/>
      <c r="F1195" s="10"/>
      <c r="G1195" s="11"/>
    </row>
    <row r="1196" spans="1:7" x14ac:dyDescent="0.2">
      <c r="A1196" s="57">
        <f t="shared" ca="1" si="36"/>
        <v>21980.952380951949</v>
      </c>
      <c r="B1196" s="50">
        <f t="shared" ca="1" si="37"/>
        <v>-22.297732726211635</v>
      </c>
      <c r="D1196" s="82"/>
      <c r="F1196" s="10"/>
      <c r="G1196" s="11"/>
    </row>
    <row r="1197" spans="1:7" x14ac:dyDescent="0.2">
      <c r="A1197" s="57">
        <f t="shared" ca="1" si="36"/>
        <v>21999.999999999567</v>
      </c>
      <c r="B1197" s="50">
        <f t="shared" ca="1" si="37"/>
        <v>-22.389737406166411</v>
      </c>
      <c r="D1197" s="82"/>
      <c r="F1197" s="10"/>
      <c r="G1197" s="11"/>
    </row>
    <row r="1198" spans="1:7" x14ac:dyDescent="0.2">
      <c r="A1198" s="57">
        <f t="shared" ca="1" si="36"/>
        <v>22019.047619047185</v>
      </c>
      <c r="B1198" s="50">
        <f t="shared" ca="1" si="37"/>
        <v>-22.482775214094325</v>
      </c>
      <c r="D1198" s="82"/>
      <c r="F1198" s="10"/>
      <c r="G1198" s="11"/>
    </row>
    <row r="1199" spans="1:7" x14ac:dyDescent="0.2">
      <c r="A1199" s="57">
        <f t="shared" ca="1" si="36"/>
        <v>22038.095238094804</v>
      </c>
      <c r="B1199" s="50">
        <f t="shared" ca="1" si="37"/>
        <v>-22.576866674515387</v>
      </c>
      <c r="D1199" s="82"/>
      <c r="F1199" s="10"/>
      <c r="G1199" s="11"/>
    </row>
    <row r="1200" spans="1:7" x14ac:dyDescent="0.2">
      <c r="A1200" s="57">
        <f t="shared" ca="1" si="36"/>
        <v>22057.142857142422</v>
      </c>
      <c r="B1200" s="50">
        <f t="shared" ca="1" si="37"/>
        <v>-22.672032980586231</v>
      </c>
      <c r="D1200" s="82"/>
      <c r="F1200" s="10"/>
      <c r="G1200" s="11"/>
    </row>
    <row r="1201" spans="1:7" x14ac:dyDescent="0.2">
      <c r="A1201" s="57">
        <f t="shared" ca="1" si="36"/>
        <v>22076.19047619004</v>
      </c>
      <c r="B1201" s="50">
        <f t="shared" ca="1" si="37"/>
        <v>-22.768296023289338</v>
      </c>
      <c r="D1201" s="82"/>
      <c r="F1201" s="10"/>
      <c r="G1201" s="11"/>
    </row>
    <row r="1202" spans="1:7" x14ac:dyDescent="0.2">
      <c r="A1202" s="57">
        <f t="shared" ca="1" si="36"/>
        <v>22095.238095237659</v>
      </c>
      <c r="B1202" s="50">
        <f t="shared" ca="1" si="37"/>
        <v>-22.865678422235174</v>
      </c>
      <c r="D1202" s="82"/>
      <c r="F1202" s="10"/>
      <c r="G1202" s="11"/>
    </row>
    <row r="1203" spans="1:7" x14ac:dyDescent="0.2">
      <c r="A1203" s="57">
        <f t="shared" ca="1" si="36"/>
        <v>22114.285714285277</v>
      </c>
      <c r="B1203" s="50">
        <f t="shared" ca="1" si="37"/>
        <v>-22.964203558185552</v>
      </c>
      <c r="D1203" s="82"/>
      <c r="F1203" s="10"/>
      <c r="G1203" s="11"/>
    </row>
    <row r="1204" spans="1:7" x14ac:dyDescent="0.2">
      <c r="A1204" s="57">
        <f t="shared" ca="1" si="36"/>
        <v>22133.333333332896</v>
      </c>
      <c r="B1204" s="50">
        <f t="shared" ca="1" si="37"/>
        <v>-23.063895607414885</v>
      </c>
      <c r="D1204" s="82"/>
      <c r="F1204" s="10"/>
      <c r="G1204" s="11"/>
    </row>
    <row r="1205" spans="1:7" x14ac:dyDescent="0.2">
      <c r="A1205" s="57">
        <f t="shared" ca="1" si="36"/>
        <v>22152.380952380514</v>
      </c>
      <c r="B1205" s="50">
        <f t="shared" ca="1" si="37"/>
        <v>-23.16477957803523</v>
      </c>
      <c r="D1205" s="82"/>
      <c r="F1205" s="10"/>
      <c r="G1205" s="11"/>
    </row>
    <row r="1206" spans="1:7" x14ac:dyDescent="0.2">
      <c r="A1206" s="57">
        <f t="shared" ca="1" si="36"/>
        <v>22171.428571428132</v>
      </c>
      <c r="B1206" s="50">
        <f t="shared" ca="1" si="37"/>
        <v>-23.266881348421467</v>
      </c>
      <c r="D1206" s="82"/>
      <c r="F1206" s="10"/>
      <c r="G1206" s="11"/>
    </row>
    <row r="1207" spans="1:7" x14ac:dyDescent="0.2">
      <c r="A1207" s="57">
        <f t="shared" ca="1" si="36"/>
        <v>22190.476190475751</v>
      </c>
      <c r="B1207" s="50">
        <f t="shared" ca="1" si="37"/>
        <v>-23.370227707883984</v>
      </c>
      <c r="D1207" s="82"/>
      <c r="F1207" s="10"/>
      <c r="G1207" s="11"/>
    </row>
    <row r="1208" spans="1:7" x14ac:dyDescent="0.2">
      <c r="A1208" s="57">
        <f t="shared" ca="1" si="36"/>
        <v>22209.523809523369</v>
      </c>
      <c r="B1208" s="50">
        <f t="shared" ca="1" si="37"/>
        <v>-23.474846399748554</v>
      </c>
      <c r="D1208" s="82"/>
      <c r="F1208" s="10"/>
      <c r="G1208" s="11"/>
    </row>
    <row r="1209" spans="1:7" x14ac:dyDescent="0.2">
      <c r="A1209" s="57">
        <f t="shared" ca="1" si="36"/>
        <v>22228.571428570987</v>
      </c>
      <c r="B1209" s="50">
        <f t="shared" ca="1" si="37"/>
        <v>-23.580766167015994</v>
      </c>
      <c r="D1209" s="82"/>
      <c r="F1209" s="10"/>
      <c r="G1209" s="11"/>
    </row>
    <row r="1210" spans="1:7" x14ac:dyDescent="0.2">
      <c r="A1210" s="57">
        <f t="shared" ca="1" si="36"/>
        <v>22247.619047618606</v>
      </c>
      <c r="B1210" s="50">
        <f t="shared" ca="1" si="37"/>
        <v>-23.688016800789935</v>
      </c>
      <c r="D1210" s="82"/>
      <c r="F1210" s="10"/>
      <c r="G1210" s="11"/>
    </row>
    <row r="1211" spans="1:7" x14ac:dyDescent="0.2">
      <c r="A1211" s="57">
        <f t="shared" ca="1" si="36"/>
        <v>22266.666666666224</v>
      </c>
      <c r="B1211" s="50">
        <f t="shared" ca="1" si="37"/>
        <v>-23.796629191675635</v>
      </c>
      <c r="D1211" s="82"/>
      <c r="F1211" s="10"/>
      <c r="G1211" s="11"/>
    </row>
    <row r="1212" spans="1:7" x14ac:dyDescent="0.2">
      <c r="A1212" s="57">
        <f t="shared" ca="1" si="36"/>
        <v>22285.714285713842</v>
      </c>
      <c r="B1212" s="50">
        <f t="shared" ca="1" si="37"/>
        <v>-23.906635384372219</v>
      </c>
      <c r="D1212" s="82"/>
      <c r="F1212" s="10"/>
      <c r="G1212" s="11"/>
    </row>
    <row r="1213" spans="1:7" x14ac:dyDescent="0.2">
      <c r="A1213" s="57">
        <f t="shared" ca="1" si="36"/>
        <v>22304.761904761461</v>
      </c>
      <c r="B1213" s="50">
        <f t="shared" ca="1" si="37"/>
        <v>-24.018068635698494</v>
      </c>
      <c r="D1213" s="82"/>
      <c r="F1213" s="10"/>
      <c r="G1213" s="11"/>
    </row>
    <row r="1214" spans="1:7" x14ac:dyDescent="0.2">
      <c r="A1214" s="57">
        <f t="shared" ca="1" si="36"/>
        <v>22323.809523809079</v>
      </c>
      <c r="B1214" s="50">
        <f t="shared" ca="1" si="37"/>
        <v>-24.130963476315483</v>
      </c>
      <c r="D1214" s="82"/>
      <c r="F1214" s="10"/>
      <c r="G1214" s="11"/>
    </row>
    <row r="1215" spans="1:7" x14ac:dyDescent="0.2">
      <c r="A1215" s="57">
        <f t="shared" ca="1" si="36"/>
        <v>22342.857142856697</v>
      </c>
      <c r="B1215" s="50">
        <f t="shared" ca="1" si="37"/>
        <v>-24.245355776431595</v>
      </c>
      <c r="D1215" s="82"/>
      <c r="F1215" s="10"/>
      <c r="G1215" s="11"/>
    </row>
    <row r="1216" spans="1:7" x14ac:dyDescent="0.2">
      <c r="A1216" s="57">
        <f t="shared" ca="1" si="36"/>
        <v>22361.904761904316</v>
      </c>
      <c r="B1216" s="50">
        <f t="shared" ca="1" si="37"/>
        <v>-24.361282815802745</v>
      </c>
      <c r="D1216" s="82"/>
      <c r="F1216" s="10"/>
      <c r="G1216" s="11"/>
    </row>
    <row r="1217" spans="1:7" x14ac:dyDescent="0.2">
      <c r="A1217" s="57">
        <f t="shared" ca="1" si="36"/>
        <v>22380.952380951934</v>
      </c>
      <c r="B1217" s="50">
        <f t="shared" ca="1" si="37"/>
        <v>-24.478783358368943</v>
      </c>
      <c r="D1217" s="82"/>
      <c r="F1217" s="10"/>
      <c r="G1217" s="11"/>
    </row>
    <row r="1218" spans="1:7" x14ac:dyDescent="0.2">
      <c r="A1218" s="57">
        <f t="shared" ca="1" si="36"/>
        <v>22399.999999999553</v>
      </c>
      <c r="B1218" s="50">
        <f t="shared" ca="1" si="37"/>
        <v>-24.597897731900723</v>
      </c>
      <c r="D1218" s="82"/>
      <c r="F1218" s="10"/>
      <c r="G1218" s="11"/>
    </row>
    <row r="1219" spans="1:7" x14ac:dyDescent="0.2">
      <c r="A1219" s="57">
        <f t="shared" ca="1" si="36"/>
        <v>22419.047619047171</v>
      </c>
      <c r="B1219" s="50">
        <f t="shared" ca="1" si="37"/>
        <v>-24.718667913064593</v>
      </c>
      <c r="D1219" s="82"/>
      <c r="F1219" s="10"/>
      <c r="G1219" s="11"/>
    </row>
    <row r="1220" spans="1:7" x14ac:dyDescent="0.2">
      <c r="A1220" s="57">
        <f t="shared" ca="1" si="36"/>
        <v>22438.095238094789</v>
      </c>
      <c r="B1220" s="50">
        <f t="shared" ca="1" si="37"/>
        <v>-24.841137618355475</v>
      </c>
      <c r="D1220" s="82"/>
      <c r="F1220" s="10"/>
      <c r="G1220" s="11"/>
    </row>
    <row r="1221" spans="1:7" x14ac:dyDescent="0.2">
      <c r="A1221" s="57">
        <f t="shared" ca="1" si="36"/>
        <v>22457.142857142408</v>
      </c>
      <c r="B1221" s="50">
        <f t="shared" ca="1" si="37"/>
        <v>-24.965352401389346</v>
      </c>
      <c r="D1221" s="82"/>
      <c r="F1221" s="10"/>
      <c r="G1221" s="11"/>
    </row>
    <row r="1222" spans="1:7" x14ac:dyDescent="0.2">
      <c r="A1222" s="57">
        <f t="shared" ca="1" si="36"/>
        <v>22476.190476190026</v>
      </c>
      <c r="B1222" s="50">
        <f t="shared" ca="1" si="37"/>
        <v>-25.091359757096615</v>
      </c>
      <c r="D1222" s="82"/>
      <c r="F1222" s="10"/>
      <c r="G1222" s="11"/>
    </row>
    <row r="1223" spans="1:7" x14ac:dyDescent="0.2">
      <c r="A1223" s="57">
        <f t="shared" ca="1" si="36"/>
        <v>22495.238095237644</v>
      </c>
      <c r="B1223" s="50">
        <f t="shared" ca="1" si="37"/>
        <v>-25.219209233412606</v>
      </c>
      <c r="D1223" s="82"/>
      <c r="F1223" s="10"/>
      <c r="G1223" s="11"/>
    </row>
    <row r="1224" spans="1:7" x14ac:dyDescent="0.2">
      <c r="A1224" s="57">
        <f t="shared" ca="1" si="36"/>
        <v>22514.285714285263</v>
      </c>
      <c r="B1224" s="50">
        <f t="shared" ca="1" si="37"/>
        <v>-25.348952551121812</v>
      </c>
      <c r="D1224" s="82"/>
      <c r="F1224" s="10"/>
      <c r="G1224" s="11"/>
    </row>
    <row r="1225" spans="1:7" x14ac:dyDescent="0.2">
      <c r="A1225" s="57">
        <f t="shared" ca="1" si="36"/>
        <v>22533.333333332881</v>
      </c>
      <c r="B1225" s="50">
        <f t="shared" ca="1" si="37"/>
        <v>-25.480643732580287</v>
      </c>
      <c r="D1225" s="82"/>
      <c r="F1225" s="10"/>
      <c r="G1225" s="11"/>
    </row>
    <row r="1226" spans="1:7" x14ac:dyDescent="0.2">
      <c r="A1226" s="57">
        <f t="shared" ca="1" si="36"/>
        <v>22552.380952380499</v>
      </c>
      <c r="B1226" s="50">
        <f t="shared" ca="1" si="37"/>
        <v>-25.614339240118241</v>
      </c>
      <c r="D1226" s="82"/>
      <c r="F1226" s="10"/>
      <c r="G1226" s="11"/>
    </row>
    <row r="1227" spans="1:7" x14ac:dyDescent="0.2">
      <c r="A1227" s="57">
        <f t="shared" ca="1" si="36"/>
        <v>22571.428571428118</v>
      </c>
      <c r="B1227" s="50">
        <f t="shared" ca="1" si="37"/>
        <v>-25.750098125008655</v>
      </c>
      <c r="D1227" s="82"/>
      <c r="F1227" s="10"/>
      <c r="G1227" s="11"/>
    </row>
    <row r="1228" spans="1:7" x14ac:dyDescent="0.2">
      <c r="A1228" s="57">
        <f t="shared" ca="1" si="36"/>
        <v>22590.476190475736</v>
      </c>
      <c r="B1228" s="50">
        <f t="shared" ca="1" si="37"/>
        <v>-25.887982187985816</v>
      </c>
      <c r="D1228" s="82"/>
      <c r="F1228" s="10"/>
      <c r="G1228" s="11"/>
    </row>
    <row r="1229" spans="1:7" x14ac:dyDescent="0.2">
      <c r="A1229" s="57">
        <f t="shared" ca="1" si="36"/>
        <v>22609.523809523354</v>
      </c>
      <c r="B1229" s="50">
        <f t="shared" ca="1" si="37"/>
        <v>-26.028056152404538</v>
      </c>
      <c r="D1229" s="82"/>
      <c r="F1229" s="10"/>
      <c r="G1229" s="11"/>
    </row>
    <row r="1230" spans="1:7" x14ac:dyDescent="0.2">
      <c r="A1230" s="57">
        <f t="shared" ca="1" si="36"/>
        <v>22628.571428570973</v>
      </c>
      <c r="B1230" s="50">
        <f t="shared" ca="1" si="37"/>
        <v>-26.170387851254311</v>
      </c>
      <c r="D1230" s="82"/>
      <c r="F1230" s="10"/>
      <c r="G1230" s="11"/>
    </row>
    <row r="1231" spans="1:7" x14ac:dyDescent="0.2">
      <c r="A1231" s="57">
        <f t="shared" ca="1" si="36"/>
        <v>22647.619047618591</v>
      </c>
      <c r="B1231" s="50">
        <f t="shared" ca="1" si="37"/>
        <v>-26.315048429379914</v>
      </c>
      <c r="D1231" s="82"/>
      <c r="F1231" s="10"/>
      <c r="G1231" s="11"/>
    </row>
    <row r="1232" spans="1:7" x14ac:dyDescent="0.2">
      <c r="A1232" s="57">
        <f t="shared" ca="1" si="36"/>
        <v>22666.666666666209</v>
      </c>
      <c r="B1232" s="50">
        <f t="shared" ca="1" si="37"/>
        <v>-26.46211256241682</v>
      </c>
      <c r="D1232" s="82"/>
      <c r="F1232" s="10"/>
      <c r="G1232" s="11"/>
    </row>
    <row r="1233" spans="1:7" x14ac:dyDescent="0.2">
      <c r="A1233" s="57">
        <f t="shared" ca="1" si="36"/>
        <v>22685.714285713828</v>
      </c>
      <c r="B1233" s="50">
        <f t="shared" ca="1" si="37"/>
        <v>-26.611658694127527</v>
      </c>
      <c r="D1233" s="82"/>
      <c r="F1233" s="10"/>
      <c r="G1233" s="11"/>
    </row>
    <row r="1234" spans="1:7" x14ac:dyDescent="0.2">
      <c r="A1234" s="57">
        <f t="shared" ca="1" si="36"/>
        <v>22704.761904761446</v>
      </c>
      <c r="B1234" s="50">
        <f t="shared" ca="1" si="37"/>
        <v>-26.763769294025778</v>
      </c>
      <c r="D1234" s="82"/>
      <c r="F1234" s="10"/>
      <c r="G1234" s="11"/>
    </row>
    <row r="1235" spans="1:7" x14ac:dyDescent="0.2">
      <c r="A1235" s="57">
        <f t="shared" ca="1" si="36"/>
        <v>22723.809523809065</v>
      </c>
      <c r="B1235" s="50">
        <f t="shared" ca="1" si="37"/>
        <v>-26.918531137406596</v>
      </c>
      <c r="D1235" s="82"/>
      <c r="F1235" s="10"/>
      <c r="G1235" s="11"/>
    </row>
    <row r="1236" spans="1:7" x14ac:dyDescent="0.2">
      <c r="A1236" s="57">
        <f t="shared" ca="1" si="36"/>
        <v>22742.857142856683</v>
      </c>
      <c r="B1236" s="50">
        <f t="shared" ca="1" si="37"/>
        <v>-27.076035610161803</v>
      </c>
      <c r="D1236" s="82"/>
      <c r="F1236" s="10"/>
      <c r="G1236" s="11"/>
    </row>
    <row r="1237" spans="1:7" x14ac:dyDescent="0.2">
      <c r="A1237" s="57">
        <f t="shared" ca="1" si="36"/>
        <v>22761.904761904301</v>
      </c>
      <c r="B1237" s="50">
        <f t="shared" ca="1" si="37"/>
        <v>-27.236379041060545</v>
      </c>
      <c r="D1237" s="82"/>
      <c r="F1237" s="10"/>
      <c r="G1237" s="11"/>
    </row>
    <row r="1238" spans="1:7" x14ac:dyDescent="0.2">
      <c r="A1238" s="57">
        <f t="shared" ca="1" si="36"/>
        <v>22780.95238095192</v>
      </c>
      <c r="B1238" s="50">
        <f t="shared" ca="1" si="37"/>
        <v>-27.399663064519707</v>
      </c>
      <c r="D1238" s="82"/>
      <c r="F1238" s="10"/>
      <c r="G1238" s="11"/>
    </row>
    <row r="1239" spans="1:7" x14ac:dyDescent="0.2">
      <c r="A1239" s="57">
        <f t="shared" ca="1" si="36"/>
        <v>22799.999999999538</v>
      </c>
      <c r="B1239" s="50">
        <f t="shared" ca="1" si="37"/>
        <v>-27.565995017283818</v>
      </c>
      <c r="D1239" s="82"/>
      <c r="F1239" s="10"/>
      <c r="G1239" s="11"/>
    </row>
    <row r="1240" spans="1:7" x14ac:dyDescent="0.2">
      <c r="A1240" s="57">
        <f t="shared" ca="1" si="36"/>
        <v>22819.047619047156</v>
      </c>
      <c r="B1240" s="50">
        <f t="shared" ca="1" si="37"/>
        <v>-27.735488372891048</v>
      </c>
      <c r="D1240" s="82"/>
      <c r="F1240" s="10"/>
      <c r="G1240" s="11"/>
    </row>
    <row r="1241" spans="1:7" x14ac:dyDescent="0.2">
      <c r="A1241" s="57">
        <f t="shared" ca="1" si="36"/>
        <v>22838.095238094775</v>
      </c>
      <c r="B1241" s="50">
        <f t="shared" ca="1" si="37"/>
        <v>-27.908263218327765</v>
      </c>
      <c r="D1241" s="82"/>
      <c r="F1241" s="10"/>
      <c r="G1241" s="11"/>
    </row>
    <row r="1242" spans="1:7" x14ac:dyDescent="0.2">
      <c r="A1242" s="57">
        <f t="shared" ca="1" si="36"/>
        <v>22857.142857142393</v>
      </c>
      <c r="B1242" s="50">
        <f t="shared" ca="1" si="37"/>
        <v>-28.084446777886143</v>
      </c>
      <c r="D1242" s="82"/>
      <c r="F1242" s="10"/>
      <c r="G1242" s="11"/>
    </row>
    <row r="1243" spans="1:7" x14ac:dyDescent="0.2">
      <c r="A1243" s="57">
        <f t="shared" ca="1" si="36"/>
        <v>22876.190476190011</v>
      </c>
      <c r="B1243" s="50">
        <f t="shared" ca="1" si="37"/>
        <v>-28.264173989946752</v>
      </c>
      <c r="D1243" s="82"/>
      <c r="F1243" s="10"/>
      <c r="G1243" s="11"/>
    </row>
    <row r="1244" spans="1:7" x14ac:dyDescent="0.2">
      <c r="A1244" s="57">
        <f t="shared" ca="1" si="36"/>
        <v>22895.23809523763</v>
      </c>
      <c r="B1244" s="50">
        <f t="shared" ca="1" si="37"/>
        <v>-28.447588143235958</v>
      </c>
      <c r="D1244" s="82"/>
      <c r="F1244" s="10"/>
      <c r="G1244" s="11"/>
    </row>
    <row r="1245" spans="1:7" x14ac:dyDescent="0.2">
      <c r="A1245" s="57">
        <f t="shared" ca="1" si="36"/>
        <v>22914.285714285248</v>
      </c>
      <c r="B1245" s="50">
        <f t="shared" ca="1" si="37"/>
        <v>-28.634841580071736</v>
      </c>
      <c r="D1245" s="82"/>
      <c r="F1245" s="10"/>
      <c r="G1245" s="11"/>
    </row>
    <row r="1246" spans="1:7" x14ac:dyDescent="0.2">
      <c r="A1246" s="57">
        <f t="shared" ca="1" si="36"/>
        <v>22933.333333332866</v>
      </c>
      <c r="B1246" s="50">
        <f t="shared" ca="1" si="37"/>
        <v>-28.826096475244452</v>
      </c>
      <c r="D1246" s="82"/>
      <c r="F1246" s="10"/>
      <c r="G1246" s="11"/>
    </row>
    <row r="1247" spans="1:7" x14ac:dyDescent="0.2">
      <c r="A1247" s="57">
        <f t="shared" ca="1" si="36"/>
        <v>22952.380952380485</v>
      </c>
      <c r="B1247" s="50">
        <f t="shared" ca="1" si="37"/>
        <v>-29.021525700508704</v>
      </c>
      <c r="D1247" s="82"/>
      <c r="F1247" s="10"/>
      <c r="G1247" s="11"/>
    </row>
    <row r="1248" spans="1:7" x14ac:dyDescent="0.2">
      <c r="A1248" s="57">
        <f t="shared" ca="1" si="36"/>
        <v>22971.428571428103</v>
      </c>
      <c r="B1248" s="50">
        <f t="shared" ca="1" si="37"/>
        <v>-29.221313786232514</v>
      </c>
      <c r="D1248" s="82"/>
      <c r="F1248" s="10"/>
      <c r="G1248" s="11"/>
    </row>
    <row r="1249" spans="1:7" x14ac:dyDescent="0.2">
      <c r="A1249" s="57">
        <f t="shared" ca="1" si="36"/>
        <v>22990.476190475722</v>
      </c>
      <c r="B1249" s="50">
        <f t="shared" ca="1" si="37"/>
        <v>-29.425657993608723</v>
      </c>
      <c r="D1249" s="82"/>
      <c r="F1249" s="10"/>
      <c r="G1249" s="11"/>
    </row>
    <row r="1250" spans="1:7" x14ac:dyDescent="0.2">
      <c r="A1250" s="57">
        <f t="shared" ca="1" si="36"/>
        <v>23009.52380952334</v>
      </c>
      <c r="B1250" s="50">
        <f t="shared" ca="1" si="37"/>
        <v>-29.634769513042354</v>
      </c>
      <c r="D1250" s="82"/>
      <c r="F1250" s="10"/>
      <c r="G1250" s="11"/>
    </row>
    <row r="1251" spans="1:7" x14ac:dyDescent="0.2">
      <c r="A1251" s="57">
        <f t="shared" ca="1" si="36"/>
        <v>23028.571428570958</v>
      </c>
      <c r="B1251" s="50">
        <f t="shared" ca="1" si="37"/>
        <v>-29.848874806961788</v>
      </c>
      <c r="D1251" s="82"/>
      <c r="F1251" s="10"/>
      <c r="G1251" s="11"/>
    </row>
    <row r="1252" spans="1:7" x14ac:dyDescent="0.2">
      <c r="A1252" s="57">
        <f t="shared" ca="1" si="36"/>
        <v>23047.619047618577</v>
      </c>
      <c r="B1252" s="50">
        <f t="shared" ca="1" si="37"/>
        <v>-30.068217118456872</v>
      </c>
      <c r="D1252" s="82"/>
      <c r="F1252" s="10"/>
      <c r="G1252" s="11"/>
    </row>
    <row r="1253" spans="1:7" x14ac:dyDescent="0.2">
      <c r="A1253" s="57">
        <f t="shared" ca="1" si="36"/>
        <v>23066.666666666195</v>
      </c>
      <c r="B1253" s="50">
        <f t="shared" ca="1" si="37"/>
        <v>-30.293058170941698</v>
      </c>
      <c r="D1253" s="82"/>
      <c r="F1253" s="10"/>
      <c r="G1253" s="11"/>
    </row>
    <row r="1254" spans="1:7" x14ac:dyDescent="0.2">
      <c r="A1254" s="57">
        <f t="shared" ca="1" si="36"/>
        <v>23085.714285713813</v>
      </c>
      <c r="B1254" s="50">
        <f t="shared" ca="1" si="37"/>
        <v>-30.523680088623408</v>
      </c>
      <c r="D1254" s="82"/>
      <c r="F1254" s="10"/>
      <c r="G1254" s="11"/>
    </row>
    <row r="1255" spans="1:7" x14ac:dyDescent="0.2">
      <c r="A1255" s="57">
        <f t="shared" ca="1" si="36"/>
        <v>23104.761904761432</v>
      </c>
      <c r="B1255" s="50">
        <f t="shared" ca="1" si="37"/>
        <v>-30.760387573118852</v>
      </c>
      <c r="D1255" s="82"/>
      <c r="F1255" s="10"/>
      <c r="G1255" s="11"/>
    </row>
    <row r="1256" spans="1:7" x14ac:dyDescent="0.2">
      <c r="A1256" s="57">
        <f t="shared" ca="1" si="36"/>
        <v>23123.80952380905</v>
      </c>
      <c r="B1256" s="50">
        <f t="shared" ca="1" si="37"/>
        <v>-31.003510378343698</v>
      </c>
      <c r="D1256" s="82"/>
      <c r="F1256" s="10"/>
      <c r="G1256" s="11"/>
    </row>
    <row r="1257" spans="1:7" x14ac:dyDescent="0.2">
      <c r="A1257" s="57">
        <f t="shared" ca="1" si="36"/>
        <v>23142.857142856668</v>
      </c>
      <c r="B1257" s="50">
        <f t="shared" ca="1" si="37"/>
        <v>-31.25340613410614</v>
      </c>
      <c r="D1257" s="82"/>
      <c r="F1257" s="10"/>
      <c r="G1257" s="11"/>
    </row>
    <row r="1258" spans="1:7" x14ac:dyDescent="0.2">
      <c r="A1258" s="57">
        <f t="shared" ca="1" si="36"/>
        <v>23161.904761904287</v>
      </c>
      <c r="B1258" s="50">
        <f t="shared" ca="1" si="37"/>
        <v>-31.510463579079019</v>
      </c>
      <c r="D1258" s="82"/>
      <c r="F1258" s="10"/>
      <c r="G1258" s="11"/>
    </row>
    <row r="1259" spans="1:7" x14ac:dyDescent="0.2">
      <c r="A1259" s="57">
        <f t="shared" ref="A1259:A1322" ca="1" si="38">OFFSET(A1259,-1,0)+f_stop/5000</f>
        <v>23180.952380951905</v>
      </c>
      <c r="B1259" s="50">
        <f t="shared" ref="B1259:B1322" ca="1" si="39">20*LOG(ABS(   (1/f_dec*SIN(f_dec*$A1259/Fm*PI())/SIN($A1259/Fm*PI()))^(order-2) * (1/f_dec2*SIN(f_dec2*$A1259/Fm*PI())/SIN($A1259/Fm*PI())) *  (1/(f_dec*n_avg)*SIN((f_dec*n_avg)*$A1259/Fm*PI())/SIN($A1259/Fm*PI()))    ))</f>
        <v>-31.775106276505202</v>
      </c>
      <c r="D1259" s="82"/>
      <c r="F1259" s="10"/>
      <c r="G1259" s="11"/>
    </row>
    <row r="1260" spans="1:7" x14ac:dyDescent="0.2">
      <c r="A1260" s="57">
        <f t="shared" ca="1" si="38"/>
        <v>23199.999999999523</v>
      </c>
      <c r="B1260" s="50">
        <f t="shared" ca="1" si="39"/>
        <v>-32.047796901802684</v>
      </c>
      <c r="D1260" s="82"/>
      <c r="F1260" s="10"/>
      <c r="G1260" s="11"/>
    </row>
    <row r="1261" spans="1:7" x14ac:dyDescent="0.2">
      <c r="A1261" s="57">
        <f t="shared" ca="1" si="38"/>
        <v>23219.047619047142</v>
      </c>
      <c r="B1261" s="50">
        <f t="shared" ca="1" si="39"/>
        <v>-32.32904221105975</v>
      </c>
      <c r="D1261" s="82"/>
      <c r="F1261" s="10"/>
      <c r="G1261" s="11"/>
    </row>
    <row r="1262" spans="1:7" x14ac:dyDescent="0.2">
      <c r="A1262" s="57">
        <f t="shared" ca="1" si="38"/>
        <v>23238.09523809476</v>
      </c>
      <c r="B1262" s="50">
        <f t="shared" ca="1" si="39"/>
        <v>-32.619398824444552</v>
      </c>
      <c r="D1262" s="82"/>
      <c r="F1262" s="10"/>
      <c r="G1262" s="11"/>
    </row>
    <row r="1263" spans="1:7" x14ac:dyDescent="0.2">
      <c r="A1263" s="57">
        <f t="shared" ca="1" si="38"/>
        <v>23257.142857142378</v>
      </c>
      <c r="B1263" s="50">
        <f t="shared" ca="1" si="39"/>
        <v>-32.919479990374057</v>
      </c>
      <c r="D1263" s="82"/>
      <c r="F1263" s="10"/>
      <c r="G1263" s="11"/>
    </row>
    <row r="1264" spans="1:7" x14ac:dyDescent="0.2">
      <c r="A1264" s="57">
        <f t="shared" ca="1" si="38"/>
        <v>23276.190476189997</v>
      </c>
      <c r="B1264" s="50">
        <f t="shared" ca="1" si="39"/>
        <v>-33.229963537053607</v>
      </c>
      <c r="D1264" s="82"/>
      <c r="F1264" s="10"/>
      <c r="G1264" s="11"/>
    </row>
    <row r="1265" spans="1:7" x14ac:dyDescent="0.2">
      <c r="A1265" s="57">
        <f t="shared" ca="1" si="38"/>
        <v>23295.238095237615</v>
      </c>
      <c r="B1265" s="50">
        <f t="shared" ca="1" si="39"/>
        <v>-33.55160127063008</v>
      </c>
      <c r="D1265" s="82"/>
      <c r="F1265" s="10"/>
      <c r="G1265" s="11"/>
    </row>
    <row r="1266" spans="1:7" x14ac:dyDescent="0.2">
      <c r="A1266" s="57">
        <f t="shared" ca="1" si="38"/>
        <v>23314.285714285234</v>
      </c>
      <c r="B1266" s="50">
        <f t="shared" ca="1" si="39"/>
        <v>-33.885230147739861</v>
      </c>
      <c r="D1266" s="82"/>
      <c r="F1266" s="10"/>
      <c r="G1266" s="11"/>
    </row>
    <row r="1267" spans="1:7" x14ac:dyDescent="0.2">
      <c r="A1267" s="57">
        <f t="shared" ca="1" si="38"/>
        <v>23333.333333332852</v>
      </c>
      <c r="B1267" s="50">
        <f t="shared" ca="1" si="39"/>
        <v>-34.231785640293005</v>
      </c>
      <c r="D1267" s="82"/>
      <c r="F1267" s="10"/>
      <c r="G1267" s="11"/>
    </row>
    <row r="1268" spans="1:7" x14ac:dyDescent="0.2">
      <c r="A1268" s="57">
        <f t="shared" ca="1" si="38"/>
        <v>23352.38095238047</v>
      </c>
      <c r="B1268" s="50">
        <f t="shared" ca="1" si="39"/>
        <v>-34.592317829835324</v>
      </c>
      <c r="D1268" s="82"/>
      <c r="F1268" s="10"/>
      <c r="G1268" s="11"/>
    </row>
    <row r="1269" spans="1:7" x14ac:dyDescent="0.2">
      <c r="A1269" s="57">
        <f t="shared" ca="1" si="38"/>
        <v>23371.428571428089</v>
      </c>
      <c r="B1269" s="50">
        <f t="shared" ca="1" si="39"/>
        <v>-34.968010929057542</v>
      </c>
      <c r="D1269" s="82"/>
      <c r="F1269" s="10"/>
      <c r="G1269" s="11"/>
    </row>
    <row r="1270" spans="1:7" x14ac:dyDescent="0.2">
      <c r="A1270" s="57">
        <f t="shared" ca="1" si="38"/>
        <v>23390.476190475707</v>
      </c>
      <c r="B1270" s="50">
        <f t="shared" ca="1" si="39"/>
        <v>-35.360207145294467</v>
      </c>
      <c r="D1270" s="82"/>
      <c r="F1270" s="10"/>
      <c r="G1270" s="11"/>
    </row>
    <row r="1271" spans="1:7" x14ac:dyDescent="0.2">
      <c r="A1271" s="57">
        <f t="shared" ca="1" si="38"/>
        <v>23409.523809523325</v>
      </c>
      <c r="B1271" s="50">
        <f t="shared" ca="1" si="39"/>
        <v>-35.770436099081138</v>
      </c>
      <c r="D1271" s="82"/>
      <c r="F1271" s="10"/>
      <c r="G1271" s="11"/>
    </row>
    <row r="1272" spans="1:7" x14ac:dyDescent="0.2">
      <c r="A1272" s="57">
        <f t="shared" ca="1" si="38"/>
        <v>23428.571428570944</v>
      </c>
      <c r="B1272" s="50">
        <f t="shared" ca="1" si="39"/>
        <v>-36.200451425622376</v>
      </c>
      <c r="D1272" s="82"/>
      <c r="F1272" s="10"/>
      <c r="G1272" s="11"/>
    </row>
    <row r="1273" spans="1:7" x14ac:dyDescent="0.2">
      <c r="A1273" s="57">
        <f t="shared" ca="1" si="38"/>
        <v>23447.619047618562</v>
      </c>
      <c r="B1273" s="50">
        <f t="shared" ca="1" si="39"/>
        <v>-36.652276772263392</v>
      </c>
      <c r="D1273" s="82"/>
      <c r="F1273" s="10"/>
      <c r="G1273" s="11"/>
    </row>
    <row r="1274" spans="1:7" x14ac:dyDescent="0.2">
      <c r="A1274" s="57">
        <f t="shared" ca="1" si="38"/>
        <v>23466.66666666618</v>
      </c>
      <c r="B1274" s="50">
        <f t="shared" ca="1" si="39"/>
        <v>-37.128264243825214</v>
      </c>
      <c r="D1274" s="82"/>
      <c r="F1274" s="10"/>
      <c r="G1274" s="11"/>
    </row>
    <row r="1275" spans="1:7" x14ac:dyDescent="0.2">
      <c r="A1275" s="57">
        <f t="shared" ca="1" si="38"/>
        <v>23485.714285713799</v>
      </c>
      <c r="B1275" s="50">
        <f t="shared" ca="1" si="39"/>
        <v>-37.631169570651323</v>
      </c>
      <c r="D1275" s="82"/>
      <c r="F1275" s="10"/>
      <c r="G1275" s="11"/>
    </row>
    <row r="1276" spans="1:7" x14ac:dyDescent="0.2">
      <c r="A1276" s="57">
        <f t="shared" ca="1" si="38"/>
        <v>23504.761904761417</v>
      </c>
      <c r="B1276" s="50">
        <f t="shared" ca="1" si="39"/>
        <v>-38.164250091501408</v>
      </c>
      <c r="D1276" s="82"/>
      <c r="F1276" s="10"/>
      <c r="G1276" s="11"/>
    </row>
    <row r="1277" spans="1:7" x14ac:dyDescent="0.2">
      <c r="A1277" s="57">
        <f t="shared" ca="1" si="38"/>
        <v>23523.809523809035</v>
      </c>
      <c r="B1277" s="50">
        <f t="shared" ca="1" si="39"/>
        <v>-38.73139440103219</v>
      </c>
      <c r="D1277" s="82"/>
      <c r="F1277" s="10"/>
      <c r="G1277" s="11"/>
    </row>
    <row r="1278" spans="1:7" x14ac:dyDescent="0.2">
      <c r="A1278" s="57">
        <f t="shared" ca="1" si="38"/>
        <v>23542.857142856654</v>
      </c>
      <c r="B1278" s="50">
        <f t="shared" ca="1" si="39"/>
        <v>-39.337296794996426</v>
      </c>
      <c r="D1278" s="82"/>
      <c r="F1278" s="10"/>
      <c r="G1278" s="11"/>
    </row>
    <row r="1279" spans="1:7" x14ac:dyDescent="0.2">
      <c r="A1279" s="57">
        <f t="shared" ca="1" si="38"/>
        <v>23561.904761904272</v>
      </c>
      <c r="B1279" s="50">
        <f t="shared" ca="1" si="39"/>
        <v>-39.987696476217003</v>
      </c>
      <c r="D1279" s="82"/>
      <c r="F1279" s="10"/>
      <c r="G1279" s="11"/>
    </row>
    <row r="1280" spans="1:7" x14ac:dyDescent="0.2">
      <c r="A1280" s="57">
        <f t="shared" ca="1" si="38"/>
        <v>23580.952380951891</v>
      </c>
      <c r="B1280" s="50">
        <f t="shared" ca="1" si="39"/>
        <v>-40.689712701779257</v>
      </c>
      <c r="D1280" s="82"/>
      <c r="F1280" s="10"/>
      <c r="G1280" s="11"/>
    </row>
    <row r="1281" spans="1:7" x14ac:dyDescent="0.2">
      <c r="A1281" s="57">
        <f t="shared" ca="1" si="38"/>
        <v>23599.999999999509</v>
      </c>
      <c r="B1281" s="50">
        <f t="shared" ca="1" si="39"/>
        <v>-41.452326106458841</v>
      </c>
      <c r="D1281" s="82"/>
      <c r="F1281" s="10"/>
      <c r="G1281" s="11"/>
    </row>
    <row r="1282" spans="1:7" x14ac:dyDescent="0.2">
      <c r="A1282" s="57">
        <f t="shared" ca="1" si="38"/>
        <v>23619.047619047127</v>
      </c>
      <c r="B1282" s="50">
        <f t="shared" ca="1" si="39"/>
        <v>-42.28709008367629</v>
      </c>
      <c r="D1282" s="82"/>
      <c r="F1282" s="10"/>
      <c r="G1282" s="11"/>
    </row>
    <row r="1283" spans="1:7" x14ac:dyDescent="0.2">
      <c r="A1283" s="57">
        <f t="shared" ca="1" si="38"/>
        <v>23638.095238094746</v>
      </c>
      <c r="B1283" s="50">
        <f t="shared" ca="1" si="39"/>
        <v>-43.209218257471449</v>
      </c>
      <c r="D1283" s="82"/>
      <c r="F1283" s="10"/>
      <c r="G1283" s="11"/>
    </row>
    <row r="1284" spans="1:7" x14ac:dyDescent="0.2">
      <c r="A1284" s="57">
        <f t="shared" ca="1" si="38"/>
        <v>23657.142857142364</v>
      </c>
      <c r="B1284" s="50">
        <f t="shared" ca="1" si="39"/>
        <v>-44.23931515961592</v>
      </c>
      <c r="D1284" s="82"/>
      <c r="F1284" s="10"/>
      <c r="G1284" s="11"/>
    </row>
    <row r="1285" spans="1:7" x14ac:dyDescent="0.2">
      <c r="A1285" s="57">
        <f t="shared" ca="1" si="38"/>
        <v>23676.190476189982</v>
      </c>
      <c r="B1285" s="50">
        <f t="shared" ca="1" si="39"/>
        <v>-45.40626864578654</v>
      </c>
      <c r="D1285" s="82"/>
      <c r="F1285" s="10"/>
      <c r="G1285" s="11"/>
    </row>
    <row r="1286" spans="1:7" x14ac:dyDescent="0.2">
      <c r="A1286" s="57">
        <f t="shared" ca="1" si="38"/>
        <v>23695.238095237601</v>
      </c>
      <c r="B1286" s="50">
        <f t="shared" ca="1" si="39"/>
        <v>-46.7523870819591</v>
      </c>
      <c r="D1286" s="82"/>
      <c r="F1286" s="10"/>
      <c r="G1286" s="11"/>
    </row>
    <row r="1287" spans="1:7" x14ac:dyDescent="0.2">
      <c r="A1287" s="57">
        <f t="shared" ca="1" si="38"/>
        <v>23714.285714285219</v>
      </c>
      <c r="B1287" s="50">
        <f t="shared" ca="1" si="39"/>
        <v>-48.343262747656439</v>
      </c>
      <c r="D1287" s="82"/>
      <c r="F1287" s="10"/>
      <c r="G1287" s="11"/>
    </row>
    <row r="1288" spans="1:7" x14ac:dyDescent="0.2">
      <c r="A1288" s="57">
        <f t="shared" ca="1" si="38"/>
        <v>23733.333333332837</v>
      </c>
      <c r="B1288" s="50">
        <f t="shared" ca="1" si="39"/>
        <v>-50.288781858705931</v>
      </c>
      <c r="D1288" s="82"/>
      <c r="F1288" s="10"/>
      <c r="G1288" s="11"/>
    </row>
    <row r="1289" spans="1:7" x14ac:dyDescent="0.2">
      <c r="A1289" s="57">
        <f t="shared" ca="1" si="38"/>
        <v>23752.380952380456</v>
      </c>
      <c r="B1289" s="50">
        <f t="shared" ca="1" si="39"/>
        <v>-52.794943553578989</v>
      </c>
      <c r="D1289" s="82"/>
      <c r="F1289" s="10"/>
      <c r="G1289" s="11"/>
    </row>
    <row r="1290" spans="1:7" x14ac:dyDescent="0.2">
      <c r="A1290" s="57">
        <f t="shared" ca="1" si="38"/>
        <v>23771.428571428074</v>
      </c>
      <c r="B1290" s="50">
        <f t="shared" ca="1" si="39"/>
        <v>-56.32422381560329</v>
      </c>
      <c r="D1290" s="82"/>
      <c r="F1290" s="10"/>
      <c r="G1290" s="11"/>
    </row>
    <row r="1291" spans="1:7" x14ac:dyDescent="0.2">
      <c r="A1291" s="57">
        <f t="shared" ca="1" si="38"/>
        <v>23790.476190475692</v>
      </c>
      <c r="B1291" s="50">
        <f t="shared" ca="1" si="39"/>
        <v>-62.352346935053617</v>
      </c>
      <c r="D1291" s="82"/>
      <c r="F1291" s="10"/>
      <c r="G1291" s="11"/>
    </row>
    <row r="1292" spans="1:7" x14ac:dyDescent="0.2">
      <c r="A1292" s="57">
        <f t="shared" ca="1" si="38"/>
        <v>23809.523809523311</v>
      </c>
      <c r="B1292" s="50">
        <f t="shared" ca="1" si="39"/>
        <v>-273.99392090579039</v>
      </c>
      <c r="D1292" s="82"/>
      <c r="F1292" s="10"/>
      <c r="G1292" s="11"/>
    </row>
    <row r="1293" spans="1:7" x14ac:dyDescent="0.2">
      <c r="A1293" s="57">
        <f t="shared" ca="1" si="38"/>
        <v>23828.571428570929</v>
      </c>
      <c r="B1293" s="50">
        <f t="shared" ca="1" si="39"/>
        <v>-62.367597756139119</v>
      </c>
      <c r="D1293" s="82"/>
      <c r="F1293" s="10"/>
      <c r="G1293" s="11"/>
    </row>
    <row r="1294" spans="1:7" x14ac:dyDescent="0.2">
      <c r="A1294" s="57">
        <f t="shared" ca="1" si="38"/>
        <v>23847.619047618547</v>
      </c>
      <c r="B1294" s="50">
        <f t="shared" ca="1" si="39"/>
        <v>-56.354725474907184</v>
      </c>
      <c r="D1294" s="82"/>
      <c r="F1294" s="10"/>
      <c r="G1294" s="11"/>
    </row>
    <row r="1295" spans="1:7" x14ac:dyDescent="0.2">
      <c r="A1295" s="57">
        <f t="shared" ca="1" si="38"/>
        <v>23866.666666666166</v>
      </c>
      <c r="B1295" s="50">
        <f t="shared" ca="1" si="39"/>
        <v>-52.840696086892507</v>
      </c>
      <c r="D1295" s="82"/>
      <c r="F1295" s="10"/>
      <c r="G1295" s="11"/>
    </row>
    <row r="1296" spans="1:7" x14ac:dyDescent="0.2">
      <c r="A1296" s="57">
        <f t="shared" ca="1" si="38"/>
        <v>23885.714285713784</v>
      </c>
      <c r="B1296" s="50">
        <f t="shared" ca="1" si="39"/>
        <v>-50.349785319522923</v>
      </c>
      <c r="D1296" s="82"/>
      <c r="F1296" s="10"/>
      <c r="G1296" s="11"/>
    </row>
    <row r="1297" spans="1:7" x14ac:dyDescent="0.2">
      <c r="A1297" s="57">
        <f t="shared" ca="1" si="38"/>
        <v>23904.761904761403</v>
      </c>
      <c r="B1297" s="50">
        <f t="shared" ca="1" si="39"/>
        <v>-48.419517207267887</v>
      </c>
      <c r="D1297" s="82"/>
      <c r="F1297" s="10"/>
      <c r="G1297" s="11"/>
    </row>
    <row r="1298" spans="1:7" x14ac:dyDescent="0.2">
      <c r="A1298" s="57">
        <f t="shared" ca="1" si="38"/>
        <v>23923.809523809021</v>
      </c>
      <c r="B1298" s="50">
        <f t="shared" ca="1" si="39"/>
        <v>-46.843892629469053</v>
      </c>
      <c r="D1298" s="82"/>
      <c r="F1298" s="10"/>
      <c r="G1298" s="11"/>
    </row>
    <row r="1299" spans="1:7" x14ac:dyDescent="0.2">
      <c r="A1299" s="57">
        <f t="shared" ca="1" si="38"/>
        <v>23942.857142856639</v>
      </c>
      <c r="B1299" s="50">
        <f t="shared" ca="1" si="39"/>
        <v>-45.513025388116347</v>
      </c>
      <c r="D1299" s="82"/>
      <c r="F1299" s="10"/>
      <c r="G1299" s="11"/>
    </row>
    <row r="1300" spans="1:7" x14ac:dyDescent="0.2">
      <c r="A1300" s="57">
        <f t="shared" ca="1" si="38"/>
        <v>23961.904761904258</v>
      </c>
      <c r="B1300" s="50">
        <f t="shared" ca="1" si="39"/>
        <v>-44.361323221506225</v>
      </c>
      <c r="D1300" s="82"/>
      <c r="F1300" s="10"/>
      <c r="G1300" s="11"/>
    </row>
    <row r="1301" spans="1:7" x14ac:dyDescent="0.2">
      <c r="A1301" s="57">
        <f t="shared" ca="1" si="38"/>
        <v>23980.952380951876</v>
      </c>
      <c r="B1301" s="50">
        <f t="shared" ca="1" si="39"/>
        <v>-43.346477781485291</v>
      </c>
      <c r="D1301" s="82"/>
      <c r="F1301" s="10"/>
      <c r="G1301" s="11"/>
    </row>
    <row r="1302" spans="1:7" x14ac:dyDescent="0.2">
      <c r="A1302" s="57">
        <f t="shared" ca="1" si="38"/>
        <v>23999.999999999494</v>
      </c>
      <c r="B1302" s="50">
        <f t="shared" ca="1" si="39"/>
        <v>-42.439601230199017</v>
      </c>
      <c r="D1302" s="82"/>
      <c r="F1302" s="10"/>
      <c r="G1302" s="11"/>
    </row>
    <row r="1303" spans="1:7" x14ac:dyDescent="0.2">
      <c r="A1303" s="57">
        <f t="shared" ca="1" si="38"/>
        <v>24019.047619047113</v>
      </c>
      <c r="B1303" s="50">
        <f t="shared" ca="1" si="39"/>
        <v>-41.620089053700966</v>
      </c>
      <c r="D1303" s="82"/>
      <c r="F1303" s="10"/>
      <c r="G1303" s="11"/>
    </row>
    <row r="1304" spans="1:7" x14ac:dyDescent="0.2">
      <c r="A1304" s="57">
        <f t="shared" ca="1" si="38"/>
        <v>24038.095238094731</v>
      </c>
      <c r="B1304" s="50">
        <f t="shared" ca="1" si="39"/>
        <v>-40.872727645776614</v>
      </c>
      <c r="D1304" s="82"/>
      <c r="F1304" s="10"/>
      <c r="G1304" s="11"/>
    </row>
    <row r="1305" spans="1:7" x14ac:dyDescent="0.2">
      <c r="A1305" s="57">
        <f t="shared" ca="1" si="38"/>
        <v>24057.142857142349</v>
      </c>
      <c r="B1305" s="50">
        <f t="shared" ca="1" si="39"/>
        <v>-40.185963630833513</v>
      </c>
      <c r="D1305" s="82"/>
      <c r="F1305" s="10"/>
      <c r="G1305" s="11"/>
    </row>
    <row r="1306" spans="1:7" x14ac:dyDescent="0.2">
      <c r="A1306" s="57">
        <f t="shared" ca="1" si="38"/>
        <v>24076.190476189968</v>
      </c>
      <c r="B1306" s="50">
        <f t="shared" ca="1" si="39"/>
        <v>-39.550816391924741</v>
      </c>
      <c r="D1306" s="82"/>
      <c r="F1306" s="10"/>
      <c r="G1306" s="11"/>
    </row>
    <row r="1307" spans="1:7" x14ac:dyDescent="0.2">
      <c r="A1307" s="57">
        <f t="shared" ca="1" si="38"/>
        <v>24095.238095237586</v>
      </c>
      <c r="B1307" s="50">
        <f t="shared" ca="1" si="39"/>
        <v>-38.960166689796445</v>
      </c>
      <c r="D1307" s="82"/>
      <c r="F1307" s="10"/>
      <c r="G1307" s="11"/>
    </row>
    <row r="1308" spans="1:7" x14ac:dyDescent="0.2">
      <c r="A1308" s="57">
        <f t="shared" ca="1" si="38"/>
        <v>24114.285714285204</v>
      </c>
      <c r="B1308" s="50">
        <f t="shared" ca="1" si="39"/>
        <v>-38.408275339458235</v>
      </c>
      <c r="D1308" s="82"/>
      <c r="F1308" s="10"/>
      <c r="G1308" s="11"/>
    </row>
    <row r="1309" spans="1:7" x14ac:dyDescent="0.2">
      <c r="A1309" s="57">
        <f t="shared" ca="1" si="38"/>
        <v>24133.333333332823</v>
      </c>
      <c r="B1309" s="50">
        <f t="shared" ca="1" si="39"/>
        <v>-37.890448062992839</v>
      </c>
      <c r="D1309" s="82"/>
      <c r="F1309" s="10"/>
      <c r="G1309" s="11"/>
    </row>
    <row r="1310" spans="1:7" x14ac:dyDescent="0.2">
      <c r="A1310" s="57">
        <f t="shared" ca="1" si="38"/>
        <v>24152.380952380441</v>
      </c>
      <c r="B1310" s="50">
        <f t="shared" ca="1" si="39"/>
        <v>-37.402796283580251</v>
      </c>
      <c r="D1310" s="82"/>
      <c r="F1310" s="10"/>
      <c r="G1310" s="11"/>
    </row>
    <row r="1311" spans="1:7" x14ac:dyDescent="0.2">
      <c r="A1311" s="57">
        <f t="shared" ca="1" si="38"/>
        <v>24171.42857142806</v>
      </c>
      <c r="B1311" s="50">
        <f t="shared" ca="1" si="39"/>
        <v>-36.942062680300879</v>
      </c>
      <c r="D1311" s="82"/>
      <c r="F1311" s="10"/>
      <c r="G1311" s="11"/>
    </row>
    <row r="1312" spans="1:7" x14ac:dyDescent="0.2">
      <c r="A1312" s="57">
        <f t="shared" ca="1" si="38"/>
        <v>24190.476190475678</v>
      </c>
      <c r="B1312" s="50">
        <f t="shared" ca="1" si="39"/>
        <v>-36.505491540652919</v>
      </c>
      <c r="D1312" s="82"/>
      <c r="F1312" s="10"/>
      <c r="G1312" s="11"/>
    </row>
    <row r="1313" spans="1:7" x14ac:dyDescent="0.2">
      <c r="A1313" s="57">
        <f t="shared" ca="1" si="38"/>
        <v>24209.523809523296</v>
      </c>
      <c r="B1313" s="50">
        <f t="shared" ca="1" si="39"/>
        <v>-36.090730777660113</v>
      </c>
      <c r="D1313" s="82"/>
      <c r="F1313" s="10"/>
      <c r="G1313" s="11"/>
    </row>
    <row r="1314" spans="1:7" x14ac:dyDescent="0.2">
      <c r="A1314" s="57">
        <f t="shared" ca="1" si="38"/>
        <v>24228.571428570915</v>
      </c>
      <c r="B1314" s="50">
        <f t="shared" ca="1" si="39"/>
        <v>-35.695756761824356</v>
      </c>
      <c r="D1314" s="82"/>
      <c r="F1314" s="10"/>
      <c r="G1314" s="11"/>
    </row>
    <row r="1315" spans="1:7" x14ac:dyDescent="0.2">
      <c r="A1315" s="57">
        <f t="shared" ca="1" si="38"/>
        <v>24247.619047618533</v>
      </c>
      <c r="B1315" s="50">
        <f t="shared" ca="1" si="39"/>
        <v>-35.318815875791472</v>
      </c>
      <c r="D1315" s="82"/>
      <c r="F1315" s="10"/>
      <c r="G1315" s="11"/>
    </row>
    <row r="1316" spans="1:7" x14ac:dyDescent="0.2">
      <c r="A1316" s="57">
        <f t="shared" ca="1" si="38"/>
        <v>24266.666666666151</v>
      </c>
      <c r="B1316" s="50">
        <f t="shared" ca="1" si="39"/>
        <v>-34.958378516879385</v>
      </c>
      <c r="D1316" s="82"/>
      <c r="F1316" s="10"/>
      <c r="G1316" s="11"/>
    </row>
    <row r="1317" spans="1:7" x14ac:dyDescent="0.2">
      <c r="A1317" s="57">
        <f t="shared" ca="1" si="38"/>
        <v>24285.71428571377</v>
      </c>
      <c r="B1317" s="50">
        <f t="shared" ca="1" si="39"/>
        <v>-34.613102495609873</v>
      </c>
      <c r="D1317" s="82"/>
      <c r="F1317" s="10"/>
      <c r="G1317" s="11"/>
    </row>
    <row r="1318" spans="1:7" x14ac:dyDescent="0.2">
      <c r="A1318" s="57">
        <f t="shared" ca="1" si="38"/>
        <v>24304.761904761388</v>
      </c>
      <c r="B1318" s="50">
        <f t="shared" ca="1" si="39"/>
        <v>-34.28180361715161</v>
      </c>
      <c r="D1318" s="82"/>
      <c r="F1318" s="10"/>
      <c r="G1318" s="11"/>
    </row>
    <row r="1319" spans="1:7" x14ac:dyDescent="0.2">
      <c r="A1319" s="57">
        <f t="shared" ca="1" si="38"/>
        <v>24323.809523809006</v>
      </c>
      <c r="B1319" s="50">
        <f t="shared" ca="1" si="39"/>
        <v>-33.963431817822268</v>
      </c>
      <c r="D1319" s="82"/>
      <c r="F1319" s="10"/>
      <c r="G1319" s="11"/>
    </row>
    <row r="1320" spans="1:7" x14ac:dyDescent="0.2">
      <c r="A1320" s="57">
        <f t="shared" ca="1" si="38"/>
        <v>24342.857142856625</v>
      </c>
      <c r="B1320" s="50">
        <f t="shared" ca="1" si="39"/>
        <v>-33.657051643578278</v>
      </c>
      <c r="D1320" s="82"/>
      <c r="F1320" s="10"/>
      <c r="G1320" s="11"/>
    </row>
    <row r="1321" spans="1:7" x14ac:dyDescent="0.2">
      <c r="A1321" s="57">
        <f t="shared" ca="1" si="38"/>
        <v>24361.904761904243</v>
      </c>
      <c r="B1321" s="50">
        <f t="shared" ca="1" si="39"/>
        <v>-33.361826155653603</v>
      </c>
      <c r="D1321" s="82"/>
      <c r="F1321" s="10"/>
      <c r="G1321" s="11"/>
    </row>
    <row r="1322" spans="1:7" x14ac:dyDescent="0.2">
      <c r="A1322" s="57">
        <f t="shared" ca="1" si="38"/>
        <v>24380.952380951861</v>
      </c>
      <c r="B1322" s="50">
        <f t="shared" ca="1" si="39"/>
        <v>-33.077003565775478</v>
      </c>
      <c r="D1322" s="82"/>
      <c r="F1322" s="10"/>
      <c r="G1322" s="11"/>
    </row>
    <row r="1323" spans="1:7" x14ac:dyDescent="0.2">
      <c r="A1323" s="57">
        <f t="shared" ref="A1323:A1386" ca="1" si="40">OFFSET(A1323,-1,0)+f_stop/5000</f>
        <v>24399.99999999948</v>
      </c>
      <c r="B1323" s="50">
        <f t="shared" ref="B1323:B1386" ca="1" si="41">20*LOG(ABS(   (1/f_dec*SIN(f_dec*$A1323/Fm*PI())/SIN($A1323/Fm*PI()))^(order-2) * (1/f_dec2*SIN(f_dec2*$A1323/Fm*PI())/SIN($A1323/Fm*PI())) *  (1/(f_dec*n_avg)*SIN((f_dec*n_avg)*$A1323/Fm*PI())/SIN($A1323/Fm*PI()))    ))</f>
        <v>-32.801906063617047</v>
      </c>
      <c r="D1323" s="82"/>
      <c r="F1323" s="10"/>
      <c r="G1323" s="11"/>
    </row>
    <row r="1324" spans="1:7" x14ac:dyDescent="0.2">
      <c r="A1324" s="57">
        <f t="shared" ca="1" si="40"/>
        <v>24419.047619047098</v>
      </c>
      <c r="B1324" s="50">
        <f t="shared" ca="1" si="41"/>
        <v>-32.53592041864345</v>
      </c>
      <c r="D1324" s="82"/>
      <c r="F1324" s="10"/>
      <c r="G1324" s="11"/>
    </row>
    <row r="1325" spans="1:7" x14ac:dyDescent="0.2">
      <c r="A1325" s="57">
        <f t="shared" ca="1" si="40"/>
        <v>24438.095238094716</v>
      </c>
      <c r="B1325" s="50">
        <f t="shared" ca="1" si="41"/>
        <v>-32.278490028572982</v>
      </c>
      <c r="D1325" s="82"/>
      <c r="F1325" s="10"/>
      <c r="G1325" s="11"/>
    </row>
    <row r="1326" spans="1:7" x14ac:dyDescent="0.2">
      <c r="A1326" s="57">
        <f t="shared" ca="1" si="40"/>
        <v>24457.142857142335</v>
      </c>
      <c r="B1326" s="50">
        <f t="shared" ca="1" si="41"/>
        <v>-32.029108155208384</v>
      </c>
      <c r="D1326" s="82"/>
      <c r="F1326" s="10"/>
      <c r="G1326" s="11"/>
    </row>
    <row r="1327" spans="1:7" x14ac:dyDescent="0.2">
      <c r="A1327" s="57">
        <f t="shared" ca="1" si="40"/>
        <v>24476.190476189953</v>
      </c>
      <c r="B1327" s="50">
        <f t="shared" ca="1" si="41"/>
        <v>-31.787312141027218</v>
      </c>
      <c r="D1327" s="82"/>
      <c r="F1327" s="10"/>
      <c r="G1327" s="11"/>
    </row>
    <row r="1328" spans="1:7" x14ac:dyDescent="0.2">
      <c r="A1328" s="57">
        <f t="shared" ca="1" si="40"/>
        <v>24495.238095237572</v>
      </c>
      <c r="B1328" s="50">
        <f t="shared" ca="1" si="41"/>
        <v>-31.552678440686627</v>
      </c>
      <c r="D1328" s="82"/>
      <c r="F1328" s="10"/>
      <c r="G1328" s="11"/>
    </row>
    <row r="1329" spans="1:7" x14ac:dyDescent="0.2">
      <c r="A1329" s="57">
        <f t="shared" ca="1" si="40"/>
        <v>24514.28571428519</v>
      </c>
      <c r="B1329" s="50">
        <f t="shared" ca="1" si="41"/>
        <v>-31.324818333418598</v>
      </c>
      <c r="D1329" s="82"/>
      <c r="F1329" s="10"/>
      <c r="G1329" s="11"/>
    </row>
    <row r="1330" spans="1:7" x14ac:dyDescent="0.2">
      <c r="A1330" s="57">
        <f t="shared" ca="1" si="40"/>
        <v>24533.333333332808</v>
      </c>
      <c r="B1330" s="50">
        <f t="shared" ca="1" si="41"/>
        <v>-31.10337420732488</v>
      </c>
      <c r="D1330" s="82"/>
      <c r="F1330" s="10"/>
      <c r="G1330" s="11"/>
    </row>
    <row r="1331" spans="1:7" x14ac:dyDescent="0.2">
      <c r="A1331" s="57">
        <f t="shared" ca="1" si="40"/>
        <v>24552.380952380427</v>
      </c>
      <c r="B1331" s="50">
        <f t="shared" ca="1" si="41"/>
        <v>-30.888016326404806</v>
      </c>
      <c r="D1331" s="82"/>
      <c r="F1331" s="10"/>
      <c r="G1331" s="11"/>
    </row>
    <row r="1332" spans="1:7" x14ac:dyDescent="0.2">
      <c r="A1332" s="57">
        <f t="shared" ca="1" si="40"/>
        <v>24571.428571428045</v>
      </c>
      <c r="B1332" s="50">
        <f t="shared" ca="1" si="41"/>
        <v>-30.678440006961619</v>
      </c>
      <c r="D1332" s="82"/>
      <c r="F1332" s="10"/>
      <c r="G1332" s="11"/>
    </row>
    <row r="1333" spans="1:7" x14ac:dyDescent="0.2">
      <c r="A1333" s="57">
        <f t="shared" ca="1" si="40"/>
        <v>24590.476190475663</v>
      </c>
      <c r="B1333" s="50">
        <f t="shared" ca="1" si="41"/>
        <v>-30.474363142713571</v>
      </c>
      <c r="D1333" s="82"/>
      <c r="F1333" s="10"/>
      <c r="G1333" s="11"/>
    </row>
    <row r="1334" spans="1:7" x14ac:dyDescent="0.2">
      <c r="A1334" s="57">
        <f t="shared" ca="1" si="40"/>
        <v>24609.523809523282</v>
      </c>
      <c r="B1334" s="50">
        <f t="shared" ca="1" si="41"/>
        <v>-30.275524028177692</v>
      </c>
      <c r="D1334" s="82"/>
      <c r="F1334" s="10"/>
      <c r="G1334" s="11"/>
    </row>
    <row r="1335" spans="1:7" x14ac:dyDescent="0.2">
      <c r="A1335" s="57">
        <f t="shared" ca="1" si="40"/>
        <v>24628.5714285709</v>
      </c>
      <c r="B1335" s="50">
        <f t="shared" ca="1" si="41"/>
        <v>-30.081679438200712</v>
      </c>
      <c r="D1335" s="82"/>
      <c r="F1335" s="10"/>
      <c r="G1335" s="11"/>
    </row>
    <row r="1336" spans="1:7" x14ac:dyDescent="0.2">
      <c r="A1336" s="57">
        <f t="shared" ca="1" si="40"/>
        <v>24647.619047618518</v>
      </c>
      <c r="B1336" s="50">
        <f t="shared" ca="1" si="41"/>
        <v>-29.892602928296697</v>
      </c>
      <c r="D1336" s="82"/>
      <c r="F1336" s="10"/>
      <c r="G1336" s="11"/>
    </row>
    <row r="1337" spans="1:7" x14ac:dyDescent="0.2">
      <c r="A1337" s="57">
        <f t="shared" ca="1" si="40"/>
        <v>24666.666666666137</v>
      </c>
      <c r="B1337" s="50">
        <f t="shared" ca="1" si="41"/>
        <v>-29.708083326008836</v>
      </c>
      <c r="D1337" s="82"/>
      <c r="F1337" s="10"/>
      <c r="G1337" s="11"/>
    </row>
    <row r="1338" spans="1:7" x14ac:dyDescent="0.2">
      <c r="A1338" s="57">
        <f t="shared" ca="1" si="40"/>
        <v>24685.714285713755</v>
      </c>
      <c r="B1338" s="50">
        <f t="shared" ca="1" si="41"/>
        <v>-29.527923388098717</v>
      </c>
      <c r="D1338" s="82"/>
      <c r="F1338" s="10"/>
      <c r="G1338" s="11"/>
    </row>
    <row r="1339" spans="1:7" x14ac:dyDescent="0.2">
      <c r="A1339" s="57">
        <f t="shared" ca="1" si="40"/>
        <v>24704.761904761373</v>
      </c>
      <c r="B1339" s="50">
        <f t="shared" ca="1" si="41"/>
        <v>-29.351938602158846</v>
      </c>
      <c r="D1339" s="82"/>
      <c r="F1339" s="10"/>
      <c r="G1339" s="11"/>
    </row>
    <row r="1340" spans="1:7" x14ac:dyDescent="0.2">
      <c r="A1340" s="57">
        <f t="shared" ca="1" si="40"/>
        <v>24723.809523808992</v>
      </c>
      <c r="B1340" s="50">
        <f t="shared" ca="1" si="41"/>
        <v>-29.179956114401509</v>
      </c>
      <c r="D1340" s="82"/>
      <c r="F1340" s="10"/>
      <c r="G1340" s="11"/>
    </row>
    <row r="1341" spans="1:7" x14ac:dyDescent="0.2">
      <c r="A1341" s="57">
        <f t="shared" ca="1" si="40"/>
        <v>24742.85714285661</v>
      </c>
      <c r="B1341" s="50">
        <f t="shared" ca="1" si="41"/>
        <v>-29.011813768009592</v>
      </c>
      <c r="D1341" s="82"/>
      <c r="F1341" s="10"/>
      <c r="G1341" s="11"/>
    </row>
    <row r="1342" spans="1:7" x14ac:dyDescent="0.2">
      <c r="A1342" s="57">
        <f t="shared" ca="1" si="40"/>
        <v>24761.904761904229</v>
      </c>
      <c r="B1342" s="50">
        <f t="shared" ca="1" si="41"/>
        <v>-28.847359238645183</v>
      </c>
      <c r="D1342" s="82"/>
      <c r="F1342" s="10"/>
      <c r="G1342" s="11"/>
    </row>
    <row r="1343" spans="1:7" x14ac:dyDescent="0.2">
      <c r="A1343" s="57">
        <f t="shared" ca="1" si="40"/>
        <v>24780.952380951847</v>
      </c>
      <c r="B1343" s="50">
        <f t="shared" ca="1" si="41"/>
        <v>-28.686449255568569</v>
      </c>
      <c r="D1343" s="82"/>
      <c r="F1343" s="10"/>
      <c r="G1343" s="11"/>
    </row>
    <row r="1344" spans="1:7" x14ac:dyDescent="0.2">
      <c r="A1344" s="57">
        <f t="shared" ca="1" si="40"/>
        <v>24799.999999999465</v>
      </c>
      <c r="B1344" s="50">
        <f t="shared" ca="1" si="41"/>
        <v>-28.528948898392702</v>
      </c>
      <c r="D1344" s="82"/>
      <c r="F1344" s="10"/>
      <c r="G1344" s="11"/>
    </row>
    <row r="1345" spans="1:7" x14ac:dyDescent="0.2">
      <c r="A1345" s="57">
        <f t="shared" ca="1" si="40"/>
        <v>24819.047619047084</v>
      </c>
      <c r="B1345" s="50">
        <f t="shared" ca="1" si="41"/>
        <v>-28.374730960826025</v>
      </c>
      <c r="D1345" s="82"/>
      <c r="F1345" s="10"/>
      <c r="G1345" s="11"/>
    </row>
    <row r="1346" spans="1:7" x14ac:dyDescent="0.2">
      <c r="A1346" s="57">
        <f t="shared" ca="1" si="40"/>
        <v>24838.095238094702</v>
      </c>
      <c r="B1346" s="50">
        <f t="shared" ca="1" si="41"/>
        <v>-28.223675373889986</v>
      </c>
      <c r="D1346" s="82"/>
      <c r="F1346" s="10"/>
      <c r="G1346" s="11"/>
    </row>
    <row r="1347" spans="1:7" x14ac:dyDescent="0.2">
      <c r="A1347" s="57">
        <f t="shared" ca="1" si="40"/>
        <v>24857.14285714232</v>
      </c>
      <c r="B1347" s="50">
        <f t="shared" ca="1" si="41"/>
        <v>-28.07566868206149</v>
      </c>
      <c r="D1347" s="82"/>
      <c r="F1347" s="10"/>
      <c r="G1347" s="11"/>
    </row>
    <row r="1348" spans="1:7" x14ac:dyDescent="0.2">
      <c r="A1348" s="57">
        <f t="shared" ca="1" si="40"/>
        <v>24876.190476189939</v>
      </c>
      <c r="B1348" s="50">
        <f t="shared" ca="1" si="41"/>
        <v>-27.93060356661843</v>
      </c>
      <c r="D1348" s="82"/>
      <c r="F1348" s="10"/>
      <c r="G1348" s="11"/>
    </row>
    <row r="1349" spans="1:7" x14ac:dyDescent="0.2">
      <c r="A1349" s="57">
        <f t="shared" ca="1" si="40"/>
        <v>24895.238095237557</v>
      </c>
      <c r="B1349" s="50">
        <f t="shared" ca="1" si="41"/>
        <v>-27.788378411174151</v>
      </c>
      <c r="D1349" s="82"/>
      <c r="F1349" s="10"/>
      <c r="G1349" s="11"/>
    </row>
    <row r="1350" spans="1:7" x14ac:dyDescent="0.2">
      <c r="A1350" s="57">
        <f t="shared" ca="1" si="40"/>
        <v>24914.285714285175</v>
      </c>
      <c r="B1350" s="50">
        <f t="shared" ca="1" si="41"/>
        <v>-27.648896904997269</v>
      </c>
      <c r="D1350" s="82"/>
      <c r="F1350" s="10"/>
      <c r="G1350" s="11"/>
    </row>
    <row r="1351" spans="1:7" x14ac:dyDescent="0.2">
      <c r="A1351" s="57">
        <f t="shared" ca="1" si="40"/>
        <v>24933.333333332794</v>
      </c>
      <c r="B1351" s="50">
        <f t="shared" ca="1" si="41"/>
        <v>-27.512067680241699</v>
      </c>
      <c r="D1351" s="82"/>
      <c r="F1351" s="10"/>
      <c r="G1351" s="11"/>
    </row>
    <row r="1352" spans="1:7" x14ac:dyDescent="0.2">
      <c r="A1352" s="57">
        <f t="shared" ca="1" si="40"/>
        <v>24952.380952380412</v>
      </c>
      <c r="B1352" s="50">
        <f t="shared" ca="1" si="41"/>
        <v>-27.37780397966613</v>
      </c>
      <c r="D1352" s="82"/>
      <c r="F1352" s="10"/>
      <c r="G1352" s="11"/>
    </row>
    <row r="1353" spans="1:7" x14ac:dyDescent="0.2">
      <c r="A1353" s="57">
        <f t="shared" ca="1" si="40"/>
        <v>24971.42857142803</v>
      </c>
      <c r="B1353" s="50">
        <f t="shared" ca="1" si="41"/>
        <v>-27.246023351818685</v>
      </c>
      <c r="D1353" s="82"/>
      <c r="F1353" s="10"/>
      <c r="G1353" s="11"/>
    </row>
    <row r="1354" spans="1:7" x14ac:dyDescent="0.2">
      <c r="A1354" s="57">
        <f t="shared" ca="1" si="40"/>
        <v>24990.476190475649</v>
      </c>
      <c r="B1354" s="50">
        <f t="shared" ca="1" si="41"/>
        <v>-27.116647371006994</v>
      </c>
      <c r="D1354" s="82"/>
      <c r="F1354" s="10"/>
      <c r="G1354" s="11"/>
    </row>
    <row r="1355" spans="1:7" x14ac:dyDescent="0.2">
      <c r="A1355" s="57">
        <f t="shared" ca="1" si="40"/>
        <v>25009.523809523267</v>
      </c>
      <c r="B1355" s="50">
        <f t="shared" ca="1" si="41"/>
        <v>-26.989601379674184</v>
      </c>
      <c r="D1355" s="82"/>
      <c r="F1355" s="10"/>
      <c r="G1355" s="11"/>
    </row>
    <row r="1356" spans="1:7" x14ac:dyDescent="0.2">
      <c r="A1356" s="57">
        <f t="shared" ca="1" si="40"/>
        <v>25028.571428570885</v>
      </c>
      <c r="B1356" s="50">
        <f t="shared" ca="1" si="41"/>
        <v>-26.864814251062668</v>
      </c>
      <c r="D1356" s="82"/>
      <c r="F1356" s="10"/>
      <c r="G1356" s="11"/>
    </row>
    <row r="1357" spans="1:7" x14ac:dyDescent="0.2">
      <c r="A1357" s="57">
        <f t="shared" ca="1" si="40"/>
        <v>25047.619047618504</v>
      </c>
      <c r="B1357" s="50">
        <f t="shared" ca="1" si="41"/>
        <v>-26.742218170278868</v>
      </c>
      <c r="D1357" s="82"/>
      <c r="F1357" s="10"/>
      <c r="G1357" s="11"/>
    </row>
    <row r="1358" spans="1:7" x14ac:dyDescent="0.2">
      <c r="A1358" s="57">
        <f t="shared" ca="1" si="40"/>
        <v>25066.666666666122</v>
      </c>
      <c r="B1358" s="50">
        <f t="shared" ca="1" si="41"/>
        <v>-26.621748432072621</v>
      </c>
      <c r="D1358" s="82"/>
      <c r="F1358" s="10"/>
      <c r="G1358" s="11"/>
    </row>
    <row r="1359" spans="1:7" x14ac:dyDescent="0.2">
      <c r="A1359" s="57">
        <f t="shared" ca="1" si="40"/>
        <v>25085.714285713741</v>
      </c>
      <c r="B1359" s="50">
        <f t="shared" ca="1" si="41"/>
        <v>-26.503343253823459</v>
      </c>
      <c r="D1359" s="82"/>
      <c r="F1359" s="10"/>
      <c r="G1359" s="11"/>
    </row>
    <row r="1360" spans="1:7" x14ac:dyDescent="0.2">
      <c r="A1360" s="57">
        <f t="shared" ca="1" si="40"/>
        <v>25104.761904761359</v>
      </c>
      <c r="B1360" s="50">
        <f t="shared" ca="1" si="41"/>
        <v>-26.38694360238128</v>
      </c>
      <c r="D1360" s="82"/>
      <c r="F1360" s="10"/>
      <c r="G1360" s="11"/>
    </row>
    <row r="1361" spans="1:7" x14ac:dyDescent="0.2">
      <c r="A1361" s="57">
        <f t="shared" ca="1" si="40"/>
        <v>25123.809523808977</v>
      </c>
      <c r="B1361" s="50">
        <f t="shared" ca="1" si="41"/>
        <v>-26.272493033548034</v>
      </c>
      <c r="D1361" s="82"/>
      <c r="F1361" s="10"/>
      <c r="G1361" s="11"/>
    </row>
    <row r="1362" spans="1:7" x14ac:dyDescent="0.2">
      <c r="A1362" s="57">
        <f t="shared" ca="1" si="40"/>
        <v>25142.857142856596</v>
      </c>
      <c r="B1362" s="50">
        <f t="shared" ca="1" si="41"/>
        <v>-26.159937543109265</v>
      </c>
      <c r="D1362" s="82"/>
      <c r="F1362" s="10"/>
      <c r="G1362" s="11"/>
    </row>
    <row r="1363" spans="1:7" x14ac:dyDescent="0.2">
      <c r="A1363" s="57">
        <f t="shared" ca="1" si="40"/>
        <v>25161.904761904214</v>
      </c>
      <c r="B1363" s="50">
        <f t="shared" ca="1" si="41"/>
        <v>-26.049225428431697</v>
      </c>
      <c r="D1363" s="82"/>
      <c r="F1363" s="10"/>
      <c r="G1363" s="11"/>
    </row>
    <row r="1364" spans="1:7" x14ac:dyDescent="0.2">
      <c r="A1364" s="57">
        <f t="shared" ca="1" si="40"/>
        <v>25180.952380951832</v>
      </c>
      <c r="B1364" s="50">
        <f t="shared" ca="1" si="41"/>
        <v>-25.940307159740847</v>
      </c>
      <c r="D1364" s="82"/>
      <c r="F1364" s="10"/>
      <c r="G1364" s="11"/>
    </row>
    <row r="1365" spans="1:7" x14ac:dyDescent="0.2">
      <c r="A1365" s="57">
        <f t="shared" ca="1" si="40"/>
        <v>25199.999999999451</v>
      </c>
      <c r="B1365" s="50">
        <f t="shared" ca="1" si="41"/>
        <v>-25.83313526027705</v>
      </c>
      <c r="D1365" s="82"/>
      <c r="F1365" s="10"/>
      <c r="G1365" s="11"/>
    </row>
    <row r="1366" spans="1:7" x14ac:dyDescent="0.2">
      <c r="A1366" s="57">
        <f t="shared" ca="1" si="40"/>
        <v>25219.047619047069</v>
      </c>
      <c r="B1366" s="50">
        <f t="shared" ca="1" si="41"/>
        <v>-25.727664194605122</v>
      </c>
      <c r="D1366" s="82"/>
      <c r="F1366" s="10"/>
      <c r="G1366" s="11"/>
    </row>
    <row r="1367" spans="1:7" x14ac:dyDescent="0.2">
      <c r="A1367" s="57">
        <f t="shared" ca="1" si="40"/>
        <v>25238.095238094687</v>
      </c>
      <c r="B1367" s="50">
        <f t="shared" ca="1" si="41"/>
        <v>-25.623850264421002</v>
      </c>
      <c r="D1367" s="82"/>
      <c r="F1367" s="10"/>
      <c r="G1367" s="11"/>
    </row>
    <row r="1368" spans="1:7" x14ac:dyDescent="0.2">
      <c r="A1368" s="57">
        <f t="shared" ca="1" si="40"/>
        <v>25257.142857142306</v>
      </c>
      <c r="B1368" s="50">
        <f t="shared" ca="1" si="41"/>
        <v>-25.5216515112594</v>
      </c>
      <c r="D1368" s="82"/>
      <c r="F1368" s="10"/>
      <c r="G1368" s="11"/>
    </row>
    <row r="1369" spans="1:7" x14ac:dyDescent="0.2">
      <c r="A1369" s="57">
        <f t="shared" ca="1" si="40"/>
        <v>25276.190476189924</v>
      </c>
      <c r="B1369" s="50">
        <f t="shared" ca="1" si="41"/>
        <v>-25.421027625561372</v>
      </c>
      <c r="D1369" s="82"/>
      <c r="F1369" s="10"/>
      <c r="G1369" s="11"/>
    </row>
    <row r="1370" spans="1:7" x14ac:dyDescent="0.2">
      <c r="A1370" s="57">
        <f t="shared" ca="1" si="40"/>
        <v>25295.238095237542</v>
      </c>
      <c r="B1370" s="50">
        <f t="shared" ca="1" si="41"/>
        <v>-25.321939861609103</v>
      </c>
      <c r="D1370" s="82"/>
      <c r="F1370" s="10"/>
      <c r="G1370" s="11"/>
    </row>
    <row r="1371" spans="1:7" x14ac:dyDescent="0.2">
      <c r="A1371" s="57">
        <f t="shared" ca="1" si="40"/>
        <v>25314.285714285161</v>
      </c>
      <c r="B1371" s="50">
        <f t="shared" ca="1" si="41"/>
        <v>-25.224350957879587</v>
      </c>
      <c r="D1371" s="82"/>
      <c r="F1371" s="10"/>
      <c r="G1371" s="11"/>
    </row>
    <row r="1372" spans="1:7" x14ac:dyDescent="0.2">
      <c r="A1372" s="57">
        <f t="shared" ca="1" si="40"/>
        <v>25333.333333332779</v>
      </c>
      <c r="B1372" s="50">
        <f t="shared" ca="1" si="41"/>
        <v>-25.128225062408191</v>
      </c>
      <c r="D1372" s="82"/>
      <c r="F1372" s="10"/>
      <c r="G1372" s="11"/>
    </row>
    <row r="1373" spans="1:7" x14ac:dyDescent="0.2">
      <c r="A1373" s="57">
        <f t="shared" ca="1" si="40"/>
        <v>25352.380952380398</v>
      </c>
      <c r="B1373" s="50">
        <f t="shared" ca="1" si="41"/>
        <v>-25.033527662788735</v>
      </c>
      <c r="D1373" s="82"/>
      <c r="F1373" s="10"/>
      <c r="G1373" s="11"/>
    </row>
    <row r="1374" spans="1:7" x14ac:dyDescent="0.2">
      <c r="A1374" s="57">
        <f t="shared" ca="1" si="40"/>
        <v>25371.428571428016</v>
      </c>
      <c r="B1374" s="50">
        <f t="shared" ca="1" si="41"/>
        <v>-24.940225520468289</v>
      </c>
      <c r="D1374" s="82"/>
      <c r="F1374" s="10"/>
      <c r="G1374" s="11"/>
    </row>
    <row r="1375" spans="1:7" x14ac:dyDescent="0.2">
      <c r="A1375" s="57">
        <f t="shared" ca="1" si="40"/>
        <v>25390.476190475634</v>
      </c>
      <c r="B1375" s="50">
        <f t="shared" ca="1" si="41"/>
        <v>-24.848286609025031</v>
      </c>
      <c r="D1375" s="82"/>
      <c r="F1375" s="10"/>
      <c r="G1375" s="11"/>
    </row>
    <row r="1376" spans="1:7" x14ac:dyDescent="0.2">
      <c r="A1376" s="57">
        <f t="shared" ca="1" si="40"/>
        <v>25409.523809523253</v>
      </c>
      <c r="B1376" s="50">
        <f t="shared" ca="1" si="41"/>
        <v>-24.75768005614238</v>
      </c>
      <c r="D1376" s="82"/>
      <c r="F1376" s="10"/>
      <c r="G1376" s="11"/>
    </row>
    <row r="1377" spans="1:7" x14ac:dyDescent="0.2">
      <c r="A1377" s="57">
        <f t="shared" ca="1" si="40"/>
        <v>25428.571428570871</v>
      </c>
      <c r="B1377" s="50">
        <f t="shared" ca="1" si="41"/>
        <v>-24.66837608901702</v>
      </c>
      <c r="D1377" s="82"/>
      <c r="F1377" s="10"/>
      <c r="G1377" s="11"/>
    </row>
    <row r="1378" spans="1:7" x14ac:dyDescent="0.2">
      <c r="A1378" s="57">
        <f t="shared" ca="1" si="40"/>
        <v>25447.619047618489</v>
      </c>
      <c r="B1378" s="50">
        <f t="shared" ca="1" si="41"/>
        <v>-24.5803459829601</v>
      </c>
      <c r="D1378" s="82"/>
      <c r="F1378" s="10"/>
      <c r="G1378" s="11"/>
    </row>
    <row r="1379" spans="1:7" x14ac:dyDescent="0.2">
      <c r="A1379" s="57">
        <f t="shared" ca="1" si="40"/>
        <v>25466.666666666108</v>
      </c>
      <c r="B1379" s="50">
        <f t="shared" ca="1" si="41"/>
        <v>-24.493562012969797</v>
      </c>
      <c r="D1379" s="82"/>
      <c r="F1379" s="10"/>
      <c r="G1379" s="11"/>
    </row>
    <row r="1380" spans="1:7" x14ac:dyDescent="0.2">
      <c r="A1380" s="57">
        <f t="shared" ca="1" si="40"/>
        <v>25485.714285713726</v>
      </c>
      <c r="B1380" s="50">
        <f t="shared" ca="1" si="41"/>
        <v>-24.407997408071694</v>
      </c>
      <c r="D1380" s="82"/>
      <c r="F1380" s="10"/>
      <c r="G1380" s="11"/>
    </row>
    <row r="1381" spans="1:7" x14ac:dyDescent="0.2">
      <c r="A1381" s="57">
        <f t="shared" ca="1" si="40"/>
        <v>25504.761904761344</v>
      </c>
      <c r="B1381" s="50">
        <f t="shared" ca="1" si="41"/>
        <v>-24.323626308238996</v>
      </c>
      <c r="D1381" s="82"/>
      <c r="F1381" s="10"/>
      <c r="G1381" s="11"/>
    </row>
    <row r="1382" spans="1:7" x14ac:dyDescent="0.2">
      <c r="A1382" s="57">
        <f t="shared" ca="1" si="40"/>
        <v>25523.809523808963</v>
      </c>
      <c r="B1382" s="50">
        <f t="shared" ca="1" si="41"/>
        <v>-24.240423723720063</v>
      </c>
      <c r="D1382" s="82"/>
      <c r="F1382" s="10"/>
      <c r="G1382" s="11"/>
    </row>
    <row r="1383" spans="1:7" x14ac:dyDescent="0.2">
      <c r="A1383" s="57">
        <f t="shared" ca="1" si="40"/>
        <v>25542.857142856581</v>
      </c>
      <c r="B1383" s="50">
        <f t="shared" ca="1" si="41"/>
        <v>-24.158365496613495</v>
      </c>
      <c r="D1383" s="82"/>
      <c r="F1383" s="10"/>
      <c r="G1383" s="11"/>
    </row>
    <row r="1384" spans="1:7" x14ac:dyDescent="0.2">
      <c r="A1384" s="57">
        <f t="shared" ca="1" si="40"/>
        <v>25561.904761904199</v>
      </c>
      <c r="B1384" s="50">
        <f t="shared" ca="1" si="41"/>
        <v>-24.077428264542931</v>
      </c>
      <c r="D1384" s="82"/>
      <c r="F1384" s="10"/>
      <c r="G1384" s="11"/>
    </row>
    <row r="1385" spans="1:7" x14ac:dyDescent="0.2">
      <c r="A1385" s="57">
        <f t="shared" ca="1" si="40"/>
        <v>25580.952380951818</v>
      </c>
      <c r="B1385" s="50">
        <f t="shared" ca="1" si="41"/>
        <v>-23.997589426296265</v>
      </c>
      <c r="D1385" s="82"/>
      <c r="F1385" s="10"/>
      <c r="G1385" s="11"/>
    </row>
    <row r="1386" spans="1:7" x14ac:dyDescent="0.2">
      <c r="A1386" s="57">
        <f t="shared" ca="1" si="40"/>
        <v>25599.999999999436</v>
      </c>
      <c r="B1386" s="50">
        <f t="shared" ca="1" si="41"/>
        <v>-23.918827109302203</v>
      </c>
      <c r="D1386" s="82"/>
      <c r="F1386" s="10"/>
      <c r="G1386" s="11"/>
    </row>
    <row r="1387" spans="1:7" x14ac:dyDescent="0.2">
      <c r="A1387" s="57">
        <f t="shared" ref="A1387:A1450" ca="1" si="42">OFFSET(A1387,-1,0)+f_stop/5000</f>
        <v>25619.047619047054</v>
      </c>
      <c r="B1387" s="50">
        <f t="shared" ref="B1387:B1450" ca="1" si="43">20*LOG(ABS(   (1/f_dec*SIN(f_dec*$A1387/Fm*PI())/SIN($A1387/Fm*PI()))^(order-2) * (1/f_dec2*SIN(f_dec2*$A1387/Fm*PI())/SIN($A1387/Fm*PI())) *  (1/(f_dec*n_avg)*SIN((f_dec*n_avg)*$A1387/Fm*PI())/SIN($A1387/Fm*PI()))    ))</f>
        <v>-23.841120138828362</v>
      </c>
      <c r="D1387" s="82"/>
      <c r="F1387" s="10"/>
      <c r="G1387" s="11"/>
    </row>
    <row r="1388" spans="1:7" x14ac:dyDescent="0.2">
      <c r="A1388" s="57">
        <f t="shared" ca="1" si="42"/>
        <v>25638.095238094673</v>
      </c>
      <c r="B1388" s="50">
        <f t="shared" ca="1" si="43"/>
        <v>-23.764448008792321</v>
      </c>
      <c r="D1388" s="82"/>
      <c r="F1388" s="10"/>
      <c r="G1388" s="11"/>
    </row>
    <row r="1389" spans="1:7" x14ac:dyDescent="0.2">
      <c r="A1389" s="57">
        <f t="shared" ca="1" si="42"/>
        <v>25657.142857142291</v>
      </c>
      <c r="B1389" s="50">
        <f t="shared" ca="1" si="43"/>
        <v>-23.68879085408507</v>
      </c>
      <c r="D1389" s="82"/>
      <c r="F1389" s="10"/>
      <c r="G1389" s="11"/>
    </row>
    <row r="1390" spans="1:7" x14ac:dyDescent="0.2">
      <c r="A1390" s="57">
        <f t="shared" ca="1" si="42"/>
        <v>25676.19047618991</v>
      </c>
      <c r="B1390" s="50">
        <f t="shared" ca="1" si="43"/>
        <v>-23.61412942431464</v>
      </c>
      <c r="D1390" s="82"/>
      <c r="F1390" s="10"/>
      <c r="G1390" s="11"/>
    </row>
    <row r="1391" spans="1:7" x14ac:dyDescent="0.2">
      <c r="A1391" s="57">
        <f t="shared" ca="1" si="42"/>
        <v>25695.238095237528</v>
      </c>
      <c r="B1391" s="50">
        <f t="shared" ca="1" si="43"/>
        <v>-23.54044505888238</v>
      </c>
      <c r="D1391" s="82"/>
      <c r="F1391" s="10"/>
      <c r="G1391" s="11"/>
    </row>
    <row r="1392" spans="1:7" x14ac:dyDescent="0.2">
      <c r="A1392" s="57">
        <f t="shared" ca="1" si="42"/>
        <v>25714.285714285146</v>
      </c>
      <c r="B1392" s="50">
        <f t="shared" ca="1" si="43"/>
        <v>-23.467719663312256</v>
      </c>
      <c r="D1392" s="82"/>
      <c r="F1392" s="10"/>
      <c r="G1392" s="11"/>
    </row>
    <row r="1393" spans="1:7" x14ac:dyDescent="0.2">
      <c r="A1393" s="57">
        <f t="shared" ca="1" si="42"/>
        <v>25733.333333332765</v>
      </c>
      <c r="B1393" s="50">
        <f t="shared" ca="1" si="43"/>
        <v>-23.395935686758275</v>
      </c>
      <c r="D1393" s="82"/>
      <c r="F1393" s="10"/>
      <c r="G1393" s="11"/>
    </row>
    <row r="1394" spans="1:7" x14ac:dyDescent="0.2">
      <c r="A1394" s="57">
        <f t="shared" ca="1" si="42"/>
        <v>25752.380952380383</v>
      </c>
      <c r="B1394" s="50">
        <f t="shared" ca="1" si="43"/>
        <v>-23.325076100619697</v>
      </c>
      <c r="D1394" s="82"/>
      <c r="F1394" s="10"/>
      <c r="G1394" s="11"/>
    </row>
    <row r="1395" spans="1:7" x14ac:dyDescent="0.2">
      <c r="A1395" s="57">
        <f t="shared" ca="1" si="42"/>
        <v>25771.428571428001</v>
      </c>
      <c r="B1395" s="50">
        <f t="shared" ca="1" si="43"/>
        <v>-23.255124378200364</v>
      </c>
      <c r="D1395" s="82"/>
      <c r="F1395" s="10"/>
      <c r="G1395" s="11"/>
    </row>
    <row r="1396" spans="1:7" x14ac:dyDescent="0.2">
      <c r="A1396" s="57">
        <f t="shared" ca="1" si="42"/>
        <v>25790.47619047562</v>
      </c>
      <c r="B1396" s="50">
        <f t="shared" ca="1" si="43"/>
        <v>-23.186064475350641</v>
      </c>
      <c r="D1396" s="82"/>
      <c r="F1396" s="10"/>
      <c r="G1396" s="11"/>
    </row>
    <row r="1397" spans="1:7" x14ac:dyDescent="0.2">
      <c r="A1397" s="57">
        <f t="shared" ca="1" si="42"/>
        <v>25809.523809523238</v>
      </c>
      <c r="B1397" s="50">
        <f t="shared" ca="1" si="43"/>
        <v>-23.1178808120358</v>
      </c>
      <c r="D1397" s="82"/>
      <c r="F1397" s="10"/>
      <c r="G1397" s="11"/>
    </row>
    <row r="1398" spans="1:7" x14ac:dyDescent="0.2">
      <c r="A1398" s="57">
        <f t="shared" ca="1" si="42"/>
        <v>25828.571428570856</v>
      </c>
      <c r="B1398" s="50">
        <f t="shared" ca="1" si="43"/>
        <v>-23.050558254778565</v>
      </c>
      <c r="D1398" s="82"/>
      <c r="F1398" s="10"/>
      <c r="G1398" s="11"/>
    </row>
    <row r="1399" spans="1:7" x14ac:dyDescent="0.2">
      <c r="A1399" s="57">
        <f t="shared" ca="1" si="42"/>
        <v>25847.619047618475</v>
      </c>
      <c r="B1399" s="50">
        <f t="shared" ca="1" si="43"/>
        <v>-22.984082099925974</v>
      </c>
      <c r="D1399" s="82"/>
      <c r="F1399" s="10"/>
      <c r="G1399" s="11"/>
    </row>
    <row r="1400" spans="1:7" x14ac:dyDescent="0.2">
      <c r="A1400" s="57">
        <f t="shared" ca="1" si="42"/>
        <v>25866.666666666093</v>
      </c>
      <c r="B1400" s="50">
        <f t="shared" ca="1" si="43"/>
        <v>-22.918438057694949</v>
      </c>
      <c r="D1400" s="82"/>
      <c r="F1400" s="10"/>
      <c r="G1400" s="11"/>
    </row>
    <row r="1401" spans="1:7" x14ac:dyDescent="0.2">
      <c r="A1401" s="57">
        <f t="shared" ca="1" si="42"/>
        <v>25885.714285713711</v>
      </c>
      <c r="B1401" s="50">
        <f t="shared" ca="1" si="43"/>
        <v>-22.853612236953545</v>
      </c>
      <c r="D1401" s="82"/>
      <c r="F1401" s="10"/>
      <c r="G1401" s="11"/>
    </row>
    <row r="1402" spans="1:7" x14ac:dyDescent="0.2">
      <c r="A1402" s="57">
        <f t="shared" ca="1" si="42"/>
        <v>25904.76190476133</v>
      </c>
      <c r="B1402" s="50">
        <f t="shared" ca="1" si="43"/>
        <v>-22.789591130696984</v>
      </c>
      <c r="D1402" s="82"/>
      <c r="F1402" s="10"/>
      <c r="G1402" s="11"/>
    </row>
    <row r="1403" spans="1:7" x14ac:dyDescent="0.2">
      <c r="A1403" s="57">
        <f t="shared" ca="1" si="42"/>
        <v>25923.809523808948</v>
      </c>
      <c r="B1403" s="50">
        <f t="shared" ca="1" si="43"/>
        <v>-22.726361602181811</v>
      </c>
      <c r="D1403" s="82"/>
      <c r="F1403" s="10"/>
      <c r="G1403" s="11"/>
    </row>
    <row r="1404" spans="1:7" x14ac:dyDescent="0.2">
      <c r="A1404" s="57">
        <f t="shared" ca="1" si="42"/>
        <v>25942.857142856566</v>
      </c>
      <c r="B1404" s="50">
        <f t="shared" ca="1" si="43"/>
        <v>-22.663910871681573</v>
      </c>
      <c r="D1404" s="82"/>
      <c r="F1404" s="10"/>
      <c r="G1404" s="11"/>
    </row>
    <row r="1405" spans="1:7" x14ac:dyDescent="0.2">
      <c r="A1405" s="57">
        <f t="shared" ca="1" si="42"/>
        <v>25961.904761904185</v>
      </c>
      <c r="B1405" s="50">
        <f t="shared" ca="1" si="43"/>
        <v>-22.602226503831698</v>
      </c>
      <c r="D1405" s="82"/>
      <c r="F1405" s="10"/>
      <c r="G1405" s="11"/>
    </row>
    <row r="1406" spans="1:7" x14ac:dyDescent="0.2">
      <c r="A1406" s="57">
        <f t="shared" ca="1" si="42"/>
        <v>25980.952380951803</v>
      </c>
      <c r="B1406" s="50">
        <f t="shared" ca="1" si="43"/>
        <v>-22.541296395532314</v>
      </c>
      <c r="D1406" s="82"/>
      <c r="F1406" s="10"/>
      <c r="G1406" s="11"/>
    </row>
    <row r="1407" spans="1:7" x14ac:dyDescent="0.2">
      <c r="A1407" s="57">
        <f t="shared" ca="1" si="42"/>
        <v>25999.999999999422</v>
      </c>
      <c r="B1407" s="50">
        <f t="shared" ca="1" si="43"/>
        <v>-22.481108764379183</v>
      </c>
      <c r="D1407" s="82"/>
      <c r="F1407" s="10"/>
      <c r="G1407" s="11"/>
    </row>
    <row r="1408" spans="1:7" x14ac:dyDescent="0.2">
      <c r="A1408" s="57">
        <f t="shared" ca="1" si="42"/>
        <v>26019.04761904704</v>
      </c>
      <c r="B1408" s="50">
        <f t="shared" ca="1" si="43"/>
        <v>-22.421652137596325</v>
      </c>
      <c r="D1408" s="82"/>
      <c r="F1408" s="10"/>
      <c r="G1408" s="11"/>
    </row>
    <row r="1409" spans="1:7" x14ac:dyDescent="0.2">
      <c r="A1409" s="57">
        <f t="shared" ca="1" si="42"/>
        <v>26038.095238094658</v>
      </c>
      <c r="B1409" s="50">
        <f t="shared" ca="1" si="43"/>
        <v>-22.362915341443468</v>
      </c>
      <c r="D1409" s="82"/>
      <c r="F1409" s="10"/>
      <c r="G1409" s="11"/>
    </row>
    <row r="1410" spans="1:7" x14ac:dyDescent="0.2">
      <c r="A1410" s="57">
        <f t="shared" ca="1" si="42"/>
        <v>26057.142857142277</v>
      </c>
      <c r="B1410" s="50">
        <f t="shared" ca="1" si="43"/>
        <v>-22.304887491074741</v>
      </c>
      <c r="D1410" s="82"/>
      <c r="F1410" s="10"/>
      <c r="G1410" s="11"/>
    </row>
    <row r="1411" spans="1:7" x14ac:dyDescent="0.2">
      <c r="A1411" s="57">
        <f t="shared" ca="1" si="42"/>
        <v>26076.190476189895</v>
      </c>
      <c r="B1411" s="50">
        <f t="shared" ca="1" si="43"/>
        <v>-22.247557980825718</v>
      </c>
      <c r="D1411" s="82"/>
      <c r="F1411" s="10"/>
      <c r="G1411" s="11"/>
    </row>
    <row r="1412" spans="1:7" x14ac:dyDescent="0.2">
      <c r="A1412" s="57">
        <f t="shared" ca="1" si="42"/>
        <v>26095.238095237513</v>
      </c>
      <c r="B1412" s="50">
        <f t="shared" ca="1" si="43"/>
        <v>-22.190916474906825</v>
      </c>
      <c r="D1412" s="82"/>
      <c r="F1412" s="10"/>
      <c r="G1412" s="11"/>
    </row>
    <row r="1413" spans="1:7" x14ac:dyDescent="0.2">
      <c r="A1413" s="57">
        <f t="shared" ca="1" si="42"/>
        <v>26114.285714285132</v>
      </c>
      <c r="B1413" s="50">
        <f t="shared" ca="1" si="43"/>
        <v>-22.134952898483625</v>
      </c>
      <c r="D1413" s="82"/>
      <c r="F1413" s="10"/>
      <c r="G1413" s="11"/>
    </row>
    <row r="1414" spans="1:7" x14ac:dyDescent="0.2">
      <c r="A1414" s="57">
        <f t="shared" ca="1" si="42"/>
        <v>26133.33333333275</v>
      </c>
      <c r="B1414" s="50">
        <f t="shared" ca="1" si="43"/>
        <v>-22.079657429124069</v>
      </c>
      <c r="D1414" s="82"/>
      <c r="F1414" s="10"/>
      <c r="G1414" s="11"/>
    </row>
    <row r="1415" spans="1:7" x14ac:dyDescent="0.2">
      <c r="A1415" s="57">
        <f t="shared" ca="1" si="42"/>
        <v>26152.380952380368</v>
      </c>
      <c r="B1415" s="50">
        <f t="shared" ca="1" si="43"/>
        <v>-22.025020488595395</v>
      </c>
      <c r="D1415" s="82"/>
      <c r="F1415" s="10"/>
      <c r="G1415" s="11"/>
    </row>
    <row r="1416" spans="1:7" x14ac:dyDescent="0.2">
      <c r="A1416" s="57">
        <f t="shared" ca="1" si="42"/>
        <v>26171.428571427987</v>
      </c>
      <c r="B1416" s="50">
        <f t="shared" ca="1" si="43"/>
        <v>-21.9710327349935</v>
      </c>
      <c r="D1416" s="82"/>
      <c r="F1416" s="10"/>
      <c r="G1416" s="11"/>
    </row>
    <row r="1417" spans="1:7" x14ac:dyDescent="0.2">
      <c r="A1417" s="57">
        <f t="shared" ca="1" si="42"/>
        <v>26190.476190475605</v>
      </c>
      <c r="B1417" s="50">
        <f t="shared" ca="1" si="43"/>
        <v>-21.917685055188429</v>
      </c>
      <c r="D1417" s="82"/>
      <c r="F1417" s="10"/>
      <c r="G1417" s="11"/>
    </row>
    <row r="1418" spans="1:7" x14ac:dyDescent="0.2">
      <c r="A1418" s="57">
        <f t="shared" ca="1" si="42"/>
        <v>26209.523809523223</v>
      </c>
      <c r="B1418" s="50">
        <f t="shared" ca="1" si="43"/>
        <v>-21.864968557571416</v>
      </c>
      <c r="D1418" s="82"/>
      <c r="F1418" s="10"/>
      <c r="G1418" s="11"/>
    </row>
    <row r="1419" spans="1:7" x14ac:dyDescent="0.2">
      <c r="A1419" s="57">
        <f t="shared" ca="1" si="42"/>
        <v>26228.571428570842</v>
      </c>
      <c r="B1419" s="50">
        <f t="shared" ca="1" si="43"/>
        <v>-21.812874565088812</v>
      </c>
      <c r="D1419" s="82"/>
      <c r="F1419" s="10"/>
      <c r="G1419" s="11"/>
    </row>
    <row r="1420" spans="1:7" x14ac:dyDescent="0.2">
      <c r="A1420" s="57">
        <f t="shared" ca="1" si="42"/>
        <v>26247.61904761846</v>
      </c>
      <c r="B1420" s="50">
        <f t="shared" ca="1" si="43"/>
        <v>-21.761394608549502</v>
      </c>
      <c r="D1420" s="82"/>
      <c r="F1420" s="10"/>
      <c r="G1420" s="11"/>
    </row>
    <row r="1421" spans="1:7" x14ac:dyDescent="0.2">
      <c r="A1421" s="57">
        <f t="shared" ca="1" si="42"/>
        <v>26266.666666666079</v>
      </c>
      <c r="B1421" s="50">
        <f t="shared" ca="1" si="43"/>
        <v>-21.710520420193049</v>
      </c>
      <c r="D1421" s="82"/>
      <c r="F1421" s="10"/>
      <c r="G1421" s="11"/>
    </row>
    <row r="1422" spans="1:7" x14ac:dyDescent="0.2">
      <c r="A1422" s="57">
        <f t="shared" ca="1" si="42"/>
        <v>26285.714285713697</v>
      </c>
      <c r="B1422" s="50">
        <f t="shared" ca="1" si="43"/>
        <v>-21.6602439275065</v>
      </c>
      <c r="D1422" s="82"/>
      <c r="F1422" s="10"/>
      <c r="G1422" s="11"/>
    </row>
    <row r="1423" spans="1:7" x14ac:dyDescent="0.2">
      <c r="A1423" s="57">
        <f t="shared" ca="1" si="42"/>
        <v>26304.761904761315</v>
      </c>
      <c r="B1423" s="50">
        <f t="shared" ca="1" si="43"/>
        <v>-21.610557247278361</v>
      </c>
      <c r="D1423" s="82"/>
      <c r="F1423" s="10"/>
      <c r="G1423" s="11"/>
    </row>
    <row r="1424" spans="1:7" x14ac:dyDescent="0.2">
      <c r="A1424" s="57">
        <f t="shared" ca="1" si="42"/>
        <v>26323.809523808934</v>
      </c>
      <c r="B1424" s="50">
        <f t="shared" ca="1" si="43"/>
        <v>-21.561452679879139</v>
      </c>
      <c r="D1424" s="82"/>
      <c r="F1424" s="10"/>
      <c r="G1424" s="11"/>
    </row>
    <row r="1425" spans="1:7" x14ac:dyDescent="0.2">
      <c r="A1425" s="57">
        <f t="shared" ca="1" si="42"/>
        <v>26342.857142856552</v>
      </c>
      <c r="B1425" s="50">
        <f t="shared" ca="1" si="43"/>
        <v>-21.512922703757802</v>
      </c>
      <c r="D1425" s="82"/>
      <c r="F1425" s="10"/>
      <c r="G1425" s="11"/>
    </row>
    <row r="1426" spans="1:7" x14ac:dyDescent="0.2">
      <c r="A1426" s="57">
        <f t="shared" ca="1" si="42"/>
        <v>26361.90476190417</v>
      </c>
      <c r="B1426" s="50">
        <f t="shared" ca="1" si="43"/>
        <v>-21.4649599701448</v>
      </c>
      <c r="D1426" s="82"/>
      <c r="F1426" s="10"/>
      <c r="G1426" s="11"/>
    </row>
    <row r="1427" spans="1:7" x14ac:dyDescent="0.2">
      <c r="A1427" s="57">
        <f t="shared" ca="1" si="42"/>
        <v>26380.952380951789</v>
      </c>
      <c r="B1427" s="50">
        <f t="shared" ca="1" si="43"/>
        <v>-21.41755729795241</v>
      </c>
      <c r="D1427" s="82"/>
      <c r="F1427" s="10"/>
      <c r="G1427" s="11"/>
    </row>
    <row r="1428" spans="1:7" x14ac:dyDescent="0.2">
      <c r="A1428" s="57">
        <f t="shared" ca="1" si="42"/>
        <v>26399.999999999407</v>
      </c>
      <c r="B1428" s="50">
        <f t="shared" ca="1" si="43"/>
        <v>-21.370707668863353</v>
      </c>
      <c r="D1428" s="82"/>
      <c r="F1428" s="10"/>
      <c r="G1428" s="11"/>
    </row>
    <row r="1429" spans="1:7" x14ac:dyDescent="0.2">
      <c r="A1429" s="57">
        <f t="shared" ca="1" si="42"/>
        <v>26419.047619047025</v>
      </c>
      <c r="B1429" s="50">
        <f t="shared" ca="1" si="43"/>
        <v>-21.324404222599938</v>
      </c>
      <c r="D1429" s="82"/>
      <c r="F1429" s="10"/>
      <c r="G1429" s="11"/>
    </row>
    <row r="1430" spans="1:7" x14ac:dyDescent="0.2">
      <c r="A1430" s="57">
        <f t="shared" ca="1" si="42"/>
        <v>26438.095238094644</v>
      </c>
      <c r="B1430" s="50">
        <f t="shared" ca="1" si="43"/>
        <v>-21.278640252365264</v>
      </c>
      <c r="D1430" s="82"/>
      <c r="F1430" s="10"/>
      <c r="G1430" s="11"/>
    </row>
    <row r="1431" spans="1:7" x14ac:dyDescent="0.2">
      <c r="A1431" s="57">
        <f t="shared" ca="1" si="42"/>
        <v>26457.142857142262</v>
      </c>
      <c r="B1431" s="50">
        <f t="shared" ca="1" si="43"/>
        <v>-21.233409200449582</v>
      </c>
      <c r="D1431" s="82"/>
      <c r="F1431" s="10"/>
      <c r="G1431" s="11"/>
    </row>
    <row r="1432" spans="1:7" x14ac:dyDescent="0.2">
      <c r="A1432" s="57">
        <f t="shared" ca="1" si="42"/>
        <v>26476.19047618988</v>
      </c>
      <c r="B1432" s="50">
        <f t="shared" ca="1" si="43"/>
        <v>-21.188704653994282</v>
      </c>
      <c r="D1432" s="82"/>
      <c r="F1432" s="10"/>
      <c r="G1432" s="11"/>
    </row>
    <row r="1433" spans="1:7" x14ac:dyDescent="0.2">
      <c r="A1433" s="57">
        <f t="shared" ca="1" si="42"/>
        <v>26495.238095237499</v>
      </c>
      <c r="B1433" s="50">
        <f t="shared" ca="1" si="43"/>
        <v>-21.144520340907057</v>
      </c>
      <c r="D1433" s="82"/>
      <c r="F1433" s="10"/>
      <c r="G1433" s="11"/>
    </row>
    <row r="1434" spans="1:7" x14ac:dyDescent="0.2">
      <c r="A1434" s="57">
        <f t="shared" ca="1" si="42"/>
        <v>26514.285714285117</v>
      </c>
      <c r="B1434" s="50">
        <f t="shared" ca="1" si="43"/>
        <v>-21.10085012592176</v>
      </c>
      <c r="D1434" s="82"/>
      <c r="F1434" s="10"/>
      <c r="G1434" s="11"/>
    </row>
    <row r="1435" spans="1:7" x14ac:dyDescent="0.2">
      <c r="A1435" s="57">
        <f t="shared" ca="1" si="42"/>
        <v>26533.333333332735</v>
      </c>
      <c r="B1435" s="50">
        <f t="shared" ca="1" si="43"/>
        <v>-21.057688006796724</v>
      </c>
      <c r="D1435" s="82"/>
      <c r="F1435" s="10"/>
      <c r="G1435" s="11"/>
    </row>
    <row r="1436" spans="1:7" x14ac:dyDescent="0.2">
      <c r="A1436" s="57">
        <f t="shared" ca="1" si="42"/>
        <v>26552.380952380354</v>
      </c>
      <c r="B1436" s="50">
        <f t="shared" ca="1" si="43"/>
        <v>-21.015028110646053</v>
      </c>
      <c r="D1436" s="82"/>
      <c r="F1436" s="10"/>
      <c r="G1436" s="11"/>
    </row>
    <row r="1437" spans="1:7" x14ac:dyDescent="0.2">
      <c r="A1437" s="57">
        <f t="shared" ca="1" si="42"/>
        <v>26571.428571427972</v>
      </c>
      <c r="B1437" s="50">
        <f t="shared" ca="1" si="43"/>
        <v>-20.972864690398126</v>
      </c>
      <c r="D1437" s="82"/>
      <c r="F1437" s="10"/>
      <c r="G1437" s="11"/>
    </row>
    <row r="1438" spans="1:7" x14ac:dyDescent="0.2">
      <c r="A1438" s="57">
        <f t="shared" ca="1" si="42"/>
        <v>26590.476190475591</v>
      </c>
      <c r="B1438" s="50">
        <f t="shared" ca="1" si="43"/>
        <v>-20.931192121376018</v>
      </c>
      <c r="D1438" s="82"/>
      <c r="F1438" s="10"/>
      <c r="G1438" s="11"/>
    </row>
    <row r="1439" spans="1:7" x14ac:dyDescent="0.2">
      <c r="A1439" s="57">
        <f t="shared" ca="1" si="42"/>
        <v>26609.523809523209</v>
      </c>
      <c r="B1439" s="50">
        <f t="shared" ca="1" si="43"/>
        <v>-20.890004897995222</v>
      </c>
      <c r="D1439" s="82"/>
      <c r="F1439" s="10"/>
      <c r="G1439" s="11"/>
    </row>
    <row r="1440" spans="1:7" x14ac:dyDescent="0.2">
      <c r="A1440" s="57">
        <f t="shared" ca="1" si="42"/>
        <v>26628.571428570827</v>
      </c>
      <c r="B1440" s="50">
        <f t="shared" ca="1" si="43"/>
        <v>-20.849297630573478</v>
      </c>
      <c r="D1440" s="82"/>
      <c r="F1440" s="10"/>
      <c r="G1440" s="11"/>
    </row>
    <row r="1441" spans="1:7" x14ac:dyDescent="0.2">
      <c r="A1441" s="57">
        <f t="shared" ca="1" si="42"/>
        <v>26647.619047618446</v>
      </c>
      <c r="B1441" s="50">
        <f t="shared" ca="1" si="43"/>
        <v>-20.809065042248392</v>
      </c>
      <c r="D1441" s="82"/>
      <c r="F1441" s="10"/>
      <c r="G1441" s="11"/>
    </row>
    <row r="1442" spans="1:7" x14ac:dyDescent="0.2">
      <c r="A1442" s="57">
        <f t="shared" ca="1" si="42"/>
        <v>26666.666666666064</v>
      </c>
      <c r="B1442" s="50">
        <f t="shared" ca="1" si="43"/>
        <v>-20.769301965998572</v>
      </c>
      <c r="D1442" s="82"/>
      <c r="F1442" s="10"/>
      <c r="G1442" s="11"/>
    </row>
    <row r="1443" spans="1:7" x14ac:dyDescent="0.2">
      <c r="A1443" s="57">
        <f t="shared" ca="1" si="42"/>
        <v>26685.714285713682</v>
      </c>
      <c r="B1443" s="50">
        <f t="shared" ca="1" si="43"/>
        <v>-20.730003341763997</v>
      </c>
      <c r="D1443" s="82"/>
      <c r="F1443" s="10"/>
      <c r="G1443" s="11"/>
    </row>
    <row r="1444" spans="1:7" x14ac:dyDescent="0.2">
      <c r="A1444" s="57">
        <f t="shared" ca="1" si="42"/>
        <v>26704.761904761301</v>
      </c>
      <c r="B1444" s="50">
        <f t="shared" ca="1" si="43"/>
        <v>-20.691164213661907</v>
      </c>
      <c r="D1444" s="82"/>
      <c r="F1444" s="10"/>
      <c r="G1444" s="11"/>
    </row>
    <row r="1445" spans="1:7" x14ac:dyDescent="0.2">
      <c r="A1445" s="57">
        <f t="shared" ca="1" si="42"/>
        <v>26723.809523808919</v>
      </c>
      <c r="B1445" s="50">
        <f t="shared" ca="1" si="43"/>
        <v>-20.652779727294089</v>
      </c>
      <c r="D1445" s="82"/>
      <c r="F1445" s="10"/>
      <c r="G1445" s="11"/>
    </row>
    <row r="1446" spans="1:7" x14ac:dyDescent="0.2">
      <c r="A1446" s="57">
        <f t="shared" ca="1" si="42"/>
        <v>26742.857142856537</v>
      </c>
      <c r="B1446" s="50">
        <f t="shared" ca="1" si="43"/>
        <v>-20.614845127142519</v>
      </c>
      <c r="D1446" s="82"/>
      <c r="F1446" s="10"/>
      <c r="G1446" s="11"/>
    </row>
    <row r="1447" spans="1:7" x14ac:dyDescent="0.2">
      <c r="A1447" s="57">
        <f t="shared" ca="1" si="42"/>
        <v>26761.904761904156</v>
      </c>
      <c r="B1447" s="50">
        <f t="shared" ca="1" si="43"/>
        <v>-20.577355754049531</v>
      </c>
      <c r="D1447" s="82"/>
      <c r="F1447" s="10"/>
      <c r="G1447" s="11"/>
    </row>
    <row r="1448" spans="1:7" x14ac:dyDescent="0.2">
      <c r="A1448" s="57">
        <f t="shared" ca="1" si="42"/>
        <v>26780.952380951774</v>
      </c>
      <c r="B1448" s="50">
        <f t="shared" ca="1" si="43"/>
        <v>-20.540307042779261</v>
      </c>
      <c r="D1448" s="82"/>
      <c r="F1448" s="10"/>
      <c r="G1448" s="11"/>
    </row>
    <row r="1449" spans="1:7" x14ac:dyDescent="0.2">
      <c r="A1449" s="57">
        <f t="shared" ca="1" si="42"/>
        <v>26799.999999999392</v>
      </c>
      <c r="B1449" s="50">
        <f t="shared" ca="1" si="43"/>
        <v>-20.503694519657625</v>
      </c>
      <c r="D1449" s="82"/>
      <c r="F1449" s="10"/>
      <c r="G1449" s="11"/>
    </row>
    <row r="1450" spans="1:7" x14ac:dyDescent="0.2">
      <c r="A1450" s="57">
        <f t="shared" ca="1" si="42"/>
        <v>26819.047619047011</v>
      </c>
      <c r="B1450" s="50">
        <f t="shared" ca="1" si="43"/>
        <v>-20.467513800287289</v>
      </c>
      <c r="D1450" s="82"/>
      <c r="F1450" s="10"/>
      <c r="G1450" s="11"/>
    </row>
    <row r="1451" spans="1:7" x14ac:dyDescent="0.2">
      <c r="A1451" s="57">
        <f t="shared" ref="A1451:A1514" ca="1" si="44">OFFSET(A1451,-1,0)+f_stop/5000</f>
        <v>26838.095238094629</v>
      </c>
      <c r="B1451" s="50">
        <f t="shared" ref="B1451:B1514" ca="1" si="45">20*LOG(ABS(   (1/f_dec*SIN(f_dec*$A1451/Fm*PI())/SIN($A1451/Fm*PI()))^(order-2) * (1/f_dec2*SIN(f_dec2*$A1451/Fm*PI())/SIN($A1451/Fm*PI())) *  (1/(f_dec*n_avg)*SIN((f_dec*n_avg)*$A1451/Fm*PI())/SIN($A1451/Fm*PI()))    ))</f>
        <v>-20.431760587335393</v>
      </c>
      <c r="D1451" s="82"/>
      <c r="F1451" s="10"/>
      <c r="G1451" s="11"/>
    </row>
    <row r="1452" spans="1:7" x14ac:dyDescent="0.2">
      <c r="A1452" s="57">
        <f t="shared" ca="1" si="44"/>
        <v>26857.142857142248</v>
      </c>
      <c r="B1452" s="50">
        <f t="shared" ca="1" si="45"/>
        <v>-20.396430668390803</v>
      </c>
      <c r="D1452" s="82"/>
      <c r="F1452" s="10"/>
      <c r="G1452" s="11"/>
    </row>
    <row r="1453" spans="1:7" x14ac:dyDescent="0.2">
      <c r="A1453" s="57">
        <f t="shared" ca="1" si="44"/>
        <v>26876.190476189866</v>
      </c>
      <c r="B1453" s="50">
        <f t="shared" ca="1" si="45"/>
        <v>-20.361519913888529</v>
      </c>
      <c r="D1453" s="82"/>
      <c r="F1453" s="10"/>
      <c r="G1453" s="11"/>
    </row>
    <row r="1454" spans="1:7" x14ac:dyDescent="0.2">
      <c r="A1454" s="57">
        <f t="shared" ca="1" si="44"/>
        <v>26895.238095237484</v>
      </c>
      <c r="B1454" s="50">
        <f t="shared" ca="1" si="45"/>
        <v>-20.3270242750989</v>
      </c>
      <c r="D1454" s="82"/>
      <c r="F1454" s="10"/>
      <c r="G1454" s="11"/>
    </row>
    <row r="1455" spans="1:7" x14ac:dyDescent="0.2">
      <c r="A1455" s="57">
        <f t="shared" ca="1" si="44"/>
        <v>26914.285714285103</v>
      </c>
      <c r="B1455" s="50">
        <f t="shared" ca="1" si="45"/>
        <v>-20.292939782178777</v>
      </c>
      <c r="D1455" s="82"/>
      <c r="F1455" s="10"/>
      <c r="G1455" s="11"/>
    </row>
    <row r="1456" spans="1:7" x14ac:dyDescent="0.2">
      <c r="A1456" s="57">
        <f t="shared" ca="1" si="44"/>
        <v>26933.333333332721</v>
      </c>
      <c r="B1456" s="50">
        <f t="shared" ca="1" si="45"/>
        <v>-20.259262542282993</v>
      </c>
      <c r="D1456" s="82"/>
      <c r="F1456" s="10"/>
      <c r="G1456" s="11"/>
    </row>
    <row r="1457" spans="1:7" x14ac:dyDescent="0.2">
      <c r="A1457" s="57">
        <f t="shared" ca="1" si="44"/>
        <v>26952.380952380339</v>
      </c>
      <c r="B1457" s="50">
        <f t="shared" ca="1" si="45"/>
        <v>-20.225988737733466</v>
      </c>
      <c r="D1457" s="82"/>
      <c r="F1457" s="10"/>
      <c r="G1457" s="11"/>
    </row>
    <row r="1458" spans="1:7" x14ac:dyDescent="0.2">
      <c r="A1458" s="57">
        <f t="shared" ca="1" si="44"/>
        <v>26971.428571427958</v>
      </c>
      <c r="B1458" s="50">
        <f t="shared" ca="1" si="45"/>
        <v>-20.193114624243922</v>
      </c>
      <c r="D1458" s="82"/>
      <c r="F1458" s="10"/>
      <c r="G1458" s="11"/>
    </row>
    <row r="1459" spans="1:7" x14ac:dyDescent="0.2">
      <c r="A1459" s="57">
        <f t="shared" ca="1" si="44"/>
        <v>26990.476190475576</v>
      </c>
      <c r="B1459" s="50">
        <f t="shared" ca="1" si="45"/>
        <v>-20.160636529198591</v>
      </c>
      <c r="D1459" s="82"/>
      <c r="F1459" s="10"/>
      <c r="G1459" s="11"/>
    </row>
    <row r="1460" spans="1:7" x14ac:dyDescent="0.2">
      <c r="A1460" s="57">
        <f t="shared" ca="1" si="44"/>
        <v>27009.523809523194</v>
      </c>
      <c r="B1460" s="50">
        <f t="shared" ca="1" si="45"/>
        <v>-20.128550849982449</v>
      </c>
      <c r="D1460" s="82"/>
      <c r="F1460" s="10"/>
      <c r="G1460" s="11"/>
    </row>
    <row r="1461" spans="1:7" x14ac:dyDescent="0.2">
      <c r="A1461" s="57">
        <f t="shared" ca="1" si="44"/>
        <v>27028.571428570813</v>
      </c>
      <c r="B1461" s="50">
        <f t="shared" ca="1" si="45"/>
        <v>-20.096854052361472</v>
      </c>
      <c r="D1461" s="82"/>
      <c r="F1461" s="10"/>
      <c r="G1461" s="11"/>
    </row>
    <row r="1462" spans="1:7" x14ac:dyDescent="0.2">
      <c r="A1462" s="57">
        <f t="shared" ca="1" si="44"/>
        <v>27047.619047618431</v>
      </c>
      <c r="B1462" s="50">
        <f t="shared" ca="1" si="45"/>
        <v>-20.065542668911153</v>
      </c>
      <c r="D1462" s="82"/>
      <c r="F1462" s="10"/>
      <c r="G1462" s="11"/>
    </row>
    <row r="1463" spans="1:7" x14ac:dyDescent="0.2">
      <c r="A1463" s="57">
        <f t="shared" ca="1" si="44"/>
        <v>27066.666666666049</v>
      </c>
      <c r="B1463" s="50">
        <f t="shared" ca="1" si="45"/>
        <v>-20.03461329749144</v>
      </c>
      <c r="D1463" s="82"/>
      <c r="F1463" s="10"/>
      <c r="G1463" s="11"/>
    </row>
    <row r="1464" spans="1:7" x14ac:dyDescent="0.2">
      <c r="A1464" s="57">
        <f t="shared" ca="1" si="44"/>
        <v>27085.714285713668</v>
      </c>
      <c r="B1464" s="50">
        <f t="shared" ca="1" si="45"/>
        <v>-20.00406259976652</v>
      </c>
      <c r="D1464" s="82"/>
      <c r="F1464" s="10"/>
      <c r="G1464" s="11"/>
    </row>
    <row r="1465" spans="1:7" x14ac:dyDescent="0.2">
      <c r="A1465" s="57">
        <f t="shared" ca="1" si="44"/>
        <v>27104.761904761286</v>
      </c>
      <c r="B1465" s="50">
        <f t="shared" ca="1" si="45"/>
        <v>-19.973887299768098</v>
      </c>
      <c r="D1465" s="82"/>
      <c r="F1465" s="10"/>
      <c r="G1465" s="11"/>
    </row>
    <row r="1466" spans="1:7" x14ac:dyDescent="0.2">
      <c r="A1466" s="57">
        <f t="shared" ca="1" si="44"/>
        <v>27123.809523808904</v>
      </c>
      <c r="B1466" s="50">
        <f t="shared" ca="1" si="45"/>
        <v>-19.944084182500177</v>
      </c>
      <c r="D1466" s="82"/>
      <c r="F1466" s="10"/>
      <c r="G1466" s="11"/>
    </row>
    <row r="1467" spans="1:7" x14ac:dyDescent="0.2">
      <c r="A1467" s="57">
        <f t="shared" ca="1" si="44"/>
        <v>27142.857142856523</v>
      </c>
      <c r="B1467" s="50">
        <f t="shared" ca="1" si="45"/>
        <v>-19.914650092584669</v>
      </c>
      <c r="D1467" s="82"/>
      <c r="F1467" s="10"/>
      <c r="G1467" s="11"/>
    </row>
    <row r="1468" spans="1:7" x14ac:dyDescent="0.2">
      <c r="A1468" s="57">
        <f t="shared" ca="1" si="44"/>
        <v>27161.904761904141</v>
      </c>
      <c r="B1468" s="50">
        <f t="shared" ca="1" si="45"/>
        <v>-19.885581932945612</v>
      </c>
      <c r="D1468" s="82"/>
      <c r="F1468" s="10"/>
      <c r="G1468" s="11"/>
    </row>
    <row r="1469" spans="1:7" x14ac:dyDescent="0.2">
      <c r="A1469" s="57">
        <f t="shared" ca="1" si="44"/>
        <v>27180.95238095176</v>
      </c>
      <c r="B1469" s="50">
        <f t="shared" ca="1" si="45"/>
        <v>-19.856876663531306</v>
      </c>
      <c r="D1469" s="82"/>
      <c r="F1469" s="10"/>
      <c r="G1469" s="11"/>
    </row>
    <row r="1470" spans="1:7" x14ac:dyDescent="0.2">
      <c r="A1470" s="57">
        <f t="shared" ca="1" si="44"/>
        <v>27199.999999999378</v>
      </c>
      <c r="B1470" s="50">
        <f t="shared" ca="1" si="45"/>
        <v>-19.828531300072928</v>
      </c>
      <c r="D1470" s="82"/>
      <c r="F1470" s="10"/>
      <c r="G1470" s="11"/>
    </row>
    <row r="1471" spans="1:7" x14ac:dyDescent="0.2">
      <c r="A1471" s="57">
        <f t="shared" ca="1" si="44"/>
        <v>27219.047619046996</v>
      </c>
      <c r="B1471" s="50">
        <f t="shared" ca="1" si="45"/>
        <v>-19.800542912878129</v>
      </c>
      <c r="D1471" s="82"/>
      <c r="F1471" s="10"/>
      <c r="G1471" s="11"/>
    </row>
    <row r="1472" spans="1:7" x14ac:dyDescent="0.2">
      <c r="A1472" s="57">
        <f t="shared" ca="1" si="44"/>
        <v>27238.095238094615</v>
      </c>
      <c r="B1472" s="50">
        <f t="shared" ca="1" si="45"/>
        <v>-19.772908625658946</v>
      </c>
      <c r="D1472" s="82"/>
      <c r="F1472" s="10"/>
      <c r="G1472" s="11"/>
    </row>
    <row r="1473" spans="1:7" x14ac:dyDescent="0.2">
      <c r="A1473" s="57">
        <f t="shared" ca="1" si="44"/>
        <v>27257.142857142233</v>
      </c>
      <c r="B1473" s="50">
        <f t="shared" ca="1" si="45"/>
        <v>-19.745625614392416</v>
      </c>
      <c r="D1473" s="82"/>
      <c r="F1473" s="10"/>
      <c r="G1473" s="11"/>
    </row>
    <row r="1474" spans="1:7" x14ac:dyDescent="0.2">
      <c r="A1474" s="57">
        <f t="shared" ca="1" si="44"/>
        <v>27276.190476189851</v>
      </c>
      <c r="B1474" s="50">
        <f t="shared" ca="1" si="45"/>
        <v>-19.718691106213075</v>
      </c>
      <c r="D1474" s="82"/>
      <c r="F1474" s="10"/>
      <c r="G1474" s="11"/>
    </row>
    <row r="1475" spans="1:7" x14ac:dyDescent="0.2">
      <c r="A1475" s="57">
        <f t="shared" ca="1" si="44"/>
        <v>27295.23809523747</v>
      </c>
      <c r="B1475" s="50">
        <f t="shared" ca="1" si="45"/>
        <v>-19.69210237833644</v>
      </c>
      <c r="D1475" s="82"/>
      <c r="F1475" s="10"/>
      <c r="G1475" s="11"/>
    </row>
    <row r="1476" spans="1:7" x14ac:dyDescent="0.2">
      <c r="A1476" s="57">
        <f t="shared" ca="1" si="44"/>
        <v>27314.285714285088</v>
      </c>
      <c r="B1476" s="50">
        <f t="shared" ca="1" si="45"/>
        <v>-19.665856757011923</v>
      </c>
      <c r="D1476" s="82"/>
      <c r="F1476" s="10"/>
      <c r="G1476" s="11"/>
    </row>
    <row r="1477" spans="1:7" x14ac:dyDescent="0.2">
      <c r="A1477" s="57">
        <f t="shared" ca="1" si="44"/>
        <v>27333.333333332706</v>
      </c>
      <c r="B1477" s="50">
        <f t="shared" ca="1" si="45"/>
        <v>-19.639951616504973</v>
      </c>
      <c r="D1477" s="82"/>
      <c r="F1477" s="10"/>
      <c r="G1477" s="11"/>
    </row>
    <row r="1478" spans="1:7" x14ac:dyDescent="0.2">
      <c r="A1478" s="57">
        <f t="shared" ca="1" si="44"/>
        <v>27352.380952380325</v>
      </c>
      <c r="B1478" s="50">
        <f t="shared" ca="1" si="45"/>
        <v>-19.614384378106752</v>
      </c>
      <c r="D1478" s="82"/>
      <c r="F1478" s="10"/>
      <c r="G1478" s="11"/>
    </row>
    <row r="1479" spans="1:7" x14ac:dyDescent="0.2">
      <c r="A1479" s="57">
        <f t="shared" ca="1" si="44"/>
        <v>27371.428571427943</v>
      </c>
      <c r="B1479" s="50">
        <f t="shared" ca="1" si="45"/>
        <v>-19.589152509171111</v>
      </c>
      <c r="D1479" s="82"/>
      <c r="F1479" s="10"/>
      <c r="G1479" s="11"/>
    </row>
    <row r="1480" spans="1:7" x14ac:dyDescent="0.2">
      <c r="A1480" s="57">
        <f t="shared" ca="1" si="44"/>
        <v>27390.476190475561</v>
      </c>
      <c r="B1480" s="50">
        <f t="shared" ca="1" si="45"/>
        <v>-19.564253522177616</v>
      </c>
      <c r="D1480" s="82"/>
      <c r="F1480" s="10"/>
      <c r="G1480" s="11"/>
    </row>
    <row r="1481" spans="1:7" x14ac:dyDescent="0.2">
      <c r="A1481" s="57">
        <f t="shared" ca="1" si="44"/>
        <v>27409.52380952318</v>
      </c>
      <c r="B1481" s="50">
        <f t="shared" ca="1" si="45"/>
        <v>-19.539684973819831</v>
      </c>
      <c r="D1481" s="82"/>
      <c r="F1481" s="10"/>
      <c r="G1481" s="11"/>
    </row>
    <row r="1482" spans="1:7" x14ac:dyDescent="0.2">
      <c r="A1482" s="57">
        <f t="shared" ca="1" si="44"/>
        <v>27428.571428570798</v>
      </c>
      <c r="B1482" s="50">
        <f t="shared" ca="1" si="45"/>
        <v>-19.51544446411825</v>
      </c>
      <c r="D1482" s="82"/>
      <c r="F1482" s="10"/>
      <c r="G1482" s="11"/>
    </row>
    <row r="1483" spans="1:7" x14ac:dyDescent="0.2">
      <c r="A1483" s="57">
        <f t="shared" ca="1" si="44"/>
        <v>27447.619047618417</v>
      </c>
      <c r="B1483" s="50">
        <f t="shared" ca="1" si="45"/>
        <v>-19.491529635556944</v>
      </c>
      <c r="D1483" s="82"/>
      <c r="F1483" s="10"/>
      <c r="G1483" s="11"/>
    </row>
    <row r="1484" spans="1:7" x14ac:dyDescent="0.2">
      <c r="A1484" s="57">
        <f t="shared" ca="1" si="44"/>
        <v>27466.666666666035</v>
      </c>
      <c r="B1484" s="50">
        <f t="shared" ca="1" si="45"/>
        <v>-19.467938172243247</v>
      </c>
      <c r="D1484" s="82"/>
      <c r="F1484" s="10"/>
      <c r="G1484" s="11"/>
    </row>
    <row r="1485" spans="1:7" x14ac:dyDescent="0.2">
      <c r="A1485" s="57">
        <f t="shared" ca="1" si="44"/>
        <v>27485.714285713653</v>
      </c>
      <c r="B1485" s="50">
        <f t="shared" ca="1" si="45"/>
        <v>-19.444667799089782</v>
      </c>
      <c r="D1485" s="82"/>
      <c r="F1485" s="10"/>
      <c r="G1485" s="11"/>
    </row>
    <row r="1486" spans="1:7" x14ac:dyDescent="0.2">
      <c r="A1486" s="57">
        <f t="shared" ca="1" si="44"/>
        <v>27504.761904761272</v>
      </c>
      <c r="B1486" s="50">
        <f t="shared" ca="1" si="45"/>
        <v>-19.421716281018043</v>
      </c>
      <c r="D1486" s="82"/>
      <c r="F1486" s="10"/>
      <c r="G1486" s="11"/>
    </row>
    <row r="1487" spans="1:7" x14ac:dyDescent="0.2">
      <c r="A1487" s="57">
        <f t="shared" ca="1" si="44"/>
        <v>27523.80952380889</v>
      </c>
      <c r="B1487" s="50">
        <f t="shared" ca="1" si="45"/>
        <v>-19.399081422183045</v>
      </c>
      <c r="D1487" s="82"/>
      <c r="F1487" s="10"/>
      <c r="G1487" s="11"/>
    </row>
    <row r="1488" spans="1:7" x14ac:dyDescent="0.2">
      <c r="A1488" s="57">
        <f t="shared" ca="1" si="44"/>
        <v>27542.857142856508</v>
      </c>
      <c r="B1488" s="50">
        <f t="shared" ca="1" si="45"/>
        <v>-19.376761065218318</v>
      </c>
      <c r="D1488" s="82"/>
      <c r="F1488" s="10"/>
      <c r="G1488" s="11"/>
    </row>
    <row r="1489" spans="1:7" x14ac:dyDescent="0.2">
      <c r="A1489" s="57">
        <f t="shared" ca="1" si="44"/>
        <v>27561.904761904127</v>
      </c>
      <c r="B1489" s="50">
        <f t="shared" ca="1" si="45"/>
        <v>-19.354753090500495</v>
      </c>
      <c r="D1489" s="82"/>
      <c r="F1489" s="10"/>
      <c r="G1489" s="11"/>
    </row>
    <row r="1490" spans="1:7" x14ac:dyDescent="0.2">
      <c r="A1490" s="57">
        <f t="shared" ca="1" si="44"/>
        <v>27580.952380951745</v>
      </c>
      <c r="B1490" s="50">
        <f t="shared" ca="1" si="45"/>
        <v>-19.333055415433169</v>
      </c>
      <c r="D1490" s="82"/>
      <c r="F1490" s="10"/>
      <c r="G1490" s="11"/>
    </row>
    <row r="1491" spans="1:7" x14ac:dyDescent="0.2">
      <c r="A1491" s="57">
        <f t="shared" ca="1" si="44"/>
        <v>27599.999999999363</v>
      </c>
      <c r="B1491" s="50">
        <f t="shared" ca="1" si="45"/>
        <v>-19.311665993749308</v>
      </c>
      <c r="D1491" s="82"/>
      <c r="F1491" s="10"/>
      <c r="G1491" s="11"/>
    </row>
    <row r="1492" spans="1:7" x14ac:dyDescent="0.2">
      <c r="A1492" s="57">
        <f t="shared" ca="1" si="44"/>
        <v>27619.047619046982</v>
      </c>
      <c r="B1492" s="50">
        <f t="shared" ca="1" si="45"/>
        <v>-19.29058281483152</v>
      </c>
      <c r="D1492" s="82"/>
      <c r="F1492" s="10"/>
      <c r="G1492" s="11"/>
    </row>
    <row r="1493" spans="1:7" x14ac:dyDescent="0.2">
      <c r="A1493" s="57">
        <f t="shared" ca="1" si="44"/>
        <v>27638.0952380946</v>
      </c>
      <c r="B1493" s="50">
        <f t="shared" ca="1" si="45"/>
        <v>-19.269803903050029</v>
      </c>
      <c r="D1493" s="82"/>
      <c r="F1493" s="10"/>
      <c r="G1493" s="11"/>
    </row>
    <row r="1494" spans="1:7" x14ac:dyDescent="0.2">
      <c r="A1494" s="57">
        <f t="shared" ca="1" si="44"/>
        <v>27657.142857142218</v>
      </c>
      <c r="B1494" s="50">
        <f t="shared" ca="1" si="45"/>
        <v>-19.249327317117412</v>
      </c>
      <c r="D1494" s="82"/>
      <c r="F1494" s="10"/>
      <c r="G1494" s="11"/>
    </row>
    <row r="1495" spans="1:7" x14ac:dyDescent="0.2">
      <c r="A1495" s="57">
        <f t="shared" ca="1" si="44"/>
        <v>27676.190476189837</v>
      </c>
      <c r="B1495" s="50">
        <f t="shared" ca="1" si="45"/>
        <v>-19.229151149459987</v>
      </c>
      <c r="D1495" s="82"/>
      <c r="F1495" s="10"/>
      <c r="G1495" s="11"/>
    </row>
    <row r="1496" spans="1:7" x14ac:dyDescent="0.2">
      <c r="A1496" s="57">
        <f t="shared" ca="1" si="44"/>
        <v>27695.238095237455</v>
      </c>
      <c r="B1496" s="50">
        <f t="shared" ca="1" si="45"/>
        <v>-19.209273525604988</v>
      </c>
      <c r="D1496" s="82"/>
      <c r="F1496" s="10"/>
      <c r="G1496" s="11"/>
    </row>
    <row r="1497" spans="1:7" x14ac:dyDescent="0.2">
      <c r="A1497" s="57">
        <f t="shared" ca="1" si="44"/>
        <v>27714.285714285073</v>
      </c>
      <c r="B1497" s="50">
        <f t="shared" ca="1" si="45"/>
        <v>-19.189692603583488</v>
      </c>
      <c r="D1497" s="82"/>
      <c r="F1497" s="10"/>
      <c r="G1497" s="11"/>
    </row>
    <row r="1498" spans="1:7" x14ac:dyDescent="0.2">
      <c r="A1498" s="57">
        <f t="shared" ca="1" si="44"/>
        <v>27733.333333332692</v>
      </c>
      <c r="B1498" s="50">
        <f t="shared" ca="1" si="45"/>
        <v>-19.170406573348263</v>
      </c>
      <c r="D1498" s="82"/>
      <c r="F1498" s="10"/>
      <c r="G1498" s="11"/>
    </row>
    <row r="1499" spans="1:7" x14ac:dyDescent="0.2">
      <c r="A1499" s="57">
        <f t="shared" ca="1" si="44"/>
        <v>27752.38095238031</v>
      </c>
      <c r="B1499" s="50">
        <f t="shared" ca="1" si="45"/>
        <v>-19.151413656206358</v>
      </c>
      <c r="D1499" s="82"/>
      <c r="F1499" s="10"/>
      <c r="G1499" s="11"/>
    </row>
    <row r="1500" spans="1:7" x14ac:dyDescent="0.2">
      <c r="A1500" s="57">
        <f t="shared" ca="1" si="44"/>
        <v>27771.428571427929</v>
      </c>
      <c r="B1500" s="50">
        <f t="shared" ca="1" si="45"/>
        <v>-19.13271210426592</v>
      </c>
      <c r="D1500" s="82"/>
      <c r="F1500" s="10"/>
      <c r="G1500" s="11"/>
    </row>
    <row r="1501" spans="1:7" x14ac:dyDescent="0.2">
      <c r="A1501" s="57">
        <f t="shared" ca="1" si="44"/>
        <v>27790.476190475547</v>
      </c>
      <c r="B1501" s="50">
        <f t="shared" ca="1" si="45"/>
        <v>-19.114300199896807</v>
      </c>
      <c r="D1501" s="82"/>
      <c r="F1501" s="10"/>
      <c r="G1501" s="11"/>
    </row>
    <row r="1502" spans="1:7" x14ac:dyDescent="0.2">
      <c r="A1502" s="57">
        <f t="shared" ca="1" si="44"/>
        <v>27809.523809523165</v>
      </c>
      <c r="B1502" s="50">
        <f t="shared" ca="1" si="45"/>
        <v>-19.096176255204696</v>
      </c>
      <c r="D1502" s="82"/>
      <c r="F1502" s="10"/>
      <c r="G1502" s="11"/>
    </row>
    <row r="1503" spans="1:7" x14ac:dyDescent="0.2">
      <c r="A1503" s="57">
        <f t="shared" ca="1" si="44"/>
        <v>27828.571428570784</v>
      </c>
      <c r="B1503" s="50">
        <f t="shared" ca="1" si="45"/>
        <v>-19.078338611518308</v>
      </c>
      <c r="D1503" s="82"/>
      <c r="F1503" s="10"/>
      <c r="G1503" s="11"/>
    </row>
    <row r="1504" spans="1:7" x14ac:dyDescent="0.2">
      <c r="A1504" s="57">
        <f t="shared" ca="1" si="44"/>
        <v>27847.619047618402</v>
      </c>
      <c r="B1504" s="50">
        <f t="shared" ca="1" si="45"/>
        <v>-19.060785638889197</v>
      </c>
      <c r="D1504" s="82"/>
      <c r="F1504" s="10"/>
      <c r="G1504" s="11"/>
    </row>
    <row r="1505" spans="1:7" x14ac:dyDescent="0.2">
      <c r="A1505" s="57">
        <f t="shared" ca="1" si="44"/>
        <v>27866.66666666602</v>
      </c>
      <c r="B1505" s="50">
        <f t="shared" ca="1" si="45"/>
        <v>-19.043515735604107</v>
      </c>
      <c r="D1505" s="82"/>
      <c r="F1505" s="10"/>
      <c r="G1505" s="11"/>
    </row>
    <row r="1506" spans="1:7" x14ac:dyDescent="0.2">
      <c r="A1506" s="57">
        <f t="shared" ca="1" si="44"/>
        <v>27885.714285713639</v>
      </c>
      <c r="B1506" s="50">
        <f t="shared" ca="1" si="45"/>
        <v>-19.026527327709168</v>
      </c>
      <c r="D1506" s="82"/>
      <c r="F1506" s="10"/>
      <c r="G1506" s="11"/>
    </row>
    <row r="1507" spans="1:7" x14ac:dyDescent="0.2">
      <c r="A1507" s="57">
        <f t="shared" ca="1" si="44"/>
        <v>27904.761904761257</v>
      </c>
      <c r="B1507" s="50">
        <f t="shared" ca="1" si="45"/>
        <v>-19.009818868545889</v>
      </c>
      <c r="D1507" s="82"/>
      <c r="F1507" s="10"/>
      <c r="G1507" s="11"/>
    </row>
    <row r="1508" spans="1:7" x14ac:dyDescent="0.2">
      <c r="A1508" s="57">
        <f t="shared" ca="1" si="44"/>
        <v>27923.809523808875</v>
      </c>
      <c r="B1508" s="50">
        <f t="shared" ca="1" si="45"/>
        <v>-18.993388838298596</v>
      </c>
      <c r="D1508" s="82"/>
      <c r="F1508" s="10"/>
      <c r="G1508" s="11"/>
    </row>
    <row r="1509" spans="1:7" x14ac:dyDescent="0.2">
      <c r="A1509" s="57">
        <f t="shared" ca="1" si="44"/>
        <v>27942.857142856494</v>
      </c>
      <c r="B1509" s="50">
        <f t="shared" ca="1" si="45"/>
        <v>-18.977235743552725</v>
      </c>
      <c r="D1509" s="82"/>
      <c r="F1509" s="10"/>
      <c r="G1509" s="11"/>
    </row>
    <row r="1510" spans="1:7" x14ac:dyDescent="0.2">
      <c r="A1510" s="57">
        <f t="shared" ca="1" si="44"/>
        <v>27961.904761904112</v>
      </c>
      <c r="B1510" s="50">
        <f t="shared" ca="1" si="45"/>
        <v>-18.961358116864126</v>
      </c>
      <c r="D1510" s="82"/>
      <c r="F1510" s="10"/>
      <c r="G1510" s="11"/>
    </row>
    <row r="1511" spans="1:7" x14ac:dyDescent="0.2">
      <c r="A1511" s="57">
        <f t="shared" ca="1" si="44"/>
        <v>27980.95238095173</v>
      </c>
      <c r="B1511" s="50">
        <f t="shared" ca="1" si="45"/>
        <v>-18.945754516338738</v>
      </c>
      <c r="D1511" s="82"/>
      <c r="F1511" s="10"/>
      <c r="G1511" s="11"/>
    </row>
    <row r="1512" spans="1:7" x14ac:dyDescent="0.2">
      <c r="A1512" s="57">
        <f t="shared" ca="1" si="44"/>
        <v>27999.999999999349</v>
      </c>
      <c r="B1512" s="50">
        <f t="shared" ca="1" si="45"/>
        <v>-18.930423525222494</v>
      </c>
      <c r="D1512" s="82"/>
      <c r="F1512" s="10"/>
      <c r="G1512" s="11"/>
    </row>
    <row r="1513" spans="1:7" x14ac:dyDescent="0.2">
      <c r="A1513" s="57">
        <f t="shared" ca="1" si="44"/>
        <v>28019.047619046967</v>
      </c>
      <c r="B1513" s="50">
        <f t="shared" ca="1" si="45"/>
        <v>-18.915363751501221</v>
      </c>
      <c r="D1513" s="82"/>
      <c r="F1513" s="10"/>
      <c r="G1513" s="11"/>
    </row>
    <row r="1514" spans="1:7" x14ac:dyDescent="0.2">
      <c r="A1514" s="57">
        <f t="shared" ca="1" si="44"/>
        <v>28038.095238094586</v>
      </c>
      <c r="B1514" s="50">
        <f t="shared" ca="1" si="45"/>
        <v>-18.900573827510129</v>
      </c>
      <c r="D1514" s="82"/>
      <c r="F1514" s="10"/>
      <c r="G1514" s="11"/>
    </row>
    <row r="1515" spans="1:7" x14ac:dyDescent="0.2">
      <c r="A1515" s="57">
        <f t="shared" ref="A1515:A1578" ca="1" si="46">OFFSET(A1515,-1,0)+f_stop/5000</f>
        <v>28057.142857142204</v>
      </c>
      <c r="B1515" s="50">
        <f t="shared" ref="B1515:B1578" ca="1" si="47">20*LOG(ABS(   (1/f_dec*SIN(f_dec*$A1515/Fm*PI())/SIN($A1515/Fm*PI()))^(order-2) * (1/f_dec2*SIN(f_dec2*$A1515/Fm*PI())/SIN($A1515/Fm*PI())) *  (1/(f_dec*n_avg)*SIN((f_dec*n_avg)*$A1515/Fm*PI())/SIN($A1515/Fm*PI()))    ))</f>
        <v>-18.886052409552818</v>
      </c>
      <c r="D1515" s="82"/>
      <c r="F1515" s="10"/>
      <c r="G1515" s="11"/>
    </row>
    <row r="1516" spans="1:7" x14ac:dyDescent="0.2">
      <c r="A1516" s="57">
        <f t="shared" ca="1" si="46"/>
        <v>28076.190476189822</v>
      </c>
      <c r="B1516" s="50">
        <f t="shared" ca="1" si="47"/>
        <v>-18.871798177529492</v>
      </c>
      <c r="D1516" s="82"/>
      <c r="F1516" s="10"/>
      <c r="G1516" s="11"/>
    </row>
    <row r="1517" spans="1:7" x14ac:dyDescent="0.2">
      <c r="A1517" s="57">
        <f t="shared" ca="1" si="46"/>
        <v>28095.238095237441</v>
      </c>
      <c r="B1517" s="50">
        <f t="shared" ca="1" si="47"/>
        <v>-18.857809834574041</v>
      </c>
      <c r="D1517" s="82"/>
      <c r="F1517" s="10"/>
      <c r="G1517" s="11"/>
    </row>
    <row r="1518" spans="1:7" x14ac:dyDescent="0.2">
      <c r="A1518" s="57">
        <f t="shared" ca="1" si="46"/>
        <v>28114.285714285059</v>
      </c>
      <c r="B1518" s="50">
        <f t="shared" ca="1" si="47"/>
        <v>-18.844086106699919</v>
      </c>
      <c r="D1518" s="82"/>
      <c r="F1518" s="10"/>
      <c r="G1518" s="11"/>
    </row>
    <row r="1519" spans="1:7" x14ac:dyDescent="0.2">
      <c r="A1519" s="57">
        <f t="shared" ca="1" si="46"/>
        <v>28133.333333332677</v>
      </c>
      <c r="B1519" s="50">
        <f t="shared" ca="1" si="47"/>
        <v>-18.830625742454501</v>
      </c>
      <c r="D1519" s="82"/>
      <c r="F1519" s="10"/>
      <c r="G1519" s="11"/>
    </row>
    <row r="1520" spans="1:7" x14ac:dyDescent="0.2">
      <c r="A1520" s="57">
        <f t="shared" ca="1" si="46"/>
        <v>28152.380952380296</v>
      </c>
      <c r="B1520" s="50">
        <f t="shared" ca="1" si="47"/>
        <v>-18.817427512581745</v>
      </c>
      <c r="D1520" s="82"/>
      <c r="F1520" s="10"/>
      <c r="G1520" s="11"/>
    </row>
    <row r="1521" spans="1:7" x14ac:dyDescent="0.2">
      <c r="A1521" s="57">
        <f t="shared" ca="1" si="46"/>
        <v>28171.428571427914</v>
      </c>
      <c r="B1521" s="50">
        <f t="shared" ca="1" si="47"/>
        <v>-18.804490209692965</v>
      </c>
      <c r="D1521" s="82"/>
      <c r="F1521" s="10"/>
      <c r="G1521" s="11"/>
    </row>
    <row r="1522" spans="1:7" x14ac:dyDescent="0.2">
      <c r="A1522" s="57">
        <f t="shared" ca="1" si="46"/>
        <v>28190.476190475532</v>
      </c>
      <c r="B1522" s="50">
        <f t="shared" ca="1" si="47"/>
        <v>-18.791812647945395</v>
      </c>
      <c r="D1522" s="82"/>
      <c r="F1522" s="10"/>
      <c r="G1522" s="11"/>
    </row>
    <row r="1523" spans="1:7" x14ac:dyDescent="0.2">
      <c r="A1523" s="57">
        <f t="shared" ca="1" si="46"/>
        <v>28209.523809523151</v>
      </c>
      <c r="B1523" s="50">
        <f t="shared" ca="1" si="47"/>
        <v>-18.779393662728584</v>
      </c>
      <c r="D1523" s="82"/>
      <c r="F1523" s="10"/>
      <c r="G1523" s="11"/>
    </row>
    <row r="1524" spans="1:7" x14ac:dyDescent="0.2">
      <c r="A1524" s="57">
        <f t="shared" ca="1" si="46"/>
        <v>28228.571428570769</v>
      </c>
      <c r="B1524" s="50">
        <f t="shared" ca="1" si="47"/>
        <v>-18.767232110358211</v>
      </c>
      <c r="D1524" s="82"/>
      <c r="F1524" s="10"/>
      <c r="G1524" s="11"/>
    </row>
    <row r="1525" spans="1:7" x14ac:dyDescent="0.2">
      <c r="A1525" s="57">
        <f t="shared" ca="1" si="46"/>
        <v>28247.619047618387</v>
      </c>
      <c r="B1525" s="50">
        <f t="shared" ca="1" si="47"/>
        <v>-18.755326867777153</v>
      </c>
      <c r="D1525" s="82"/>
      <c r="F1525" s="10"/>
      <c r="G1525" s="11"/>
    </row>
    <row r="1526" spans="1:7" x14ac:dyDescent="0.2">
      <c r="A1526" s="57">
        <f t="shared" ca="1" si="46"/>
        <v>28266.666666666006</v>
      </c>
      <c r="B1526" s="50">
        <f t="shared" ca="1" si="47"/>
        <v>-18.743676832263901</v>
      </c>
      <c r="D1526" s="82"/>
      <c r="F1526" s="10"/>
      <c r="G1526" s="11"/>
    </row>
    <row r="1527" spans="1:7" x14ac:dyDescent="0.2">
      <c r="A1527" s="57">
        <f t="shared" ca="1" si="46"/>
        <v>28285.714285713624</v>
      </c>
      <c r="B1527" s="50">
        <f t="shared" ca="1" si="47"/>
        <v>-18.732280921147691</v>
      </c>
      <c r="D1527" s="82"/>
      <c r="F1527" s="10"/>
      <c r="G1527" s="11"/>
    </row>
    <row r="1528" spans="1:7" x14ac:dyDescent="0.2">
      <c r="A1528" s="57">
        <f t="shared" ca="1" si="46"/>
        <v>28304.761904761242</v>
      </c>
      <c r="B1528" s="50">
        <f t="shared" ca="1" si="47"/>
        <v>-18.721138071530671</v>
      </c>
      <c r="D1528" s="82"/>
      <c r="F1528" s="10"/>
      <c r="G1528" s="11"/>
    </row>
    <row r="1529" spans="1:7" x14ac:dyDescent="0.2">
      <c r="A1529" s="57">
        <f t="shared" ca="1" si="46"/>
        <v>28323.809523808861</v>
      </c>
      <c r="B1529" s="50">
        <f t="shared" ca="1" si="47"/>
        <v>-18.710247240016571</v>
      </c>
      <c r="D1529" s="82"/>
      <c r="F1529" s="10"/>
      <c r="G1529" s="11"/>
    </row>
    <row r="1530" spans="1:7" x14ac:dyDescent="0.2">
      <c r="A1530" s="57">
        <f t="shared" ca="1" si="46"/>
        <v>28342.857142856479</v>
      </c>
      <c r="B1530" s="50">
        <f t="shared" ca="1" si="47"/>
        <v>-18.699607402445892</v>
      </c>
      <c r="D1530" s="82"/>
      <c r="F1530" s="10"/>
      <c r="G1530" s="11"/>
    </row>
    <row r="1531" spans="1:7" x14ac:dyDescent="0.2">
      <c r="A1531" s="57">
        <f t="shared" ca="1" si="46"/>
        <v>28361.904761904098</v>
      </c>
      <c r="B1531" s="50">
        <f t="shared" ca="1" si="47"/>
        <v>-18.689217553637491</v>
      </c>
      <c r="D1531" s="82"/>
      <c r="F1531" s="10"/>
      <c r="G1531" s="11"/>
    </row>
    <row r="1532" spans="1:7" x14ac:dyDescent="0.2">
      <c r="A1532" s="57">
        <f t="shared" ca="1" si="46"/>
        <v>28380.952380951716</v>
      </c>
      <c r="B1532" s="50">
        <f t="shared" ca="1" si="47"/>
        <v>-18.679076707136279</v>
      </c>
      <c r="D1532" s="82"/>
      <c r="F1532" s="10"/>
      <c r="G1532" s="11"/>
    </row>
    <row r="1533" spans="1:7" x14ac:dyDescent="0.2">
      <c r="A1533" s="57">
        <f t="shared" ca="1" si="46"/>
        <v>28399.999999999334</v>
      </c>
      <c r="B1533" s="50">
        <f t="shared" ca="1" si="47"/>
        <v>-18.669183894967006</v>
      </c>
      <c r="D1533" s="82"/>
      <c r="F1533" s="10"/>
      <c r="G1533" s="11"/>
    </row>
    <row r="1534" spans="1:7" x14ac:dyDescent="0.2">
      <c r="A1534" s="57">
        <f t="shared" ca="1" si="46"/>
        <v>28419.047619046953</v>
      </c>
      <c r="B1534" s="50">
        <f t="shared" ca="1" si="47"/>
        <v>-18.659538167394</v>
      </c>
      <c r="D1534" s="82"/>
      <c r="F1534" s="10"/>
      <c r="G1534" s="11"/>
    </row>
    <row r="1535" spans="1:7" x14ac:dyDescent="0.2">
      <c r="A1535" s="57">
        <f t="shared" ca="1" si="46"/>
        <v>28438.095238094571</v>
      </c>
      <c r="B1535" s="50">
        <f t="shared" ca="1" si="47"/>
        <v>-18.650138592686559</v>
      </c>
      <c r="D1535" s="82"/>
      <c r="F1535" s="10"/>
      <c r="G1535" s="11"/>
    </row>
    <row r="1536" spans="1:7" x14ac:dyDescent="0.2">
      <c r="A1536" s="57">
        <f t="shared" ca="1" si="46"/>
        <v>28457.142857142189</v>
      </c>
      <c r="B1536" s="50">
        <f t="shared" ca="1" si="47"/>
        <v>-18.640984256890157</v>
      </c>
      <c r="D1536" s="82"/>
      <c r="F1536" s="10"/>
      <c r="G1536" s="11"/>
    </row>
    <row r="1537" spans="1:7" x14ac:dyDescent="0.2">
      <c r="A1537" s="57">
        <f t="shared" ca="1" si="46"/>
        <v>28476.190476189808</v>
      </c>
      <c r="B1537" s="50">
        <f t="shared" ca="1" si="47"/>
        <v>-18.632074263603069</v>
      </c>
      <c r="D1537" s="82"/>
      <c r="F1537" s="10"/>
      <c r="G1537" s="11"/>
    </row>
    <row r="1538" spans="1:7" x14ac:dyDescent="0.2">
      <c r="A1538" s="57">
        <f t="shared" ca="1" si="46"/>
        <v>28495.238095237426</v>
      </c>
      <c r="B1538" s="50">
        <f t="shared" ca="1" si="47"/>
        <v>-18.623407733758363</v>
      </c>
      <c r="D1538" s="82"/>
      <c r="F1538" s="10"/>
      <c r="G1538" s="11"/>
    </row>
    <row r="1539" spans="1:7" x14ac:dyDescent="0.2">
      <c r="A1539" s="57">
        <f t="shared" ca="1" si="46"/>
        <v>28514.285714285044</v>
      </c>
      <c r="B1539" s="50">
        <f t="shared" ca="1" si="47"/>
        <v>-18.614983805411306</v>
      </c>
      <c r="D1539" s="82"/>
      <c r="F1539" s="10"/>
      <c r="G1539" s="11"/>
    </row>
    <row r="1540" spans="1:7" x14ac:dyDescent="0.2">
      <c r="A1540" s="57">
        <f t="shared" ca="1" si="46"/>
        <v>28533.333333332663</v>
      </c>
      <c r="B1540" s="50">
        <f t="shared" ca="1" si="47"/>
        <v>-18.606801633531845</v>
      </c>
      <c r="D1540" s="82"/>
      <c r="F1540" s="10"/>
      <c r="G1540" s="11"/>
    </row>
    <row r="1541" spans="1:7" x14ac:dyDescent="0.2">
      <c r="A1541" s="57">
        <f t="shared" ca="1" si="46"/>
        <v>28552.380952380281</v>
      </c>
      <c r="B1541" s="50">
        <f t="shared" ca="1" si="47"/>
        <v>-18.59886038980218</v>
      </c>
      <c r="D1541" s="82"/>
      <c r="F1541" s="10"/>
      <c r="G1541" s="11"/>
    </row>
    <row r="1542" spans="1:7" x14ac:dyDescent="0.2">
      <c r="A1542" s="57">
        <f t="shared" ca="1" si="46"/>
        <v>28571.428571427899</v>
      </c>
      <c r="B1542" s="50">
        <f t="shared" ca="1" si="47"/>
        <v>-18.591159262419239</v>
      </c>
      <c r="D1542" s="82"/>
      <c r="F1542" s="10"/>
      <c r="G1542" s="11"/>
    </row>
    <row r="1543" spans="1:7" x14ac:dyDescent="0.2">
      <c r="A1543" s="57">
        <f t="shared" ca="1" si="46"/>
        <v>28590.476190475518</v>
      </c>
      <c r="B1543" s="50">
        <f t="shared" ca="1" si="47"/>
        <v>-18.583697455902083</v>
      </c>
      <c r="D1543" s="82"/>
      <c r="F1543" s="10"/>
      <c r="G1543" s="11"/>
    </row>
    <row r="1544" spans="1:7" x14ac:dyDescent="0.2">
      <c r="A1544" s="57">
        <f t="shared" ca="1" si="46"/>
        <v>28609.523809523136</v>
      </c>
      <c r="B1544" s="50">
        <f t="shared" ca="1" si="47"/>
        <v>-18.576474190904008</v>
      </c>
      <c r="D1544" s="82"/>
      <c r="F1544" s="10"/>
      <c r="G1544" s="11"/>
    </row>
    <row r="1545" spans="1:7" x14ac:dyDescent="0.2">
      <c r="A1545" s="57">
        <f t="shared" ca="1" si="46"/>
        <v>28628.571428570755</v>
      </c>
      <c r="B1545" s="50">
        <f t="shared" ca="1" si="47"/>
        <v>-18.569488704029286</v>
      </c>
      <c r="D1545" s="82"/>
      <c r="F1545" s="10"/>
      <c r="G1545" s="11"/>
    </row>
    <row r="1546" spans="1:7" x14ac:dyDescent="0.2">
      <c r="A1546" s="57">
        <f t="shared" ca="1" si="46"/>
        <v>28647.619047618373</v>
      </c>
      <c r="B1546" s="50">
        <f t="shared" ca="1" si="47"/>
        <v>-18.56274024765446</v>
      </c>
      <c r="D1546" s="82"/>
      <c r="F1546" s="10"/>
      <c r="G1546" s="11"/>
    </row>
    <row r="1547" spans="1:7" x14ac:dyDescent="0.2">
      <c r="A1547" s="57">
        <f t="shared" ca="1" si="46"/>
        <v>28666.666666665991</v>
      </c>
      <c r="B1547" s="50">
        <f t="shared" ca="1" si="47"/>
        <v>-18.556228089754189</v>
      </c>
      <c r="D1547" s="82"/>
      <c r="F1547" s="10"/>
      <c r="G1547" s="11"/>
    </row>
    <row r="1548" spans="1:7" x14ac:dyDescent="0.2">
      <c r="A1548" s="57">
        <f t="shared" ca="1" si="46"/>
        <v>28685.71428571361</v>
      </c>
      <c r="B1548" s="50">
        <f t="shared" ca="1" si="47"/>
        <v>-18.549951513731294</v>
      </c>
      <c r="D1548" s="82"/>
      <c r="F1548" s="10"/>
      <c r="G1548" s="11"/>
    </row>
    <row r="1549" spans="1:7" x14ac:dyDescent="0.2">
      <c r="A1549" s="57">
        <f t="shared" ca="1" si="46"/>
        <v>28704.761904761228</v>
      </c>
      <c r="B1549" s="50">
        <f t="shared" ca="1" si="47"/>
        <v>-18.543909818251262</v>
      </c>
      <c r="D1549" s="82"/>
      <c r="F1549" s="10"/>
      <c r="G1549" s="11"/>
    </row>
    <row r="1550" spans="1:7" x14ac:dyDescent="0.2">
      <c r="A1550" s="57">
        <f t="shared" ca="1" si="46"/>
        <v>28723.809523808846</v>
      </c>
      <c r="B1550" s="50">
        <f t="shared" ca="1" si="47"/>
        <v>-18.538102317080838</v>
      </c>
      <c r="D1550" s="82"/>
      <c r="F1550" s="10"/>
      <c r="G1550" s="11"/>
    </row>
    <row r="1551" spans="1:7" x14ac:dyDescent="0.2">
      <c r="A1551" s="57">
        <f t="shared" ca="1" si="46"/>
        <v>28742.857142856465</v>
      </c>
      <c r="B1551" s="50">
        <f t="shared" ca="1" si="47"/>
        <v>-18.532528338930771</v>
      </c>
      <c r="D1551" s="82"/>
      <c r="F1551" s="10"/>
      <c r="G1551" s="11"/>
    </row>
    <row r="1552" spans="1:7" x14ac:dyDescent="0.2">
      <c r="A1552" s="57">
        <f t="shared" ca="1" si="46"/>
        <v>28761.904761904083</v>
      </c>
      <c r="B1552" s="50">
        <f t="shared" ca="1" si="47"/>
        <v>-18.527187227302651</v>
      </c>
      <c r="D1552" s="82"/>
      <c r="F1552" s="10"/>
      <c r="G1552" s="11"/>
    </row>
    <row r="1553" spans="1:7" x14ac:dyDescent="0.2">
      <c r="A1553" s="57">
        <f t="shared" ca="1" si="46"/>
        <v>28780.952380951701</v>
      </c>
      <c r="B1553" s="50">
        <f t="shared" ca="1" si="47"/>
        <v>-18.522078340339579</v>
      </c>
      <c r="D1553" s="82"/>
      <c r="F1553" s="10"/>
      <c r="G1553" s="11"/>
    </row>
    <row r="1554" spans="1:7" x14ac:dyDescent="0.2">
      <c r="A1554" s="57">
        <f t="shared" ca="1" si="46"/>
        <v>28799.99999999932</v>
      </c>
      <c r="B1554" s="50">
        <f t="shared" ca="1" si="47"/>
        <v>-18.517201050680921</v>
      </c>
      <c r="D1554" s="82"/>
      <c r="F1554" s="10"/>
      <c r="G1554" s="11"/>
    </row>
    <row r="1555" spans="1:7" x14ac:dyDescent="0.2">
      <c r="A1555" s="57">
        <f t="shared" ca="1" si="46"/>
        <v>28819.047619046938</v>
      </c>
      <c r="B1555" s="50">
        <f t="shared" ca="1" si="47"/>
        <v>-18.512554745320667</v>
      </c>
      <c r="D1555" s="82"/>
      <c r="F1555" s="10"/>
      <c r="G1555" s="11"/>
    </row>
    <row r="1556" spans="1:7" x14ac:dyDescent="0.2">
      <c r="A1556" s="57">
        <f t="shared" ca="1" si="46"/>
        <v>28838.095238094556</v>
      </c>
      <c r="B1556" s="50">
        <f t="shared" ca="1" si="47"/>
        <v>-18.508138825469725</v>
      </c>
      <c r="D1556" s="82"/>
      <c r="F1556" s="10"/>
      <c r="G1556" s="11"/>
    </row>
    <row r="1557" spans="1:7" x14ac:dyDescent="0.2">
      <c r="A1557" s="57">
        <f t="shared" ca="1" si="46"/>
        <v>28857.142857142175</v>
      </c>
      <c r="B1557" s="50">
        <f t="shared" ca="1" si="47"/>
        <v>-18.503952706421781</v>
      </c>
      <c r="D1557" s="82"/>
      <c r="F1557" s="10"/>
      <c r="G1557" s="11"/>
    </row>
    <row r="1558" spans="1:7" x14ac:dyDescent="0.2">
      <c r="A1558" s="57">
        <f t="shared" ca="1" si="46"/>
        <v>28876.190476189793</v>
      </c>
      <c r="B1558" s="50">
        <f t="shared" ca="1" si="47"/>
        <v>-18.499995817422796</v>
      </c>
      <c r="D1558" s="82"/>
      <c r="F1558" s="10"/>
      <c r="G1558" s="11"/>
    </row>
    <row r="1559" spans="1:7" x14ac:dyDescent="0.2">
      <c r="A1559" s="57">
        <f t="shared" ca="1" si="46"/>
        <v>28895.238095237411</v>
      </c>
      <c r="B1559" s="50">
        <f t="shared" ca="1" si="47"/>
        <v>-18.496267601544126</v>
      </c>
      <c r="D1559" s="82"/>
      <c r="F1559" s="10"/>
      <c r="G1559" s="11"/>
    </row>
    <row r="1560" spans="1:7" x14ac:dyDescent="0.2">
      <c r="A1560" s="57">
        <f t="shared" ca="1" si="46"/>
        <v>28914.28571428503</v>
      </c>
      <c r="B1560" s="50">
        <f t="shared" ca="1" si="47"/>
        <v>-18.492767515559013</v>
      </c>
      <c r="D1560" s="82"/>
      <c r="F1560" s="10"/>
      <c r="G1560" s="11"/>
    </row>
    <row r="1561" spans="1:7" x14ac:dyDescent="0.2">
      <c r="A1561" s="57">
        <f t="shared" ca="1" si="46"/>
        <v>28933.333333332648</v>
      </c>
      <c r="B1561" s="50">
        <f t="shared" ca="1" si="47"/>
        <v>-18.489495029822645</v>
      </c>
      <c r="D1561" s="82"/>
      <c r="F1561" s="10"/>
      <c r="G1561" s="11"/>
    </row>
    <row r="1562" spans="1:7" x14ac:dyDescent="0.2">
      <c r="A1562" s="57">
        <f t="shared" ca="1" si="46"/>
        <v>28952.380952380267</v>
      </c>
      <c r="B1562" s="50">
        <f t="shared" ca="1" si="47"/>
        <v>-18.486449628155444</v>
      </c>
      <c r="D1562" s="82"/>
      <c r="F1562" s="10"/>
      <c r="G1562" s="11"/>
    </row>
    <row r="1563" spans="1:7" x14ac:dyDescent="0.2">
      <c r="A1563" s="57">
        <f t="shared" ca="1" si="46"/>
        <v>28971.428571427885</v>
      </c>
      <c r="B1563" s="50">
        <f t="shared" ca="1" si="47"/>
        <v>-18.483630807729842</v>
      </c>
      <c r="D1563" s="82"/>
      <c r="F1563" s="10"/>
      <c r="G1563" s="11"/>
    </row>
    <row r="1564" spans="1:7" x14ac:dyDescent="0.2">
      <c r="A1564" s="57">
        <f t="shared" ca="1" si="46"/>
        <v>28990.476190475503</v>
      </c>
      <c r="B1564" s="50">
        <f t="shared" ca="1" si="47"/>
        <v>-18.481038078960172</v>
      </c>
      <c r="D1564" s="82"/>
      <c r="F1564" s="10"/>
      <c r="G1564" s="11"/>
    </row>
    <row r="1565" spans="1:7" x14ac:dyDescent="0.2">
      <c r="A1565" s="57">
        <f t="shared" ca="1" si="46"/>
        <v>29009.523809523122</v>
      </c>
      <c r="B1565" s="50">
        <f t="shared" ca="1" si="47"/>
        <v>-18.478670965395846</v>
      </c>
      <c r="D1565" s="82"/>
      <c r="F1565" s="10"/>
      <c r="G1565" s="11"/>
    </row>
    <row r="1566" spans="1:7" x14ac:dyDescent="0.2">
      <c r="A1566" s="57">
        <f t="shared" ca="1" si="46"/>
        <v>29028.57142857074</v>
      </c>
      <c r="B1566" s="50">
        <f t="shared" ca="1" si="47"/>
        <v>-18.476529003617713</v>
      </c>
      <c r="D1566" s="82"/>
      <c r="F1566" s="10"/>
      <c r="G1566" s="11"/>
    </row>
    <row r="1567" spans="1:7" x14ac:dyDescent="0.2">
      <c r="A1567" s="57">
        <f t="shared" ca="1" si="46"/>
        <v>29047.619047618358</v>
      </c>
      <c r="B1567" s="50">
        <f t="shared" ca="1" si="47"/>
        <v>-18.474611743137501</v>
      </c>
      <c r="D1567" s="82"/>
      <c r="F1567" s="10"/>
      <c r="G1567" s="11"/>
    </row>
    <row r="1568" spans="1:7" x14ac:dyDescent="0.2">
      <c r="A1568" s="57">
        <f t="shared" ca="1" si="46"/>
        <v>29066.666666665977</v>
      </c>
      <c r="B1568" s="50">
        <f t="shared" ca="1" si="47"/>
        <v>-18.472918746300316</v>
      </c>
      <c r="D1568" s="82"/>
      <c r="F1568" s="10"/>
      <c r="G1568" s="11"/>
    </row>
    <row r="1569" spans="1:7" x14ac:dyDescent="0.2">
      <c r="A1569" s="57">
        <f t="shared" ca="1" si="46"/>
        <v>29085.714285713595</v>
      </c>
      <c r="B1569" s="50">
        <f t="shared" ca="1" si="47"/>
        <v>-18.471449588190211</v>
      </c>
      <c r="D1569" s="82"/>
      <c r="F1569" s="10"/>
      <c r="G1569" s="11"/>
    </row>
    <row r="1570" spans="1:7" x14ac:dyDescent="0.2">
      <c r="A1570" s="57">
        <f t="shared" ca="1" si="46"/>
        <v>29104.761904761213</v>
      </c>
      <c r="B1570" s="50">
        <f t="shared" ca="1" si="47"/>
        <v>-18.470203856538692</v>
      </c>
      <c r="D1570" s="82"/>
      <c r="F1570" s="10"/>
      <c r="G1570" s="11"/>
    </row>
    <row r="1571" spans="1:7" x14ac:dyDescent="0.2">
      <c r="A1571" s="57">
        <f t="shared" ca="1" si="46"/>
        <v>29123.809523808832</v>
      </c>
      <c r="B1571" s="50">
        <f t="shared" ca="1" si="47"/>
        <v>-18.469181151636203</v>
      </c>
      <c r="D1571" s="82"/>
      <c r="F1571" s="10"/>
      <c r="G1571" s="11"/>
    </row>
    <row r="1572" spans="1:7" x14ac:dyDescent="0.2">
      <c r="A1572" s="57">
        <f t="shared" ca="1" si="46"/>
        <v>29142.85714285645</v>
      </c>
      <c r="B1572" s="50">
        <f t="shared" ca="1" si="47"/>
        <v>-18.468381086246438</v>
      </c>
      <c r="D1572" s="82"/>
      <c r="F1572" s="10"/>
      <c r="G1572" s="11"/>
    </row>
    <row r="1573" spans="1:7" x14ac:dyDescent="0.2">
      <c r="A1573" s="57">
        <f t="shared" ca="1" si="46"/>
        <v>29161.904761904068</v>
      </c>
      <c r="B1573" s="50">
        <f t="shared" ca="1" si="47"/>
        <v>-18.467803285523651</v>
      </c>
      <c r="D1573" s="82"/>
      <c r="F1573" s="10"/>
      <c r="G1573" s="11"/>
    </row>
    <row r="1574" spans="1:7" x14ac:dyDescent="0.2">
      <c r="A1574" s="57">
        <f t="shared" ca="1" si="46"/>
        <v>29180.952380951687</v>
      </c>
      <c r="B1574" s="50">
        <f t="shared" ca="1" si="47"/>
        <v>-18.467447386932569</v>
      </c>
      <c r="D1574" s="82"/>
      <c r="F1574" s="10"/>
      <c r="G1574" s="11"/>
    </row>
    <row r="1575" spans="1:7" x14ac:dyDescent="0.2">
      <c r="A1575" s="57">
        <f t="shared" ca="1" si="46"/>
        <v>29199.999999999305</v>
      </c>
      <c r="B1575" s="50">
        <f t="shared" ca="1" si="47"/>
        <v>-18.467313040171355</v>
      </c>
      <c r="D1575" s="82"/>
      <c r="F1575" s="10"/>
      <c r="G1575" s="11"/>
    </row>
    <row r="1576" spans="1:7" x14ac:dyDescent="0.2">
      <c r="A1576" s="57">
        <f t="shared" ca="1" si="46"/>
        <v>29219.047619046924</v>
      </c>
      <c r="B1576" s="50">
        <f t="shared" ca="1" si="47"/>
        <v>-18.467399907097068</v>
      </c>
      <c r="D1576" s="82"/>
      <c r="F1576" s="10"/>
      <c r="G1576" s="11"/>
    </row>
    <row r="1577" spans="1:7" x14ac:dyDescent="0.2">
      <c r="A1577" s="57">
        <f t="shared" ca="1" si="46"/>
        <v>29238.095238094542</v>
      </c>
      <c r="B1577" s="50">
        <f t="shared" ca="1" si="47"/>
        <v>-18.467707661654035</v>
      </c>
      <c r="D1577" s="82"/>
      <c r="F1577" s="10"/>
      <c r="G1577" s="11"/>
    </row>
    <row r="1578" spans="1:7" x14ac:dyDescent="0.2">
      <c r="A1578" s="57">
        <f t="shared" ca="1" si="46"/>
        <v>29257.14285714216</v>
      </c>
      <c r="B1578" s="50">
        <f t="shared" ca="1" si="47"/>
        <v>-18.468235989804754</v>
      </c>
      <c r="D1578" s="82"/>
      <c r="F1578" s="10"/>
      <c r="G1578" s="11"/>
    </row>
    <row r="1579" spans="1:7" x14ac:dyDescent="0.2">
      <c r="A1579" s="57">
        <f t="shared" ref="A1579:A1642" ca="1" si="48">OFFSET(A1579,-1,0)+f_stop/5000</f>
        <v>29276.190476189779</v>
      </c>
      <c r="B1579" s="50">
        <f t="shared" ref="B1579:B1642" ca="1" si="49">20*LOG(ABS(   (1/f_dec*SIN(f_dec*$A1579/Fm*PI())/SIN($A1579/Fm*PI()))^(order-2) * (1/f_dec2*SIN(f_dec2*$A1579/Fm*PI())/SIN($A1579/Fm*PI())) *  (1/(f_dec*n_avg)*SIN((f_dec*n_avg)*$A1579/Fm*PI())/SIN($A1579/Fm*PI()))    ))</f>
        <v>-18.468984589463581</v>
      </c>
      <c r="D1579" s="82"/>
      <c r="F1579" s="10"/>
      <c r="G1579" s="11"/>
    </row>
    <row r="1580" spans="1:7" x14ac:dyDescent="0.2">
      <c r="A1580" s="57">
        <f t="shared" ca="1" si="48"/>
        <v>29295.238095237397</v>
      </c>
      <c r="B1580" s="50">
        <f t="shared" ca="1" si="49"/>
        <v>-18.469953170432966</v>
      </c>
      <c r="D1580" s="82"/>
      <c r="F1580" s="10"/>
      <c r="G1580" s="11"/>
    </row>
    <row r="1581" spans="1:7" x14ac:dyDescent="0.2">
      <c r="A1581" s="57">
        <f t="shared" ca="1" si="48"/>
        <v>29314.285714285015</v>
      </c>
      <c r="B1581" s="50">
        <f t="shared" ca="1" si="49"/>
        <v>-18.47114145434228</v>
      </c>
      <c r="D1581" s="82"/>
      <c r="F1581" s="10"/>
      <c r="G1581" s="11"/>
    </row>
    <row r="1582" spans="1:7" x14ac:dyDescent="0.2">
      <c r="A1582" s="57">
        <f t="shared" ca="1" si="48"/>
        <v>29333.333333332634</v>
      </c>
      <c r="B1582" s="50">
        <f t="shared" ca="1" si="49"/>
        <v>-18.472549174589229</v>
      </c>
      <c r="D1582" s="82"/>
      <c r="F1582" s="10"/>
      <c r="G1582" s="11"/>
    </row>
    <row r="1583" spans="1:7" x14ac:dyDescent="0.2">
      <c r="A1583" s="57">
        <f t="shared" ca="1" si="48"/>
        <v>29352.380952380252</v>
      </c>
      <c r="B1583" s="50">
        <f t="shared" ca="1" si="49"/>
        <v>-18.474176076283843</v>
      </c>
      <c r="D1583" s="82"/>
      <c r="F1583" s="10"/>
      <c r="G1583" s="11"/>
    </row>
    <row r="1584" spans="1:7" x14ac:dyDescent="0.2">
      <c r="A1584" s="57">
        <f t="shared" ca="1" si="48"/>
        <v>29371.42857142787</v>
      </c>
      <c r="B1584" s="50">
        <f t="shared" ca="1" si="49"/>
        <v>-18.476021916194917</v>
      </c>
      <c r="D1584" s="82"/>
      <c r="F1584" s="10"/>
      <c r="G1584" s="11"/>
    </row>
    <row r="1585" spans="1:7" x14ac:dyDescent="0.2">
      <c r="A1585" s="57">
        <f t="shared" ca="1" si="48"/>
        <v>29390.476190475489</v>
      </c>
      <c r="B1585" s="50">
        <f t="shared" ca="1" si="49"/>
        <v>-18.478086462698972</v>
      </c>
      <c r="D1585" s="82"/>
      <c r="F1585" s="10"/>
      <c r="G1585" s="11"/>
    </row>
    <row r="1586" spans="1:7" x14ac:dyDescent="0.2">
      <c r="A1586" s="57">
        <f t="shared" ca="1" si="48"/>
        <v>29409.523809523107</v>
      </c>
      <c r="B1586" s="50">
        <f t="shared" ca="1" si="49"/>
        <v>-18.480369495731715</v>
      </c>
      <c r="D1586" s="82"/>
      <c r="F1586" s="10"/>
      <c r="G1586" s="11"/>
    </row>
    <row r="1587" spans="1:7" x14ac:dyDescent="0.2">
      <c r="A1587" s="57">
        <f t="shared" ca="1" si="48"/>
        <v>29428.571428570725</v>
      </c>
      <c r="B1587" s="50">
        <f t="shared" ca="1" si="49"/>
        <v>-18.482870806741914</v>
      </c>
      <c r="D1587" s="82"/>
      <c r="F1587" s="10"/>
      <c r="G1587" s="11"/>
    </row>
    <row r="1588" spans="1:7" x14ac:dyDescent="0.2">
      <c r="A1588" s="57">
        <f t="shared" ca="1" si="48"/>
        <v>29447.619047618344</v>
      </c>
      <c r="B1588" s="50">
        <f t="shared" ca="1" si="49"/>
        <v>-18.485590198647706</v>
      </c>
      <c r="D1588" s="82"/>
      <c r="F1588" s="10"/>
      <c r="G1588" s="11"/>
    </row>
    <row r="1589" spans="1:7" x14ac:dyDescent="0.2">
      <c r="A1589" s="57">
        <f t="shared" ca="1" si="48"/>
        <v>29466.666666665962</v>
      </c>
      <c r="B1589" s="50">
        <f t="shared" ca="1" si="49"/>
        <v>-18.488527485795313</v>
      </c>
      <c r="D1589" s="82"/>
      <c r="F1589" s="10"/>
      <c r="G1589" s="11"/>
    </row>
    <row r="1590" spans="1:7" x14ac:dyDescent="0.2">
      <c r="A1590" s="57">
        <f t="shared" ca="1" si="48"/>
        <v>29485.71428571358</v>
      </c>
      <c r="B1590" s="50">
        <f t="shared" ca="1" si="49"/>
        <v>-18.491682493920202</v>
      </c>
      <c r="D1590" s="82"/>
      <c r="F1590" s="10"/>
      <c r="G1590" s="11"/>
    </row>
    <row r="1591" spans="1:7" x14ac:dyDescent="0.2">
      <c r="A1591" s="57">
        <f t="shared" ca="1" si="48"/>
        <v>29504.761904761199</v>
      </c>
      <c r="B1591" s="50">
        <f t="shared" ca="1" si="49"/>
        <v>-18.49505506011052</v>
      </c>
      <c r="D1591" s="82"/>
      <c r="F1591" s="10"/>
      <c r="G1591" s="11"/>
    </row>
    <row r="1592" spans="1:7" x14ac:dyDescent="0.2">
      <c r="A1592" s="57">
        <f t="shared" ca="1" si="48"/>
        <v>29523.809523808817</v>
      </c>
      <c r="B1592" s="50">
        <f t="shared" ca="1" si="49"/>
        <v>-18.498645032772973</v>
      </c>
      <c r="D1592" s="82"/>
      <c r="F1592" s="10"/>
      <c r="G1592" s="11"/>
    </row>
    <row r="1593" spans="1:7" x14ac:dyDescent="0.2">
      <c r="A1593" s="57">
        <f t="shared" ca="1" si="48"/>
        <v>29542.857142856436</v>
      </c>
      <c r="B1593" s="50">
        <f t="shared" ca="1" si="49"/>
        <v>-18.50245227160103</v>
      </c>
      <c r="D1593" s="82"/>
      <c r="F1593" s="10"/>
      <c r="G1593" s="11"/>
    </row>
    <row r="1594" spans="1:7" x14ac:dyDescent="0.2">
      <c r="A1594" s="57">
        <f t="shared" ca="1" si="48"/>
        <v>29561.904761904054</v>
      </c>
      <c r="B1594" s="50">
        <f t="shared" ca="1" si="49"/>
        <v>-18.506476647545441</v>
      </c>
      <c r="D1594" s="82"/>
      <c r="F1594" s="10"/>
      <c r="G1594" s="11"/>
    </row>
    <row r="1595" spans="1:7" x14ac:dyDescent="0.2">
      <c r="A1595" s="57">
        <f t="shared" ca="1" si="48"/>
        <v>29580.952380951672</v>
      </c>
      <c r="B1595" s="50">
        <f t="shared" ca="1" si="49"/>
        <v>-18.510718042787055</v>
      </c>
      <c r="D1595" s="82"/>
      <c r="F1595" s="10"/>
      <c r="G1595" s="11"/>
    </row>
    <row r="1596" spans="1:7" x14ac:dyDescent="0.2">
      <c r="A1596" s="57">
        <f t="shared" ca="1" si="48"/>
        <v>29599.999999999291</v>
      </c>
      <c r="B1596" s="50">
        <f t="shared" ca="1" si="49"/>
        <v>-18.515176350711997</v>
      </c>
      <c r="D1596" s="82"/>
      <c r="F1596" s="10"/>
      <c r="G1596" s="11"/>
    </row>
    <row r="1597" spans="1:7" x14ac:dyDescent="0.2">
      <c r="A1597" s="57">
        <f t="shared" ca="1" si="48"/>
        <v>29619.047619046909</v>
      </c>
      <c r="B1597" s="50">
        <f t="shared" ca="1" si="49"/>
        <v>-18.519851475889123</v>
      </c>
      <c r="D1597" s="82"/>
      <c r="F1597" s="10"/>
      <c r="G1597" s="11"/>
    </row>
    <row r="1598" spans="1:7" x14ac:dyDescent="0.2">
      <c r="A1598" s="57">
        <f t="shared" ca="1" si="48"/>
        <v>29638.095238094527</v>
      </c>
      <c r="B1598" s="50">
        <f t="shared" ca="1" si="49"/>
        <v>-18.52474333404971</v>
      </c>
      <c r="D1598" s="82"/>
      <c r="F1598" s="10"/>
      <c r="G1598" s="11"/>
    </row>
    <row r="1599" spans="1:7" x14ac:dyDescent="0.2">
      <c r="A1599" s="57">
        <f t="shared" ca="1" si="48"/>
        <v>29657.142857142146</v>
      </c>
      <c r="B1599" s="50">
        <f t="shared" ca="1" si="49"/>
        <v>-18.529851852069505</v>
      </c>
      <c r="D1599" s="82"/>
      <c r="F1599" s="10"/>
      <c r="G1599" s="11"/>
    </row>
    <row r="1600" spans="1:7" x14ac:dyDescent="0.2">
      <c r="A1600" s="57">
        <f t="shared" ca="1" si="48"/>
        <v>29676.190476189764</v>
      </c>
      <c r="B1600" s="50">
        <f t="shared" ca="1" si="49"/>
        <v>-18.535176967952957</v>
      </c>
      <c r="D1600" s="82"/>
      <c r="F1600" s="10"/>
      <c r="G1600" s="11"/>
    </row>
    <row r="1601" spans="1:7" x14ac:dyDescent="0.2">
      <c r="A1601" s="57">
        <f t="shared" ca="1" si="48"/>
        <v>29695.238095237382</v>
      </c>
      <c r="B1601" s="50">
        <f t="shared" ca="1" si="49"/>
        <v>-18.5407186308198</v>
      </c>
      <c r="D1601" s="82"/>
      <c r="F1601" s="10"/>
      <c r="G1601" s="11"/>
    </row>
    <row r="1602" spans="1:7" x14ac:dyDescent="0.2">
      <c r="A1602" s="57">
        <f t="shared" ca="1" si="48"/>
        <v>29714.285714285001</v>
      </c>
      <c r="B1602" s="50">
        <f t="shared" ca="1" si="49"/>
        <v>-18.546476800893817</v>
      </c>
      <c r="D1602" s="82"/>
      <c r="F1602" s="10"/>
      <c r="G1602" s="11"/>
    </row>
    <row r="1603" spans="1:7" x14ac:dyDescent="0.2">
      <c r="A1603" s="57">
        <f t="shared" ca="1" si="48"/>
        <v>29733.333333332619</v>
      </c>
      <c r="B1603" s="50">
        <f t="shared" ca="1" si="49"/>
        <v>-18.552451449493873</v>
      </c>
      <c r="D1603" s="82"/>
      <c r="F1603" s="10"/>
      <c r="G1603" s="11"/>
    </row>
    <row r="1604" spans="1:7" x14ac:dyDescent="0.2">
      <c r="A1604" s="57">
        <f t="shared" ca="1" si="48"/>
        <v>29752.380952380237</v>
      </c>
      <c r="B1604" s="50">
        <f t="shared" ca="1" si="49"/>
        <v>-18.558642559027263</v>
      </c>
      <c r="D1604" s="82"/>
      <c r="F1604" s="10"/>
      <c r="G1604" s="11"/>
    </row>
    <row r="1605" spans="1:7" x14ac:dyDescent="0.2">
      <c r="A1605" s="57">
        <f t="shared" ca="1" si="48"/>
        <v>29771.428571427856</v>
      </c>
      <c r="B1605" s="50">
        <f t="shared" ca="1" si="49"/>
        <v>-18.56505012298517</v>
      </c>
      <c r="D1605" s="82"/>
      <c r="F1605" s="10"/>
      <c r="G1605" s="11"/>
    </row>
    <row r="1606" spans="1:7" x14ac:dyDescent="0.2">
      <c r="A1606" s="57">
        <f t="shared" ca="1" si="48"/>
        <v>29790.476190475474</v>
      </c>
      <c r="B1606" s="50">
        <f t="shared" ca="1" si="49"/>
        <v>-18.571674145940541</v>
      </c>
      <c r="D1606" s="82"/>
      <c r="F1606" s="10"/>
      <c r="G1606" s="11"/>
    </row>
    <row r="1607" spans="1:7" x14ac:dyDescent="0.2">
      <c r="A1607" s="57">
        <f t="shared" ca="1" si="48"/>
        <v>29809.523809523092</v>
      </c>
      <c r="B1607" s="50">
        <f t="shared" ca="1" si="49"/>
        <v>-18.578514643548022</v>
      </c>
      <c r="D1607" s="82"/>
      <c r="F1607" s="10"/>
      <c r="G1607" s="11"/>
    </row>
    <row r="1608" spans="1:7" x14ac:dyDescent="0.2">
      <c r="A1608" s="57">
        <f t="shared" ca="1" si="48"/>
        <v>29828.571428570711</v>
      </c>
      <c r="B1608" s="50">
        <f t="shared" ca="1" si="49"/>
        <v>-18.585571642546263</v>
      </c>
      <c r="D1608" s="82"/>
      <c r="F1608" s="10"/>
      <c r="G1608" s="11"/>
    </row>
    <row r="1609" spans="1:7" x14ac:dyDescent="0.2">
      <c r="A1609" s="57">
        <f t="shared" ca="1" si="48"/>
        <v>29847.619047618329</v>
      </c>
      <c r="B1609" s="50">
        <f t="shared" ca="1" si="49"/>
        <v>-18.592845180762424</v>
      </c>
      <c r="D1609" s="82"/>
      <c r="F1609" s="10"/>
      <c r="G1609" s="11"/>
    </row>
    <row r="1610" spans="1:7" x14ac:dyDescent="0.2">
      <c r="A1610" s="57">
        <f t="shared" ca="1" si="48"/>
        <v>29866.666666665948</v>
      </c>
      <c r="B1610" s="50">
        <f t="shared" ca="1" si="49"/>
        <v>-18.600335307118936</v>
      </c>
      <c r="D1610" s="82"/>
      <c r="F1610" s="10"/>
      <c r="G1610" s="11"/>
    </row>
    <row r="1611" spans="1:7" x14ac:dyDescent="0.2">
      <c r="A1611" s="57">
        <f t="shared" ca="1" si="48"/>
        <v>29885.714285713566</v>
      </c>
      <c r="B1611" s="50">
        <f t="shared" ca="1" si="49"/>
        <v>-18.608042081642463</v>
      </c>
      <c r="D1611" s="82"/>
      <c r="F1611" s="10"/>
      <c r="G1611" s="11"/>
    </row>
    <row r="1612" spans="1:7" x14ac:dyDescent="0.2">
      <c r="A1612" s="57">
        <f t="shared" ca="1" si="48"/>
        <v>29904.761904761184</v>
      </c>
      <c r="B1612" s="50">
        <f t="shared" ca="1" si="49"/>
        <v>-18.615965575475201</v>
      </c>
      <c r="D1612" s="82"/>
      <c r="F1612" s="10"/>
      <c r="G1612" s="11"/>
    </row>
    <row r="1613" spans="1:7" x14ac:dyDescent="0.2">
      <c r="A1613" s="57">
        <f t="shared" ca="1" si="48"/>
        <v>29923.809523808803</v>
      </c>
      <c r="B1613" s="50">
        <f t="shared" ca="1" si="49"/>
        <v>-18.624105870888343</v>
      </c>
      <c r="D1613" s="82"/>
      <c r="F1613" s="10"/>
      <c r="G1613" s="11"/>
    </row>
    <row r="1614" spans="1:7" x14ac:dyDescent="0.2">
      <c r="A1614" s="57">
        <f t="shared" ca="1" si="48"/>
        <v>29942.857142856421</v>
      </c>
      <c r="B1614" s="50">
        <f t="shared" ca="1" si="49"/>
        <v>-18.63246306129788</v>
      </c>
      <c r="D1614" s="82"/>
      <c r="F1614" s="10"/>
      <c r="G1614" s="11"/>
    </row>
    <row r="1615" spans="1:7" x14ac:dyDescent="0.2">
      <c r="A1615" s="57">
        <f t="shared" ca="1" si="48"/>
        <v>29961.904761904039</v>
      </c>
      <c r="B1615" s="50">
        <f t="shared" ca="1" si="49"/>
        <v>-18.641037251282626</v>
      </c>
      <c r="D1615" s="82"/>
      <c r="F1615" s="10"/>
      <c r="G1615" s="11"/>
    </row>
    <row r="1616" spans="1:7" x14ac:dyDescent="0.2">
      <c r="A1616" s="57">
        <f t="shared" ca="1" si="48"/>
        <v>29980.952380951658</v>
      </c>
      <c r="B1616" s="50">
        <f t="shared" ca="1" si="49"/>
        <v>-18.649828556604515</v>
      </c>
      <c r="D1616" s="82"/>
      <c r="F1616" s="10"/>
      <c r="G1616" s="11"/>
    </row>
    <row r="1617" spans="1:7" x14ac:dyDescent="0.2">
      <c r="A1617" s="57">
        <f t="shared" ca="1" si="48"/>
        <v>29999.999999999276</v>
      </c>
      <c r="B1617" s="50">
        <f t="shared" ca="1" si="49"/>
        <v>-18.658837104231257</v>
      </c>
      <c r="D1617" s="82"/>
      <c r="F1617" s="10"/>
      <c r="G1617" s="11"/>
    </row>
    <row r="1618" spans="1:7" x14ac:dyDescent="0.2">
      <c r="A1618" s="57">
        <f t="shared" ca="1" si="48"/>
        <v>30019.047619046894</v>
      </c>
      <c r="B1618" s="50">
        <f t="shared" ca="1" si="49"/>
        <v>-18.668063032361172</v>
      </c>
      <c r="D1618" s="82"/>
      <c r="F1618" s="10"/>
      <c r="G1618" s="11"/>
    </row>
    <row r="1619" spans="1:7" x14ac:dyDescent="0.2">
      <c r="A1619" s="57">
        <f t="shared" ca="1" si="48"/>
        <v>30038.095238094513</v>
      </c>
      <c r="B1619" s="50">
        <f t="shared" ca="1" si="49"/>
        <v>-18.677506490450412</v>
      </c>
      <c r="D1619" s="82"/>
      <c r="F1619" s="10"/>
      <c r="G1619" s="11"/>
    </row>
    <row r="1620" spans="1:7" x14ac:dyDescent="0.2">
      <c r="A1620" s="57">
        <f t="shared" ca="1" si="48"/>
        <v>30057.142857142131</v>
      </c>
      <c r="B1620" s="50">
        <f t="shared" ca="1" si="49"/>
        <v>-18.687167639242496</v>
      </c>
      <c r="D1620" s="82"/>
      <c r="F1620" s="10"/>
      <c r="G1620" s="11"/>
    </row>
    <row r="1621" spans="1:7" x14ac:dyDescent="0.2">
      <c r="A1621" s="57">
        <f t="shared" ca="1" si="48"/>
        <v>30076.190476189749</v>
      </c>
      <c r="B1621" s="50">
        <f t="shared" ca="1" si="49"/>
        <v>-18.697046650800157</v>
      </c>
      <c r="D1621" s="82"/>
      <c r="F1621" s="10"/>
      <c r="G1621" s="11"/>
    </row>
    <row r="1622" spans="1:7" x14ac:dyDescent="0.2">
      <c r="A1622" s="57">
        <f t="shared" ca="1" si="48"/>
        <v>30095.238095237368</v>
      </c>
      <c r="B1622" s="50">
        <f t="shared" ca="1" si="49"/>
        <v>-18.707143708539508</v>
      </c>
      <c r="D1622" s="82"/>
      <c r="F1622" s="10"/>
      <c r="G1622" s="11"/>
    </row>
    <row r="1623" spans="1:7" x14ac:dyDescent="0.2">
      <c r="A1623" s="57">
        <f t="shared" ca="1" si="48"/>
        <v>30114.285714284986</v>
      </c>
      <c r="B1623" s="50">
        <f t="shared" ca="1" si="49"/>
        <v>-18.717459007266637</v>
      </c>
      <c r="D1623" s="82"/>
      <c r="F1623" s="10"/>
      <c r="G1623" s="11"/>
    </row>
    <row r="1624" spans="1:7" x14ac:dyDescent="0.2">
      <c r="A1624" s="57">
        <f t="shared" ca="1" si="48"/>
        <v>30133.333333332605</v>
      </c>
      <c r="B1624" s="50">
        <f t="shared" ca="1" si="49"/>
        <v>-18.727992753216498</v>
      </c>
      <c r="D1624" s="82"/>
      <c r="F1624" s="10"/>
      <c r="G1624" s="11"/>
    </row>
    <row r="1625" spans="1:7" x14ac:dyDescent="0.2">
      <c r="A1625" s="57">
        <f t="shared" ca="1" si="48"/>
        <v>30152.380952380223</v>
      </c>
      <c r="B1625" s="50">
        <f t="shared" ca="1" si="49"/>
        <v>-18.738745164094247</v>
      </c>
      <c r="D1625" s="82"/>
      <c r="F1625" s="10"/>
      <c r="G1625" s="11"/>
    </row>
    <row r="1626" spans="1:7" x14ac:dyDescent="0.2">
      <c r="A1626" s="57">
        <f t="shared" ca="1" si="48"/>
        <v>30171.428571427841</v>
      </c>
      <c r="B1626" s="50">
        <f t="shared" ca="1" si="49"/>
        <v>-18.749716469118994</v>
      </c>
      <c r="D1626" s="82"/>
      <c r="F1626" s="10"/>
      <c r="G1626" s="11"/>
    </row>
    <row r="1627" spans="1:7" x14ac:dyDescent="0.2">
      <c r="A1627" s="57">
        <f t="shared" ca="1" si="48"/>
        <v>30190.47619047546</v>
      </c>
      <c r="B1627" s="50">
        <f t="shared" ca="1" si="49"/>
        <v>-18.760906909069917</v>
      </c>
      <c r="D1627" s="82"/>
      <c r="F1627" s="10"/>
      <c r="G1627" s="11"/>
    </row>
    <row r="1628" spans="1:7" x14ac:dyDescent="0.2">
      <c r="A1628" s="57">
        <f t="shared" ca="1" si="48"/>
        <v>30209.523809523078</v>
      </c>
      <c r="B1628" s="50">
        <f t="shared" ca="1" si="49"/>
        <v>-18.772316736334901</v>
      </c>
      <c r="D1628" s="82"/>
      <c r="F1628" s="10"/>
      <c r="G1628" s="11"/>
    </row>
    <row r="1629" spans="1:7" x14ac:dyDescent="0.2">
      <c r="A1629" s="57">
        <f t="shared" ca="1" si="48"/>
        <v>30228.571428570696</v>
      </c>
      <c r="B1629" s="50">
        <f t="shared" ca="1" si="49"/>
        <v>-18.78394621496162</v>
      </c>
      <c r="D1629" s="82"/>
      <c r="F1629" s="10"/>
      <c r="G1629" s="11"/>
    </row>
    <row r="1630" spans="1:7" x14ac:dyDescent="0.2">
      <c r="A1630" s="57">
        <f t="shared" ca="1" si="48"/>
        <v>30247.619047618315</v>
      </c>
      <c r="B1630" s="50">
        <f t="shared" ca="1" si="49"/>
        <v>-18.795795620711097</v>
      </c>
      <c r="D1630" s="82"/>
      <c r="F1630" s="10"/>
      <c r="G1630" s="11"/>
    </row>
    <row r="1631" spans="1:7" x14ac:dyDescent="0.2">
      <c r="A1631" s="57">
        <f t="shared" ca="1" si="48"/>
        <v>30266.666666665933</v>
      </c>
      <c r="B1631" s="50">
        <f t="shared" ca="1" si="49"/>
        <v>-18.807865241113813</v>
      </c>
      <c r="D1631" s="82"/>
      <c r="F1631" s="10"/>
      <c r="G1631" s="11"/>
    </row>
    <row r="1632" spans="1:7" x14ac:dyDescent="0.2">
      <c r="A1632" s="57">
        <f t="shared" ca="1" si="48"/>
        <v>30285.714285713551</v>
      </c>
      <c r="B1632" s="50">
        <f t="shared" ca="1" si="49"/>
        <v>-18.820155375528287</v>
      </c>
      <c r="D1632" s="82"/>
      <c r="F1632" s="10"/>
      <c r="G1632" s="11"/>
    </row>
    <row r="1633" spans="1:7" x14ac:dyDescent="0.2">
      <c r="A1633" s="57">
        <f t="shared" ca="1" si="48"/>
        <v>30304.76190476117</v>
      </c>
      <c r="B1633" s="50">
        <f t="shared" ca="1" si="49"/>
        <v>-18.832666335202358</v>
      </c>
      <c r="D1633" s="82"/>
      <c r="F1633" s="10"/>
      <c r="G1633" s="11"/>
    </row>
    <row r="1634" spans="1:7" x14ac:dyDescent="0.2">
      <c r="A1634" s="57">
        <f t="shared" ca="1" si="48"/>
        <v>30323.809523808788</v>
      </c>
      <c r="B1634" s="50">
        <f t="shared" ca="1" si="49"/>
        <v>-18.845398443336915</v>
      </c>
      <c r="D1634" s="82"/>
      <c r="F1634" s="10"/>
      <c r="G1634" s="11"/>
    </row>
    <row r="1635" spans="1:7" x14ac:dyDescent="0.2">
      <c r="A1635" s="57">
        <f t="shared" ca="1" si="48"/>
        <v>30342.857142856406</v>
      </c>
      <c r="B1635" s="50">
        <f t="shared" ca="1" si="49"/>
        <v>-18.858352035152318</v>
      </c>
      <c r="D1635" s="82"/>
      <c r="F1635" s="10"/>
      <c r="G1635" s="11"/>
    </row>
    <row r="1636" spans="1:7" x14ac:dyDescent="0.2">
      <c r="A1636" s="57">
        <f t="shared" ca="1" si="48"/>
        <v>30361.904761904025</v>
      </c>
      <c r="B1636" s="50">
        <f t="shared" ca="1" si="49"/>
        <v>-18.871527457957509</v>
      </c>
      <c r="D1636" s="82"/>
      <c r="F1636" s="10"/>
      <c r="G1636" s="11"/>
    </row>
    <row r="1637" spans="1:7" x14ac:dyDescent="0.2">
      <c r="A1637" s="57">
        <f t="shared" ca="1" si="48"/>
        <v>30380.952380951643</v>
      </c>
      <c r="B1637" s="50">
        <f t="shared" ca="1" si="49"/>
        <v>-18.884925071221723</v>
      </c>
      <c r="D1637" s="82"/>
      <c r="F1637" s="10"/>
      <c r="G1637" s="11"/>
    </row>
    <row r="1638" spans="1:7" x14ac:dyDescent="0.2">
      <c r="A1638" s="57">
        <f t="shared" ca="1" si="48"/>
        <v>30399.999999999261</v>
      </c>
      <c r="B1638" s="50">
        <f t="shared" ca="1" si="49"/>
        <v>-18.898545246648979</v>
      </c>
      <c r="D1638" s="82"/>
      <c r="F1638" s="10"/>
      <c r="G1638" s="11"/>
    </row>
    <row r="1639" spans="1:7" x14ac:dyDescent="0.2">
      <c r="A1639" s="57">
        <f t="shared" ca="1" si="48"/>
        <v>30419.04761904688</v>
      </c>
      <c r="B1639" s="50">
        <f t="shared" ca="1" si="49"/>
        <v>-18.912388368255321</v>
      </c>
      <c r="D1639" s="82"/>
      <c r="F1639" s="10"/>
      <c r="G1639" s="11"/>
    </row>
    <row r="1640" spans="1:7" x14ac:dyDescent="0.2">
      <c r="A1640" s="57">
        <f t="shared" ca="1" si="48"/>
        <v>30438.095238094498</v>
      </c>
      <c r="B1640" s="50">
        <f t="shared" ca="1" si="49"/>
        <v>-18.926454832448773</v>
      </c>
      <c r="D1640" s="82"/>
      <c r="F1640" s="10"/>
      <c r="G1640" s="11"/>
    </row>
    <row r="1641" spans="1:7" x14ac:dyDescent="0.2">
      <c r="A1641" s="57">
        <f t="shared" ca="1" si="48"/>
        <v>30457.142857142117</v>
      </c>
      <c r="B1641" s="50">
        <f t="shared" ca="1" si="49"/>
        <v>-18.940745048112188</v>
      </c>
      <c r="D1641" s="82"/>
      <c r="F1641" s="10"/>
      <c r="G1641" s="11"/>
    </row>
    <row r="1642" spans="1:7" x14ac:dyDescent="0.2">
      <c r="A1642" s="57">
        <f t="shared" ca="1" si="48"/>
        <v>30476.190476189735</v>
      </c>
      <c r="B1642" s="50">
        <f t="shared" ca="1" si="49"/>
        <v>-18.955259436688948</v>
      </c>
      <c r="D1642" s="82"/>
      <c r="F1642" s="10"/>
      <c r="G1642" s="11"/>
    </row>
    <row r="1643" spans="1:7" x14ac:dyDescent="0.2">
      <c r="A1643" s="57">
        <f t="shared" ref="A1643:A1706" ca="1" si="50">OFFSET(A1643,-1,0)+f_stop/5000</f>
        <v>30495.238095237353</v>
      </c>
      <c r="B1643" s="50">
        <f t="shared" ref="B1643:B1706" ca="1" si="51">20*LOG(ABS(   (1/f_dec*SIN(f_dec*$A1643/Fm*PI())/SIN($A1643/Fm*PI()))^(order-2) * (1/f_dec2*SIN(f_dec2*$A1643/Fm*PI())/SIN($A1643/Fm*PI())) *  (1/(f_dec*n_avg)*SIN((f_dec*n_avg)*$A1643/Fm*PI())/SIN($A1643/Fm*PI()))    ))</f>
        <v>-18.969998432271552</v>
      </c>
      <c r="D1643" s="82"/>
      <c r="F1643" s="10"/>
      <c r="G1643" s="11"/>
    </row>
    <row r="1644" spans="1:7" x14ac:dyDescent="0.2">
      <c r="A1644" s="57">
        <f t="shared" ca="1" si="50"/>
        <v>30514.285714284972</v>
      </c>
      <c r="B1644" s="50">
        <f t="shared" ca="1" si="51"/>
        <v>-18.984962481693085</v>
      </c>
      <c r="D1644" s="82"/>
      <c r="F1644" s="10"/>
      <c r="G1644" s="11"/>
    </row>
    <row r="1645" spans="1:7" x14ac:dyDescent="0.2">
      <c r="A1645" s="57">
        <f t="shared" ca="1" si="50"/>
        <v>30533.33333333259</v>
      </c>
      <c r="B1645" s="50">
        <f t="shared" ca="1" si="51"/>
        <v>-19.000152044621782</v>
      </c>
      <c r="D1645" s="82"/>
      <c r="F1645" s="10"/>
      <c r="G1645" s="11"/>
    </row>
    <row r="1646" spans="1:7" x14ac:dyDescent="0.2">
      <c r="A1646" s="57">
        <f t="shared" ca="1" si="50"/>
        <v>30552.380952380208</v>
      </c>
      <c r="B1646" s="50">
        <f t="shared" ca="1" si="51"/>
        <v>-19.015567593658499</v>
      </c>
      <c r="D1646" s="82"/>
      <c r="F1646" s="10"/>
      <c r="G1646" s="11"/>
    </row>
    <row r="1647" spans="1:7" x14ac:dyDescent="0.2">
      <c r="A1647" s="57">
        <f t="shared" ca="1" si="50"/>
        <v>30571.428571427827</v>
      </c>
      <c r="B1647" s="50">
        <f t="shared" ca="1" si="51"/>
        <v>-19.031209614437358</v>
      </c>
      <c r="D1647" s="82"/>
      <c r="F1647" s="10"/>
      <c r="G1647" s="11"/>
    </row>
    <row r="1648" spans="1:7" x14ac:dyDescent="0.2">
      <c r="A1648" s="57">
        <f t="shared" ca="1" si="50"/>
        <v>30590.476190475445</v>
      </c>
      <c r="B1648" s="50">
        <f t="shared" ca="1" si="51"/>
        <v>-19.047078605729425</v>
      </c>
      <c r="D1648" s="82"/>
      <c r="F1648" s="10"/>
      <c r="G1648" s="11"/>
    </row>
    <row r="1649" spans="1:7" x14ac:dyDescent="0.2">
      <c r="A1649" s="57">
        <f t="shared" ca="1" si="50"/>
        <v>30609.523809523063</v>
      </c>
      <c r="B1649" s="50">
        <f t="shared" ca="1" si="51"/>
        <v>-19.063175079549591</v>
      </c>
      <c r="D1649" s="82"/>
      <c r="F1649" s="10"/>
      <c r="G1649" s="11"/>
    </row>
    <row r="1650" spans="1:7" x14ac:dyDescent="0.2">
      <c r="A1650" s="57">
        <f t="shared" ca="1" si="50"/>
        <v>30628.571428570682</v>
      </c>
      <c r="B1650" s="50">
        <f t="shared" ca="1" si="51"/>
        <v>-19.07949956126668</v>
      </c>
      <c r="D1650" s="82"/>
      <c r="F1650" s="10"/>
      <c r="G1650" s="11"/>
    </row>
    <row r="1651" spans="1:7" x14ac:dyDescent="0.2">
      <c r="A1651" s="57">
        <f t="shared" ca="1" si="50"/>
        <v>30647.6190476183</v>
      </c>
      <c r="B1651" s="50">
        <f t="shared" ca="1" si="51"/>
        <v>-19.096052589716798</v>
      </c>
      <c r="D1651" s="82"/>
      <c r="F1651" s="10"/>
      <c r="G1651" s="11"/>
    </row>
    <row r="1652" spans="1:7" x14ac:dyDescent="0.2">
      <c r="A1652" s="57">
        <f t="shared" ca="1" si="50"/>
        <v>30666.666666665918</v>
      </c>
      <c r="B1652" s="50">
        <f t="shared" ca="1" si="51"/>
        <v>-19.112834717319977</v>
      </c>
      <c r="D1652" s="82"/>
      <c r="F1652" s="10"/>
      <c r="G1652" s="11"/>
    </row>
    <row r="1653" spans="1:7" x14ac:dyDescent="0.2">
      <c r="A1653" s="57">
        <f t="shared" ca="1" si="50"/>
        <v>30685.714285713537</v>
      </c>
      <c r="B1653" s="50">
        <f t="shared" ca="1" si="51"/>
        <v>-19.129846510200302</v>
      </c>
      <c r="D1653" s="82"/>
      <c r="F1653" s="10"/>
      <c r="G1653" s="11"/>
    </row>
    <row r="1654" spans="1:7" x14ac:dyDescent="0.2">
      <c r="A1654" s="57">
        <f t="shared" ca="1" si="50"/>
        <v>30704.761904761155</v>
      </c>
      <c r="B1654" s="50">
        <f t="shared" ca="1" si="51"/>
        <v>-19.147088548309323</v>
      </c>
      <c r="D1654" s="82"/>
      <c r="F1654" s="10"/>
      <c r="G1654" s="11"/>
    </row>
    <row r="1655" spans="1:7" x14ac:dyDescent="0.2">
      <c r="A1655" s="57">
        <f t="shared" ca="1" si="50"/>
        <v>30723.809523808774</v>
      </c>
      <c r="B1655" s="50">
        <f t="shared" ca="1" si="51"/>
        <v>-19.164561425553085</v>
      </c>
      <c r="D1655" s="82"/>
      <c r="F1655" s="10"/>
      <c r="G1655" s="11"/>
    </row>
    <row r="1656" spans="1:7" x14ac:dyDescent="0.2">
      <c r="A1656" s="57">
        <f t="shared" ca="1" si="50"/>
        <v>30742.857142856392</v>
      </c>
      <c r="B1656" s="50">
        <f t="shared" ca="1" si="51"/>
        <v>-19.182265749922639</v>
      </c>
      <c r="D1656" s="82"/>
      <c r="F1656" s="10"/>
      <c r="G1656" s="11"/>
    </row>
    <row r="1657" spans="1:7" x14ac:dyDescent="0.2">
      <c r="A1657" s="57">
        <f t="shared" ca="1" si="50"/>
        <v>30761.90476190401</v>
      </c>
      <c r="B1657" s="50">
        <f t="shared" ca="1" si="51"/>
        <v>-19.200202143628193</v>
      </c>
      <c r="D1657" s="82"/>
      <c r="F1657" s="10"/>
      <c r="G1657" s="11"/>
    </row>
    <row r="1658" spans="1:7" x14ac:dyDescent="0.2">
      <c r="A1658" s="57">
        <f t="shared" ca="1" si="50"/>
        <v>30780.952380951629</v>
      </c>
      <c r="B1658" s="50">
        <f t="shared" ca="1" si="51"/>
        <v>-19.218371243236948</v>
      </c>
      <c r="D1658" s="82"/>
      <c r="F1658" s="10"/>
      <c r="G1658" s="11"/>
    </row>
    <row r="1659" spans="1:7" x14ac:dyDescent="0.2">
      <c r="A1659" s="57">
        <f t="shared" ca="1" si="50"/>
        <v>30799.999999999247</v>
      </c>
      <c r="B1659" s="50">
        <f t="shared" ca="1" si="51"/>
        <v>-19.23677369981468</v>
      </c>
      <c r="D1659" s="82"/>
      <c r="F1659" s="10"/>
      <c r="G1659" s="11"/>
    </row>
    <row r="1660" spans="1:7" x14ac:dyDescent="0.2">
      <c r="A1660" s="57">
        <f t="shared" ca="1" si="50"/>
        <v>30819.047619046865</v>
      </c>
      <c r="B1660" s="50">
        <f t="shared" ca="1" si="51"/>
        <v>-19.255410179071127</v>
      </c>
      <c r="D1660" s="82"/>
      <c r="F1660" s="10"/>
      <c r="G1660" s="11"/>
    </row>
    <row r="1661" spans="1:7" x14ac:dyDescent="0.2">
      <c r="A1661" s="57">
        <f t="shared" ca="1" si="50"/>
        <v>30838.095238094484</v>
      </c>
      <c r="B1661" s="50">
        <f t="shared" ca="1" si="51"/>
        <v>-19.274281361509306</v>
      </c>
      <c r="D1661" s="82"/>
      <c r="F1661" s="10"/>
      <c r="G1661" s="11"/>
    </row>
    <row r="1662" spans="1:7" x14ac:dyDescent="0.2">
      <c r="A1662" s="57">
        <f t="shared" ca="1" si="50"/>
        <v>30857.142857142102</v>
      </c>
      <c r="B1662" s="50">
        <f t="shared" ca="1" si="51"/>
        <v>-19.293387942578732</v>
      </c>
      <c r="D1662" s="82"/>
      <c r="F1662" s="10"/>
      <c r="G1662" s="11"/>
    </row>
    <row r="1663" spans="1:7" x14ac:dyDescent="0.2">
      <c r="A1663" s="57">
        <f t="shared" ca="1" si="50"/>
        <v>30876.19047618972</v>
      </c>
      <c r="B1663" s="50">
        <f t="shared" ca="1" si="51"/>
        <v>-19.312730632832757</v>
      </c>
      <c r="D1663" s="82"/>
      <c r="F1663" s="10"/>
      <c r="G1663" s="11"/>
    </row>
    <row r="1664" spans="1:7" x14ac:dyDescent="0.2">
      <c r="A1664" s="57">
        <f t="shared" ca="1" si="50"/>
        <v>30895.238095237339</v>
      </c>
      <c r="B1664" s="50">
        <f t="shared" ca="1" si="51"/>
        <v>-19.332310158089932</v>
      </c>
      <c r="D1664" s="82"/>
      <c r="F1664" s="10"/>
      <c r="G1664" s="11"/>
    </row>
    <row r="1665" spans="1:7" x14ac:dyDescent="0.2">
      <c r="A1665" s="57">
        <f t="shared" ca="1" si="50"/>
        <v>30914.285714284957</v>
      </c>
      <c r="B1665" s="50">
        <f t="shared" ca="1" si="51"/>
        <v>-19.352127259599659</v>
      </c>
      <c r="D1665" s="82"/>
      <c r="F1665" s="10"/>
      <c r="G1665" s="11"/>
    </row>
    <row r="1666" spans="1:7" x14ac:dyDescent="0.2">
      <c r="A1666" s="57">
        <f t="shared" ca="1" si="50"/>
        <v>30933.333333332575</v>
      </c>
      <c r="B1666" s="50">
        <f t="shared" ca="1" si="51"/>
        <v>-19.372182694212125</v>
      </c>
      <c r="D1666" s="82"/>
      <c r="F1666" s="10"/>
      <c r="G1666" s="11"/>
    </row>
    <row r="1667" spans="1:7" x14ac:dyDescent="0.2">
      <c r="A1667" s="57">
        <f t="shared" ca="1" si="50"/>
        <v>30952.380952380194</v>
      </c>
      <c r="B1667" s="50">
        <f t="shared" ca="1" si="51"/>
        <v>-19.392477234552508</v>
      </c>
      <c r="D1667" s="82"/>
      <c r="F1667" s="10"/>
      <c r="G1667" s="11"/>
    </row>
    <row r="1668" spans="1:7" x14ac:dyDescent="0.2">
      <c r="A1668" s="57">
        <f t="shared" ca="1" si="50"/>
        <v>30971.428571427812</v>
      </c>
      <c r="B1668" s="50">
        <f t="shared" ca="1" si="51"/>
        <v>-19.413011669199747</v>
      </c>
      <c r="D1668" s="82"/>
      <c r="F1668" s="10"/>
      <c r="G1668" s="11"/>
    </row>
    <row r="1669" spans="1:7" x14ac:dyDescent="0.2">
      <c r="A1669" s="57">
        <f t="shared" ca="1" si="50"/>
        <v>30990.47619047543</v>
      </c>
      <c r="B1669" s="50">
        <f t="shared" ca="1" si="51"/>
        <v>-19.433786802869829</v>
      </c>
      <c r="D1669" s="82"/>
      <c r="F1669" s="10"/>
      <c r="G1669" s="11"/>
    </row>
    <row r="1670" spans="1:7" x14ac:dyDescent="0.2">
      <c r="A1670" s="57">
        <f t="shared" ca="1" si="50"/>
        <v>31009.523809523049</v>
      </c>
      <c r="B1670" s="50">
        <f t="shared" ca="1" si="51"/>
        <v>-19.454803456603731</v>
      </c>
      <c r="D1670" s="82"/>
      <c r="F1670" s="10"/>
      <c r="G1670" s="11"/>
    </row>
    <row r="1671" spans="1:7" x14ac:dyDescent="0.2">
      <c r="A1671" s="57">
        <f t="shared" ca="1" si="50"/>
        <v>31028.571428570667</v>
      </c>
      <c r="B1671" s="50">
        <f t="shared" ca="1" si="51"/>
        <v>-19.476062467960102</v>
      </c>
      <c r="D1671" s="82"/>
      <c r="F1671" s="10"/>
      <c r="G1671" s="11"/>
    </row>
    <row r="1672" spans="1:7" x14ac:dyDescent="0.2">
      <c r="A1672" s="57">
        <f t="shared" ca="1" si="50"/>
        <v>31047.619047618286</v>
      </c>
      <c r="B1672" s="50">
        <f t="shared" ca="1" si="51"/>
        <v>-19.497564691212787</v>
      </c>
      <c r="D1672" s="82"/>
      <c r="F1672" s="10"/>
      <c r="G1672" s="11"/>
    </row>
    <row r="1673" spans="1:7" x14ac:dyDescent="0.2">
      <c r="A1673" s="57">
        <f t="shared" ca="1" si="50"/>
        <v>31066.666666665904</v>
      </c>
      <c r="B1673" s="50">
        <f t="shared" ca="1" si="51"/>
        <v>-19.519310997553305</v>
      </c>
      <c r="D1673" s="82"/>
      <c r="F1673" s="10"/>
      <c r="G1673" s="11"/>
    </row>
    <row r="1674" spans="1:7" x14ac:dyDescent="0.2">
      <c r="A1674" s="57">
        <f t="shared" ca="1" si="50"/>
        <v>31085.714285713522</v>
      </c>
      <c r="B1674" s="50">
        <f t="shared" ca="1" si="51"/>
        <v>-19.54130227529842</v>
      </c>
      <c r="D1674" s="82"/>
      <c r="F1674" s="10"/>
      <c r="G1674" s="11"/>
    </row>
    <row r="1675" spans="1:7" x14ac:dyDescent="0.2">
      <c r="A1675" s="57">
        <f t="shared" ca="1" si="50"/>
        <v>31104.761904761141</v>
      </c>
      <c r="B1675" s="50">
        <f t="shared" ca="1" si="51"/>
        <v>-19.563539430102804</v>
      </c>
      <c r="D1675" s="82"/>
      <c r="F1675" s="10"/>
      <c r="G1675" s="11"/>
    </row>
    <row r="1676" spans="1:7" x14ac:dyDescent="0.2">
      <c r="A1676" s="57">
        <f t="shared" ca="1" si="50"/>
        <v>31123.809523808759</v>
      </c>
      <c r="B1676" s="50">
        <f t="shared" ca="1" si="51"/>
        <v>-19.586023385177086</v>
      </c>
      <c r="D1676" s="82"/>
      <c r="F1676" s="10"/>
      <c r="G1676" s="11"/>
    </row>
    <row r="1677" spans="1:7" x14ac:dyDescent="0.2">
      <c r="A1677" s="57">
        <f t="shared" ca="1" si="50"/>
        <v>31142.857142856377</v>
      </c>
      <c r="B1677" s="50">
        <f t="shared" ca="1" si="51"/>
        <v>-19.608755081511212</v>
      </c>
      <c r="D1677" s="82"/>
      <c r="F1677" s="10"/>
      <c r="G1677" s="11"/>
    </row>
    <row r="1678" spans="1:7" x14ac:dyDescent="0.2">
      <c r="A1678" s="57">
        <f t="shared" ca="1" si="50"/>
        <v>31161.904761903996</v>
      </c>
      <c r="B1678" s="50">
        <f t="shared" ca="1" si="51"/>
        <v>-19.631735478103369</v>
      </c>
      <c r="D1678" s="82"/>
      <c r="F1678" s="10"/>
      <c r="G1678" s="11"/>
    </row>
    <row r="1679" spans="1:7" x14ac:dyDescent="0.2">
      <c r="A1679" s="57">
        <f t="shared" ca="1" si="50"/>
        <v>31180.952380951614</v>
      </c>
      <c r="B1679" s="50">
        <f t="shared" ca="1" si="51"/>
        <v>-19.654965552194611</v>
      </c>
      <c r="D1679" s="82"/>
      <c r="F1679" s="10"/>
      <c r="G1679" s="11"/>
    </row>
    <row r="1680" spans="1:7" x14ac:dyDescent="0.2">
      <c r="A1680" s="57">
        <f t="shared" ca="1" si="50"/>
        <v>31199.999999999232</v>
      </c>
      <c r="B1680" s="50">
        <f t="shared" ca="1" si="51"/>
        <v>-19.678446299509112</v>
      </c>
      <c r="D1680" s="82"/>
      <c r="F1680" s="10"/>
      <c r="G1680" s="11"/>
    </row>
    <row r="1681" spans="1:7" x14ac:dyDescent="0.2">
      <c r="A1681" s="57">
        <f t="shared" ca="1" si="50"/>
        <v>31219.047619046851</v>
      </c>
      <c r="B1681" s="50">
        <f t="shared" ca="1" si="51"/>
        <v>-19.702178734500517</v>
      </c>
      <c r="D1681" s="82"/>
      <c r="F1681" s="10"/>
      <c r="G1681" s="11"/>
    </row>
    <row r="1682" spans="1:7" x14ac:dyDescent="0.2">
      <c r="A1682" s="57">
        <f t="shared" ca="1" si="50"/>
        <v>31238.095238094469</v>
      </c>
      <c r="B1682" s="50">
        <f t="shared" ca="1" si="51"/>
        <v>-19.726163890604237</v>
      </c>
      <c r="D1682" s="82"/>
      <c r="F1682" s="10"/>
      <c r="G1682" s="11"/>
    </row>
    <row r="1683" spans="1:7" x14ac:dyDescent="0.2">
      <c r="A1683" s="57">
        <f t="shared" ca="1" si="50"/>
        <v>31257.142857142087</v>
      </c>
      <c r="B1683" s="50">
        <f t="shared" ca="1" si="51"/>
        <v>-19.750402820495911</v>
      </c>
      <c r="D1683" s="82"/>
      <c r="F1683" s="10"/>
      <c r="G1683" s="11"/>
    </row>
    <row r="1684" spans="1:7" x14ac:dyDescent="0.2">
      <c r="A1684" s="57">
        <f t="shared" ca="1" si="50"/>
        <v>31276.190476189706</v>
      </c>
      <c r="B1684" s="50">
        <f t="shared" ca="1" si="51"/>
        <v>-19.774896596356303</v>
      </c>
      <c r="D1684" s="82"/>
      <c r="F1684" s="10"/>
      <c r="G1684" s="11"/>
    </row>
    <row r="1685" spans="1:7" x14ac:dyDescent="0.2">
      <c r="A1685" s="57">
        <f t="shared" ca="1" si="50"/>
        <v>31295.238095237324</v>
      </c>
      <c r="B1685" s="50">
        <f t="shared" ca="1" si="51"/>
        <v>-19.79964631014256</v>
      </c>
      <c r="D1685" s="82"/>
      <c r="F1685" s="10"/>
      <c r="G1685" s="11"/>
    </row>
    <row r="1686" spans="1:7" x14ac:dyDescent="0.2">
      <c r="A1686" s="57">
        <f t="shared" ca="1" si="50"/>
        <v>31314.285714284943</v>
      </c>
      <c r="B1686" s="50">
        <f t="shared" ca="1" si="51"/>
        <v>-19.824653073866315</v>
      </c>
      <c r="D1686" s="82"/>
      <c r="F1686" s="10"/>
      <c r="G1686" s="11"/>
    </row>
    <row r="1687" spans="1:7" x14ac:dyDescent="0.2">
      <c r="A1687" s="57">
        <f t="shared" ca="1" si="50"/>
        <v>31333.333333332561</v>
      </c>
      <c r="B1687" s="50">
        <f t="shared" ca="1" si="51"/>
        <v>-19.849918019878345</v>
      </c>
      <c r="D1687" s="82"/>
      <c r="F1687" s="10"/>
      <c r="G1687" s="11"/>
    </row>
    <row r="1688" spans="1:7" x14ac:dyDescent="0.2">
      <c r="A1688" s="57">
        <f t="shared" ca="1" si="50"/>
        <v>31352.380952380179</v>
      </c>
      <c r="B1688" s="50">
        <f t="shared" ca="1" si="51"/>
        <v>-19.875442301160394</v>
      </c>
      <c r="D1688" s="82"/>
      <c r="F1688" s="10"/>
      <c r="G1688" s="11"/>
    </row>
    <row r="1689" spans="1:7" x14ac:dyDescent="0.2">
      <c r="A1689" s="57">
        <f t="shared" ca="1" si="50"/>
        <v>31371.428571427798</v>
      </c>
      <c r="B1689" s="50">
        <f t="shared" ca="1" si="51"/>
        <v>-19.901227091624079</v>
      </c>
      <c r="D1689" s="82"/>
      <c r="F1689" s="10"/>
      <c r="G1689" s="11"/>
    </row>
    <row r="1690" spans="1:7" x14ac:dyDescent="0.2">
      <c r="A1690" s="57">
        <f t="shared" ca="1" si="50"/>
        <v>31390.476190475416</v>
      </c>
      <c r="B1690" s="50">
        <f t="shared" ca="1" si="51"/>
        <v>-19.927273586417069</v>
      </c>
      <c r="D1690" s="82"/>
      <c r="F1690" s="10"/>
      <c r="G1690" s="11"/>
    </row>
    <row r="1691" spans="1:7" x14ac:dyDescent="0.2">
      <c r="A1691" s="57">
        <f t="shared" ca="1" si="50"/>
        <v>31409.523809523034</v>
      </c>
      <c r="B1691" s="50">
        <f t="shared" ca="1" si="51"/>
        <v>-19.953583002236869</v>
      </c>
      <c r="D1691" s="82"/>
      <c r="F1691" s="10"/>
      <c r="G1691" s="11"/>
    </row>
    <row r="1692" spans="1:7" x14ac:dyDescent="0.2">
      <c r="A1692" s="57">
        <f t="shared" ca="1" si="50"/>
        <v>31428.571428570653</v>
      </c>
      <c r="B1692" s="50">
        <f t="shared" ca="1" si="51"/>
        <v>-19.980156577652149</v>
      </c>
      <c r="D1692" s="82"/>
      <c r="F1692" s="10"/>
      <c r="G1692" s="11"/>
    </row>
    <row r="1693" spans="1:7" x14ac:dyDescent="0.2">
      <c r="A1693" s="57">
        <f t="shared" ca="1" si="50"/>
        <v>31447.619047618271</v>
      </c>
      <c r="B1693" s="50">
        <f t="shared" ca="1" si="51"/>
        <v>-20.006995573432143</v>
      </c>
      <c r="D1693" s="82"/>
      <c r="F1693" s="10"/>
      <c r="G1693" s="11"/>
    </row>
    <row r="1694" spans="1:7" x14ac:dyDescent="0.2">
      <c r="A1694" s="57">
        <f t="shared" ca="1" si="50"/>
        <v>31466.666666665889</v>
      </c>
      <c r="B1694" s="50">
        <f t="shared" ca="1" si="51"/>
        <v>-20.034101272883994</v>
      </c>
      <c r="D1694" s="82"/>
      <c r="F1694" s="10"/>
      <c r="G1694" s="11"/>
    </row>
    <row r="1695" spans="1:7" x14ac:dyDescent="0.2">
      <c r="A1695" s="57">
        <f t="shared" ca="1" si="50"/>
        <v>31485.714285713508</v>
      </c>
      <c r="B1695" s="50">
        <f t="shared" ca="1" si="51"/>
        <v>-20.061474982198391</v>
      </c>
      <c r="D1695" s="82"/>
      <c r="F1695" s="10"/>
      <c r="G1695" s="11"/>
    </row>
    <row r="1696" spans="1:7" x14ac:dyDescent="0.2">
      <c r="A1696" s="57">
        <f t="shared" ca="1" si="50"/>
        <v>31504.761904761126</v>
      </c>
      <c r="B1696" s="50">
        <f t="shared" ca="1" si="51"/>
        <v>-20.089118030803846</v>
      </c>
      <c r="D1696" s="82"/>
      <c r="F1696" s="10"/>
      <c r="G1696" s="11"/>
    </row>
    <row r="1697" spans="1:7" x14ac:dyDescent="0.2">
      <c r="A1697" s="57">
        <f t="shared" ca="1" si="50"/>
        <v>31523.809523808744</v>
      </c>
      <c r="B1697" s="50">
        <f t="shared" ca="1" si="51"/>
        <v>-20.117031771729511</v>
      </c>
      <c r="D1697" s="82"/>
      <c r="F1697" s="10"/>
      <c r="G1697" s="11"/>
    </row>
    <row r="1698" spans="1:7" x14ac:dyDescent="0.2">
      <c r="A1698" s="57">
        <f t="shared" ca="1" si="50"/>
        <v>31542.857142856363</v>
      </c>
      <c r="B1698" s="50">
        <f t="shared" ca="1" si="51"/>
        <v>-20.14521758197715</v>
      </c>
      <c r="D1698" s="82"/>
      <c r="F1698" s="10"/>
      <c r="G1698" s="11"/>
    </row>
    <row r="1699" spans="1:7" x14ac:dyDescent="0.2">
      <c r="A1699" s="57">
        <f t="shared" ca="1" si="50"/>
        <v>31561.904761903981</v>
      </c>
      <c r="B1699" s="50">
        <f t="shared" ca="1" si="51"/>
        <v>-20.173676862902148</v>
      </c>
      <c r="D1699" s="82"/>
      <c r="F1699" s="10"/>
      <c r="G1699" s="11"/>
    </row>
    <row r="1700" spans="1:7" x14ac:dyDescent="0.2">
      <c r="A1700" s="57">
        <f t="shared" ca="1" si="50"/>
        <v>31580.952380951599</v>
      </c>
      <c r="B1700" s="50">
        <f t="shared" ca="1" si="51"/>
        <v>-20.20241104060398</v>
      </c>
      <c r="D1700" s="82"/>
      <c r="F1700" s="10"/>
      <c r="G1700" s="11"/>
    </row>
    <row r="1701" spans="1:7" x14ac:dyDescent="0.2">
      <c r="A1701" s="57">
        <f t="shared" ca="1" si="50"/>
        <v>31599.999999999218</v>
      </c>
      <c r="B1701" s="50">
        <f t="shared" ca="1" si="51"/>
        <v>-20.231421566326468</v>
      </c>
      <c r="D1701" s="82"/>
      <c r="F1701" s="10"/>
      <c r="G1701" s="11"/>
    </row>
    <row r="1702" spans="1:7" x14ac:dyDescent="0.2">
      <c r="A1702" s="57">
        <f t="shared" ca="1" si="50"/>
        <v>31619.047619046836</v>
      </c>
      <c r="B1702" s="50">
        <f t="shared" ca="1" si="51"/>
        <v>-20.260709916867881</v>
      </c>
      <c r="D1702" s="82"/>
      <c r="F1702" s="10"/>
      <c r="G1702" s="11"/>
    </row>
    <row r="1703" spans="1:7" x14ac:dyDescent="0.2">
      <c r="A1703" s="57">
        <f t="shared" ca="1" si="50"/>
        <v>31638.095238094455</v>
      </c>
      <c r="B1703" s="50">
        <f t="shared" ca="1" si="51"/>
        <v>-20.29027759500125</v>
      </c>
      <c r="D1703" s="82"/>
      <c r="F1703" s="10"/>
      <c r="G1703" s="11"/>
    </row>
    <row r="1704" spans="1:7" x14ac:dyDescent="0.2">
      <c r="A1704" s="57">
        <f t="shared" ca="1" si="50"/>
        <v>31657.142857142073</v>
      </c>
      <c r="B1704" s="50">
        <f t="shared" ca="1" si="51"/>
        <v>-20.32012612990528</v>
      </c>
      <c r="D1704" s="82"/>
      <c r="F1704" s="10"/>
      <c r="G1704" s="11"/>
    </row>
    <row r="1705" spans="1:7" x14ac:dyDescent="0.2">
      <c r="A1705" s="57">
        <f t="shared" ca="1" si="50"/>
        <v>31676.190476189691</v>
      </c>
      <c r="B1705" s="50">
        <f t="shared" ca="1" si="51"/>
        <v>-20.35025707760586</v>
      </c>
      <c r="D1705" s="82"/>
      <c r="F1705" s="10"/>
      <c r="G1705" s="11"/>
    </row>
    <row r="1706" spans="1:7" x14ac:dyDescent="0.2">
      <c r="A1706" s="57">
        <f t="shared" ca="1" si="50"/>
        <v>31695.23809523731</v>
      </c>
      <c r="B1706" s="50">
        <f t="shared" ca="1" si="51"/>
        <v>-20.3806720214289</v>
      </c>
      <c r="D1706" s="82"/>
      <c r="F1706" s="10"/>
      <c r="G1706" s="11"/>
    </row>
    <row r="1707" spans="1:7" x14ac:dyDescent="0.2">
      <c r="A1707" s="57">
        <f t="shared" ref="A1707:A1770" ca="1" si="52">OFFSET(A1707,-1,0)+f_stop/5000</f>
        <v>31714.285714284928</v>
      </c>
      <c r="B1707" s="50">
        <f t="shared" ref="B1707:B1770" ca="1" si="53">20*LOG(ABS(   (1/f_dec*SIN(f_dec*$A1707/Fm*PI())/SIN($A1707/Fm*PI()))^(order-2) * (1/f_dec2*SIN(f_dec2*$A1707/Fm*PI())/SIN($A1707/Fm*PI())) *  (1/(f_dec*n_avg)*SIN((f_dec*n_avg)*$A1707/Fm*PI())/SIN($A1707/Fm*PI()))    ))</f>
        <v>-20.411372572464256</v>
      </c>
      <c r="D1707" s="82"/>
      <c r="F1707" s="10"/>
      <c r="G1707" s="11"/>
    </row>
    <row r="1708" spans="1:7" x14ac:dyDescent="0.2">
      <c r="A1708" s="57">
        <f t="shared" ca="1" si="52"/>
        <v>31733.333333332546</v>
      </c>
      <c r="B1708" s="50">
        <f t="shared" ca="1" si="53"/>
        <v>-20.442360370041584</v>
      </c>
      <c r="D1708" s="82"/>
      <c r="F1708" s="10"/>
      <c r="G1708" s="11"/>
    </row>
    <row r="1709" spans="1:7" x14ac:dyDescent="0.2">
      <c r="A1709" s="57">
        <f t="shared" ca="1" si="52"/>
        <v>31752.380952380165</v>
      </c>
      <c r="B1709" s="50">
        <f t="shared" ca="1" si="53"/>
        <v>-20.47363708221814</v>
      </c>
      <c r="D1709" s="82"/>
      <c r="F1709" s="10"/>
      <c r="G1709" s="11"/>
    </row>
    <row r="1710" spans="1:7" x14ac:dyDescent="0.2">
      <c r="A1710" s="57">
        <f t="shared" ca="1" si="52"/>
        <v>31771.428571427783</v>
      </c>
      <c r="B1710" s="50">
        <f t="shared" ca="1" si="53"/>
        <v>-20.505204406278878</v>
      </c>
      <c r="D1710" s="82"/>
      <c r="F1710" s="10"/>
      <c r="G1710" s="11"/>
    </row>
    <row r="1711" spans="1:7" x14ac:dyDescent="0.2">
      <c r="A1711" s="57">
        <f t="shared" ca="1" si="52"/>
        <v>31790.476190475401</v>
      </c>
      <c r="B1711" s="50">
        <f t="shared" ca="1" si="53"/>
        <v>-20.537064069249396</v>
      </c>
      <c r="D1711" s="82"/>
      <c r="F1711" s="10"/>
      <c r="G1711" s="11"/>
    </row>
    <row r="1712" spans="1:7" x14ac:dyDescent="0.2">
      <c r="A1712" s="57">
        <f t="shared" ca="1" si="52"/>
        <v>31809.52380952302</v>
      </c>
      <c r="B1712" s="50">
        <f t="shared" ca="1" si="53"/>
        <v>-20.569217828421849</v>
      </c>
      <c r="D1712" s="82"/>
      <c r="F1712" s="10"/>
      <c r="G1712" s="11"/>
    </row>
    <row r="1713" spans="1:7" x14ac:dyDescent="0.2">
      <c r="A1713" s="57">
        <f t="shared" ca="1" si="52"/>
        <v>31828.571428570638</v>
      </c>
      <c r="B1713" s="50">
        <f t="shared" ca="1" si="53"/>
        <v>-20.601667471894331</v>
      </c>
      <c r="D1713" s="82"/>
      <c r="F1713" s="10"/>
      <c r="G1713" s="11"/>
    </row>
    <row r="1714" spans="1:7" x14ac:dyDescent="0.2">
      <c r="A1714" s="57">
        <f t="shared" ca="1" si="52"/>
        <v>31847.619047618256</v>
      </c>
      <c r="B1714" s="50">
        <f t="shared" ca="1" si="53"/>
        <v>-20.634414819124196</v>
      </c>
      <c r="D1714" s="82"/>
      <c r="F1714" s="10"/>
      <c r="G1714" s="11"/>
    </row>
    <row r="1715" spans="1:7" x14ac:dyDescent="0.2">
      <c r="A1715" s="57">
        <f t="shared" ca="1" si="52"/>
        <v>31866.666666665875</v>
      </c>
      <c r="B1715" s="50">
        <f t="shared" ca="1" si="53"/>
        <v>-20.6674617214954</v>
      </c>
      <c r="D1715" s="82"/>
      <c r="F1715" s="10"/>
      <c r="G1715" s="11"/>
    </row>
    <row r="1716" spans="1:7" x14ac:dyDescent="0.2">
      <c r="A1716" s="57">
        <f t="shared" ca="1" si="52"/>
        <v>31885.714285713493</v>
      </c>
      <c r="B1716" s="50">
        <f t="shared" ca="1" si="53"/>
        <v>-20.70081006290081</v>
      </c>
      <c r="D1716" s="82"/>
      <c r="F1716" s="10"/>
      <c r="G1716" s="11"/>
    </row>
    <row r="1717" spans="1:7" x14ac:dyDescent="0.2">
      <c r="A1717" s="57">
        <f t="shared" ca="1" si="52"/>
        <v>31904.761904761112</v>
      </c>
      <c r="B1717" s="50">
        <f t="shared" ca="1" si="53"/>
        <v>-20.7344617603393</v>
      </c>
      <c r="D1717" s="82"/>
      <c r="F1717" s="10"/>
      <c r="G1717" s="11"/>
    </row>
    <row r="1718" spans="1:7" x14ac:dyDescent="0.2">
      <c r="A1718" s="57">
        <f t="shared" ca="1" si="52"/>
        <v>31923.80952380873</v>
      </c>
      <c r="B1718" s="50">
        <f t="shared" ca="1" si="53"/>
        <v>-20.768418764528548</v>
      </c>
      <c r="D1718" s="82"/>
      <c r="F1718" s="10"/>
      <c r="G1718" s="11"/>
    </row>
    <row r="1719" spans="1:7" x14ac:dyDescent="0.2">
      <c r="A1719" s="57">
        <f t="shared" ca="1" si="52"/>
        <v>31942.857142856348</v>
      </c>
      <c r="B1719" s="50">
        <f t="shared" ca="1" si="53"/>
        <v>-20.802683060533816</v>
      </c>
      <c r="D1719" s="82"/>
      <c r="F1719" s="10"/>
      <c r="G1719" s="11"/>
    </row>
    <row r="1720" spans="1:7" x14ac:dyDescent="0.2">
      <c r="A1720" s="57">
        <f t="shared" ca="1" si="52"/>
        <v>31961.904761903967</v>
      </c>
      <c r="B1720" s="50">
        <f t="shared" ca="1" si="53"/>
        <v>-20.83725666841314</v>
      </c>
      <c r="D1720" s="82"/>
      <c r="F1720" s="10"/>
      <c r="G1720" s="11"/>
    </row>
    <row r="1721" spans="1:7" x14ac:dyDescent="0.2">
      <c r="A1721" s="57">
        <f t="shared" ca="1" si="52"/>
        <v>31980.952380951585</v>
      </c>
      <c r="B1721" s="50">
        <f t="shared" ca="1" si="53"/>
        <v>-20.872141643879512</v>
      </c>
      <c r="D1721" s="82"/>
      <c r="F1721" s="10"/>
      <c r="G1721" s="11"/>
    </row>
    <row r="1722" spans="1:7" x14ac:dyDescent="0.2">
      <c r="A1722" s="57">
        <f t="shared" ca="1" si="52"/>
        <v>31999.999999999203</v>
      </c>
      <c r="B1722" s="50">
        <f t="shared" ca="1" si="53"/>
        <v>-20.907340078980596</v>
      </c>
      <c r="D1722" s="82"/>
      <c r="F1722" s="10"/>
      <c r="G1722" s="11"/>
    </row>
    <row r="1723" spans="1:7" x14ac:dyDescent="0.2">
      <c r="A1723" s="57">
        <f t="shared" ca="1" si="52"/>
        <v>32019.047619046822</v>
      </c>
      <c r="B1723" s="50">
        <f t="shared" ca="1" si="53"/>
        <v>-20.94285410279635</v>
      </c>
      <c r="D1723" s="82"/>
      <c r="F1723" s="10"/>
      <c r="G1723" s="11"/>
    </row>
    <row r="1724" spans="1:7" x14ac:dyDescent="0.2">
      <c r="A1724" s="57">
        <f t="shared" ca="1" si="52"/>
        <v>32038.09523809444</v>
      </c>
      <c r="B1724" s="50">
        <f t="shared" ca="1" si="53"/>
        <v>-20.978685882155304</v>
      </c>
      <c r="D1724" s="82"/>
      <c r="F1724" s="10"/>
      <c r="G1724" s="11"/>
    </row>
    <row r="1725" spans="1:7" x14ac:dyDescent="0.2">
      <c r="A1725" s="57">
        <f t="shared" ca="1" si="52"/>
        <v>32057.142857142058</v>
      </c>
      <c r="B1725" s="50">
        <f t="shared" ca="1" si="53"/>
        <v>-21.014837622369921</v>
      </c>
      <c r="D1725" s="82"/>
      <c r="F1725" s="10"/>
      <c r="G1725" s="11"/>
    </row>
    <row r="1726" spans="1:7" x14ac:dyDescent="0.2">
      <c r="A1726" s="57">
        <f t="shared" ca="1" si="52"/>
        <v>32076.190476189677</v>
      </c>
      <c r="B1726" s="50">
        <f t="shared" ca="1" si="53"/>
        <v>-21.051311567991682</v>
      </c>
      <c r="D1726" s="82"/>
      <c r="F1726" s="10"/>
      <c r="G1726" s="11"/>
    </row>
    <row r="1727" spans="1:7" x14ac:dyDescent="0.2">
      <c r="A1727" s="57">
        <f t="shared" ca="1" si="52"/>
        <v>32095.238095237295</v>
      </c>
      <c r="B1727" s="50">
        <f t="shared" ca="1" si="53"/>
        <v>-21.088110003586564</v>
      </c>
      <c r="D1727" s="82"/>
      <c r="F1727" s="10"/>
      <c r="G1727" s="11"/>
    </row>
    <row r="1728" spans="1:7" x14ac:dyDescent="0.2">
      <c r="A1728" s="57">
        <f t="shared" ca="1" si="52"/>
        <v>32114.285714284913</v>
      </c>
      <c r="B1728" s="50">
        <f t="shared" ca="1" si="53"/>
        <v>-21.125235254531376</v>
      </c>
      <c r="D1728" s="82"/>
      <c r="F1728" s="10"/>
      <c r="G1728" s="11"/>
    </row>
    <row r="1729" spans="1:7" x14ac:dyDescent="0.2">
      <c r="A1729" s="57">
        <f t="shared" ca="1" si="52"/>
        <v>32133.333333332532</v>
      </c>
      <c r="B1729" s="50">
        <f t="shared" ca="1" si="53"/>
        <v>-21.162689687831865</v>
      </c>
      <c r="D1729" s="82"/>
      <c r="F1729" s="10"/>
      <c r="G1729" s="11"/>
    </row>
    <row r="1730" spans="1:7" x14ac:dyDescent="0.2">
      <c r="A1730" s="57">
        <f t="shared" ca="1" si="52"/>
        <v>32152.38095238015</v>
      </c>
      <c r="B1730" s="50">
        <f t="shared" ca="1" si="53"/>
        <v>-21.200475712963055</v>
      </c>
      <c r="D1730" s="82"/>
      <c r="F1730" s="10"/>
      <c r="G1730" s="11"/>
    </row>
    <row r="1731" spans="1:7" x14ac:dyDescent="0.2">
      <c r="A1731" s="57">
        <f t="shared" ca="1" si="52"/>
        <v>32171.428571427768</v>
      </c>
      <c r="B1731" s="50">
        <f t="shared" ca="1" si="53"/>
        <v>-21.238595782732673</v>
      </c>
      <c r="D1731" s="82"/>
      <c r="F1731" s="10"/>
      <c r="G1731" s="11"/>
    </row>
    <row r="1732" spans="1:7" x14ac:dyDescent="0.2">
      <c r="A1732" s="57">
        <f t="shared" ca="1" si="52"/>
        <v>32190.476190475387</v>
      </c>
      <c r="B1732" s="50">
        <f t="shared" ca="1" si="53"/>
        <v>-21.277052394168226</v>
      </c>
      <c r="D1732" s="82"/>
      <c r="F1732" s="10"/>
      <c r="G1732" s="11"/>
    </row>
    <row r="1733" spans="1:7" x14ac:dyDescent="0.2">
      <c r="A1733" s="57">
        <f t="shared" ca="1" si="52"/>
        <v>32209.523809523005</v>
      </c>
      <c r="B1733" s="50">
        <f t="shared" ca="1" si="53"/>
        <v>-21.315848089428819</v>
      </c>
      <c r="D1733" s="82"/>
      <c r="F1733" s="10"/>
      <c r="G1733" s="11"/>
    </row>
    <row r="1734" spans="1:7" x14ac:dyDescent="0.2">
      <c r="A1734" s="57">
        <f t="shared" ca="1" si="52"/>
        <v>32228.571428570624</v>
      </c>
      <c r="B1734" s="50">
        <f t="shared" ca="1" si="53"/>
        <v>-21.354985456742082</v>
      </c>
      <c r="D1734" s="82"/>
      <c r="F1734" s="10"/>
      <c r="G1734" s="11"/>
    </row>
    <row r="1735" spans="1:7" x14ac:dyDescent="0.2">
      <c r="A1735" s="57">
        <f t="shared" ca="1" si="52"/>
        <v>32247.619047618242</v>
      </c>
      <c r="B1735" s="50">
        <f t="shared" ca="1" si="53"/>
        <v>-21.394467131367399</v>
      </c>
      <c r="D1735" s="82"/>
      <c r="F1735" s="10"/>
      <c r="G1735" s="11"/>
    </row>
    <row r="1736" spans="1:7" x14ac:dyDescent="0.2">
      <c r="A1736" s="57">
        <f t="shared" ca="1" si="52"/>
        <v>32266.66666666586</v>
      </c>
      <c r="B1736" s="50">
        <f t="shared" ca="1" si="53"/>
        <v>-21.434295796586106</v>
      </c>
      <c r="D1736" s="82"/>
      <c r="F1736" s="10"/>
      <c r="G1736" s="11"/>
    </row>
    <row r="1737" spans="1:7" x14ac:dyDescent="0.2">
      <c r="A1737" s="57">
        <f t="shared" ca="1" si="52"/>
        <v>32285.714285713479</v>
      </c>
      <c r="B1737" s="50">
        <f t="shared" ca="1" si="53"/>
        <v>-21.47447418471959</v>
      </c>
      <c r="D1737" s="82"/>
      <c r="F1737" s="10"/>
      <c r="G1737" s="11"/>
    </row>
    <row r="1738" spans="1:7" x14ac:dyDescent="0.2">
      <c r="A1738" s="57">
        <f t="shared" ca="1" si="52"/>
        <v>32304.761904761097</v>
      </c>
      <c r="B1738" s="50">
        <f t="shared" ca="1" si="53"/>
        <v>-21.515005078176202</v>
      </c>
      <c r="D1738" s="82"/>
      <c r="F1738" s="10"/>
      <c r="G1738" s="11"/>
    </row>
    <row r="1739" spans="1:7" x14ac:dyDescent="0.2">
      <c r="A1739" s="57">
        <f t="shared" ca="1" si="52"/>
        <v>32323.809523808715</v>
      </c>
      <c r="B1739" s="50">
        <f t="shared" ca="1" si="53"/>
        <v>-21.555891310527979</v>
      </c>
      <c r="D1739" s="82"/>
      <c r="F1739" s="10"/>
      <c r="G1739" s="11"/>
    </row>
    <row r="1740" spans="1:7" x14ac:dyDescent="0.2">
      <c r="A1740" s="57">
        <f t="shared" ca="1" si="52"/>
        <v>32342.857142856334</v>
      </c>
      <c r="B1740" s="50">
        <f t="shared" ca="1" si="53"/>
        <v>-21.597135767618219</v>
      </c>
      <c r="D1740" s="82"/>
      <c r="F1740" s="10"/>
      <c r="G1740" s="11"/>
    </row>
    <row r="1741" spans="1:7" x14ac:dyDescent="0.2">
      <c r="A1741" s="57">
        <f t="shared" ca="1" si="52"/>
        <v>32361.904761903952</v>
      </c>
      <c r="B1741" s="50">
        <f t="shared" ca="1" si="53"/>
        <v>-21.638741388700783</v>
      </c>
      <c r="D1741" s="82"/>
      <c r="F1741" s="10"/>
      <c r="G1741" s="11"/>
    </row>
    <row r="1742" spans="1:7" x14ac:dyDescent="0.2">
      <c r="A1742" s="57">
        <f t="shared" ca="1" si="52"/>
        <v>32380.95238095157</v>
      </c>
      <c r="B1742" s="50">
        <f t="shared" ca="1" si="53"/>
        <v>-21.680711167612348</v>
      </c>
      <c r="D1742" s="82"/>
      <c r="F1742" s="10"/>
      <c r="G1742" s="11"/>
    </row>
    <row r="1743" spans="1:7" x14ac:dyDescent="0.2">
      <c r="A1743" s="57">
        <f t="shared" ca="1" si="52"/>
        <v>32399.999999999189</v>
      </c>
      <c r="B1743" s="50">
        <f t="shared" ca="1" si="53"/>
        <v>-21.72304815397878</v>
      </c>
      <c r="D1743" s="82"/>
      <c r="F1743" s="10"/>
      <c r="G1743" s="11"/>
    </row>
    <row r="1744" spans="1:7" x14ac:dyDescent="0.2">
      <c r="A1744" s="57">
        <f t="shared" ca="1" si="52"/>
        <v>32419.047619046807</v>
      </c>
      <c r="B1744" s="50">
        <f t="shared" ca="1" si="53"/>
        <v>-21.765755454456638</v>
      </c>
      <c r="D1744" s="82"/>
      <c r="F1744" s="10"/>
      <c r="G1744" s="11"/>
    </row>
    <row r="1745" spans="1:7" x14ac:dyDescent="0.2">
      <c r="A1745" s="57">
        <f t="shared" ca="1" si="52"/>
        <v>32438.095238094425</v>
      </c>
      <c r="B1745" s="50">
        <f t="shared" ca="1" si="53"/>
        <v>-21.808836234011078</v>
      </c>
      <c r="D1745" s="82"/>
      <c r="F1745" s="10"/>
      <c r="G1745" s="11"/>
    </row>
    <row r="1746" spans="1:7" x14ac:dyDescent="0.2">
      <c r="A1746" s="57">
        <f t="shared" ca="1" si="52"/>
        <v>32457.142857142044</v>
      </c>
      <c r="B1746" s="50">
        <f t="shared" ca="1" si="53"/>
        <v>-21.852293717231554</v>
      </c>
      <c r="D1746" s="82"/>
      <c r="F1746" s="10"/>
      <c r="G1746" s="11"/>
    </row>
    <row r="1747" spans="1:7" x14ac:dyDescent="0.2">
      <c r="A1747" s="57">
        <f t="shared" ca="1" si="52"/>
        <v>32476.190476189662</v>
      </c>
      <c r="B1747" s="50">
        <f t="shared" ca="1" si="53"/>
        <v>-21.896131189686528</v>
      </c>
      <c r="D1747" s="82"/>
      <c r="F1747" s="10"/>
      <c r="G1747" s="11"/>
    </row>
    <row r="1748" spans="1:7" x14ac:dyDescent="0.2">
      <c r="A1748" s="57">
        <f t="shared" ca="1" si="52"/>
        <v>32495.238095237281</v>
      </c>
      <c r="B1748" s="50">
        <f t="shared" ca="1" si="53"/>
        <v>-21.940351999318469</v>
      </c>
      <c r="D1748" s="82"/>
      <c r="F1748" s="10"/>
      <c r="G1748" s="11"/>
    </row>
    <row r="1749" spans="1:7" x14ac:dyDescent="0.2">
      <c r="A1749" s="57">
        <f t="shared" ca="1" si="52"/>
        <v>32514.285714284899</v>
      </c>
      <c r="B1749" s="50">
        <f t="shared" ca="1" si="53"/>
        <v>-21.98495955788076</v>
      </c>
      <c r="D1749" s="82"/>
      <c r="F1749" s="10"/>
      <c r="G1749" s="11"/>
    </row>
    <row r="1750" spans="1:7" x14ac:dyDescent="0.2">
      <c r="A1750" s="57">
        <f t="shared" ca="1" si="52"/>
        <v>32533.333333332517</v>
      </c>
      <c r="B1750" s="50">
        <f t="shared" ca="1" si="53"/>
        <v>-22.029957342417973</v>
      </c>
      <c r="D1750" s="82"/>
      <c r="F1750" s="10"/>
      <c r="G1750" s="11"/>
    </row>
    <row r="1751" spans="1:7" x14ac:dyDescent="0.2">
      <c r="A1751" s="57">
        <f t="shared" ca="1" si="52"/>
        <v>32552.380952380136</v>
      </c>
      <c r="B1751" s="50">
        <f t="shared" ca="1" si="53"/>
        <v>-22.075348896790906</v>
      </c>
      <c r="D1751" s="82"/>
      <c r="F1751" s="10"/>
      <c r="G1751" s="11"/>
    </row>
    <row r="1752" spans="1:7" x14ac:dyDescent="0.2">
      <c r="A1752" s="57">
        <f t="shared" ca="1" si="52"/>
        <v>32571.428571427754</v>
      </c>
      <c r="B1752" s="50">
        <f t="shared" ca="1" si="53"/>
        <v>-22.121137833248184</v>
      </c>
      <c r="D1752" s="82"/>
      <c r="F1752" s="10"/>
      <c r="G1752" s="11"/>
    </row>
    <row r="1753" spans="1:7" x14ac:dyDescent="0.2">
      <c r="A1753" s="57">
        <f t="shared" ca="1" si="52"/>
        <v>32590.476190475372</v>
      </c>
      <c r="B1753" s="50">
        <f t="shared" ca="1" si="53"/>
        <v>-22.167327834046063</v>
      </c>
      <c r="D1753" s="82"/>
      <c r="F1753" s="10"/>
      <c r="G1753" s="11"/>
    </row>
    <row r="1754" spans="1:7" x14ac:dyDescent="0.2">
      <c r="A1754" s="57">
        <f t="shared" ca="1" si="52"/>
        <v>32609.523809522991</v>
      </c>
      <c r="B1754" s="50">
        <f t="shared" ca="1" si="53"/>
        <v>-22.213922653118118</v>
      </c>
      <c r="D1754" s="82"/>
      <c r="F1754" s="10"/>
      <c r="G1754" s="11"/>
    </row>
    <row r="1755" spans="1:7" x14ac:dyDescent="0.2">
      <c r="A1755" s="57">
        <f t="shared" ca="1" si="52"/>
        <v>32628.571428570609</v>
      </c>
      <c r="B1755" s="50">
        <f t="shared" ca="1" si="53"/>
        <v>-22.260926117796799</v>
      </c>
      <c r="D1755" s="82"/>
      <c r="F1755" s="10"/>
      <c r="G1755" s="11"/>
    </row>
    <row r="1756" spans="1:7" x14ac:dyDescent="0.2">
      <c r="A1756" s="57">
        <f t="shared" ca="1" si="52"/>
        <v>32647.619047618227</v>
      </c>
      <c r="B1756" s="50">
        <f t="shared" ca="1" si="53"/>
        <v>-22.30834213058856</v>
      </c>
      <c r="D1756" s="82"/>
      <c r="F1756" s="10"/>
      <c r="G1756" s="11"/>
    </row>
    <row r="1757" spans="1:7" x14ac:dyDescent="0.2">
      <c r="A1757" s="57">
        <f t="shared" ca="1" si="52"/>
        <v>32666.666666665846</v>
      </c>
      <c r="B1757" s="50">
        <f t="shared" ca="1" si="53"/>
        <v>-22.356174671004915</v>
      </c>
      <c r="D1757" s="82"/>
      <c r="F1757" s="10"/>
      <c r="G1757" s="11"/>
    </row>
    <row r="1758" spans="1:7" x14ac:dyDescent="0.2">
      <c r="A1758" s="57">
        <f t="shared" ca="1" si="52"/>
        <v>32685.714285713464</v>
      </c>
      <c r="B1758" s="50">
        <f t="shared" ca="1" si="53"/>
        <v>-22.404427797451063</v>
      </c>
      <c r="D1758" s="82"/>
      <c r="F1758" s="10"/>
      <c r="G1758" s="11"/>
    </row>
    <row r="1759" spans="1:7" x14ac:dyDescent="0.2">
      <c r="A1759" s="57">
        <f t="shared" ca="1" si="52"/>
        <v>32704.761904761082</v>
      </c>
      <c r="B1759" s="50">
        <f t="shared" ca="1" si="53"/>
        <v>-22.453105649174617</v>
      </c>
      <c r="D1759" s="82"/>
      <c r="F1759" s="10"/>
      <c r="G1759" s="11"/>
    </row>
    <row r="1760" spans="1:7" x14ac:dyDescent="0.2">
      <c r="A1760" s="57">
        <f t="shared" ca="1" si="52"/>
        <v>32723.809523808701</v>
      </c>
      <c r="B1760" s="50">
        <f t="shared" ca="1" si="53"/>
        <v>-22.502212448276584</v>
      </c>
      <c r="D1760" s="82"/>
      <c r="F1760" s="10"/>
      <c r="G1760" s="11"/>
    </row>
    <row r="1761" spans="1:7" x14ac:dyDescent="0.2">
      <c r="A1761" s="57">
        <f t="shared" ca="1" si="52"/>
        <v>32742.857142856319</v>
      </c>
      <c r="B1761" s="50">
        <f t="shared" ca="1" si="53"/>
        <v>-22.551752501786979</v>
      </c>
      <c r="D1761" s="82"/>
      <c r="F1761" s="10"/>
      <c r="G1761" s="11"/>
    </row>
    <row r="1762" spans="1:7" x14ac:dyDescent="0.2">
      <c r="A1762" s="57">
        <f t="shared" ca="1" si="52"/>
        <v>32761.904761903937</v>
      </c>
      <c r="B1762" s="50">
        <f t="shared" ca="1" si="53"/>
        <v>-22.601730203807545</v>
      </c>
      <c r="D1762" s="82"/>
      <c r="F1762" s="10"/>
      <c r="G1762" s="11"/>
    </row>
    <row r="1763" spans="1:7" x14ac:dyDescent="0.2">
      <c r="A1763" s="57">
        <f t="shared" ca="1" si="52"/>
        <v>32780.952380951559</v>
      </c>
      <c r="B1763" s="50">
        <f t="shared" ca="1" si="53"/>
        <v>-22.652150037724223</v>
      </c>
      <c r="D1763" s="82"/>
      <c r="F1763" s="10"/>
      <c r="G1763" s="11"/>
    </row>
    <row r="1764" spans="1:7" x14ac:dyDescent="0.2">
      <c r="A1764" s="57">
        <f t="shared" ca="1" si="52"/>
        <v>32799.999999999178</v>
      </c>
      <c r="B1764" s="50">
        <f t="shared" ca="1" si="53"/>
        <v>-22.703016578492068</v>
      </c>
      <c r="D1764" s="82"/>
      <c r="F1764" s="10"/>
      <c r="G1764" s="11"/>
    </row>
    <row r="1765" spans="1:7" x14ac:dyDescent="0.2">
      <c r="A1765" s="57">
        <f t="shared" ca="1" si="52"/>
        <v>32819.047619046796</v>
      </c>
      <c r="B1765" s="50">
        <f t="shared" ca="1" si="53"/>
        <v>-22.754334494995479</v>
      </c>
      <c r="D1765" s="82"/>
      <c r="F1765" s="10"/>
      <c r="G1765" s="11"/>
    </row>
    <row r="1766" spans="1:7" x14ac:dyDescent="0.2">
      <c r="A1766" s="57">
        <f t="shared" ca="1" si="52"/>
        <v>32838.095238094415</v>
      </c>
      <c r="B1766" s="50">
        <f t="shared" ca="1" si="53"/>
        <v>-22.806108552486705</v>
      </c>
      <c r="D1766" s="82"/>
      <c r="F1766" s="10"/>
      <c r="G1766" s="11"/>
    </row>
    <row r="1767" spans="1:7" x14ac:dyDescent="0.2">
      <c r="A1767" s="57">
        <f t="shared" ca="1" si="52"/>
        <v>32857.142857142033</v>
      </c>
      <c r="B1767" s="50">
        <f t="shared" ca="1" si="53"/>
        <v>-22.858343615105746</v>
      </c>
      <c r="D1767" s="82"/>
      <c r="F1767" s="10"/>
      <c r="G1767" s="11"/>
    </row>
    <row r="1768" spans="1:7" x14ac:dyDescent="0.2">
      <c r="A1768" s="57">
        <f t="shared" ca="1" si="52"/>
        <v>32876.190476189651</v>
      </c>
      <c r="B1768" s="50">
        <f t="shared" ca="1" si="53"/>
        <v>-22.911044648484857</v>
      </c>
      <c r="D1768" s="82"/>
      <c r="F1768" s="10"/>
      <c r="G1768" s="11"/>
    </row>
    <row r="1769" spans="1:7" x14ac:dyDescent="0.2">
      <c r="A1769" s="57">
        <f t="shared" ca="1" si="52"/>
        <v>32895.23809523727</v>
      </c>
      <c r="B1769" s="50">
        <f t="shared" ca="1" si="53"/>
        <v>-22.964216722441119</v>
      </c>
      <c r="D1769" s="82"/>
      <c r="F1769" s="10"/>
      <c r="G1769" s="11"/>
    </row>
    <row r="1770" spans="1:7" x14ac:dyDescent="0.2">
      <c r="A1770" s="57">
        <f t="shared" ca="1" si="52"/>
        <v>32914.285714284888</v>
      </c>
      <c r="B1770" s="50">
        <f t="shared" ca="1" si="53"/>
        <v>-23.017865013760805</v>
      </c>
      <c r="D1770" s="82"/>
      <c r="F1770" s="10"/>
      <c r="G1770" s="11"/>
    </row>
    <row r="1771" spans="1:7" x14ac:dyDescent="0.2">
      <c r="A1771" s="57">
        <f t="shared" ref="A1771:A1834" ca="1" si="54">OFFSET(A1771,-1,0)+f_stop/5000</f>
        <v>32933.333333332506</v>
      </c>
      <c r="B1771" s="50">
        <f t="shared" ref="B1771:B1834" ca="1" si="55">20*LOG(ABS(   (1/f_dec*SIN(f_dec*$A1771/Fm*PI())/SIN($A1771/Fm*PI()))^(order-2) * (1/f_dec2*SIN(f_dec2*$A1771/Fm*PI())/SIN($A1771/Fm*PI())) *  (1/(f_dec*n_avg)*SIN((f_dec*n_avg)*$A1771/Fm*PI())/SIN($A1771/Fm*PI()))    ))</f>
        <v>-23.071994809078952</v>
      </c>
      <c r="D1771" s="82"/>
      <c r="F1771" s="10"/>
      <c r="G1771" s="11"/>
    </row>
    <row r="1772" spans="1:7" x14ac:dyDescent="0.2">
      <c r="A1772" s="57">
        <f t="shared" ca="1" si="54"/>
        <v>32952.380952380125</v>
      </c>
      <c r="B1772" s="50">
        <f t="shared" ca="1" si="55"/>
        <v>-23.126611507858236</v>
      </c>
      <c r="D1772" s="82"/>
      <c r="F1772" s="10"/>
      <c r="G1772" s="11"/>
    </row>
    <row r="1773" spans="1:7" x14ac:dyDescent="0.2">
      <c r="A1773" s="57">
        <f t="shared" ca="1" si="54"/>
        <v>32971.428571427743</v>
      </c>
      <c r="B1773" s="50">
        <f t="shared" ca="1" si="55"/>
        <v>-23.181720625471609</v>
      </c>
      <c r="D1773" s="82"/>
      <c r="F1773" s="10"/>
      <c r="G1773" s="11"/>
    </row>
    <row r="1774" spans="1:7" x14ac:dyDescent="0.2">
      <c r="A1774" s="57">
        <f t="shared" ca="1" si="54"/>
        <v>32990.476190475361</v>
      </c>
      <c r="B1774" s="50">
        <f t="shared" ca="1" si="55"/>
        <v>-23.237327796392236</v>
      </c>
      <c r="D1774" s="82"/>
      <c r="F1774" s="10"/>
      <c r="G1774" s="11"/>
    </row>
    <row r="1775" spans="1:7" x14ac:dyDescent="0.2">
      <c r="A1775" s="57">
        <f t="shared" ca="1" si="54"/>
        <v>33009.52380952298</v>
      </c>
      <c r="B1775" s="50">
        <f t="shared" ca="1" si="55"/>
        <v>-23.29343877749611</v>
      </c>
      <c r="D1775" s="82"/>
      <c r="F1775" s="10"/>
      <c r="G1775" s="11"/>
    </row>
    <row r="1776" spans="1:7" x14ac:dyDescent="0.2">
      <c r="A1776" s="57">
        <f t="shared" ca="1" si="54"/>
        <v>33028.571428570598</v>
      </c>
      <c r="B1776" s="50">
        <f t="shared" ca="1" si="55"/>
        <v>-23.350059451481478</v>
      </c>
      <c r="D1776" s="82"/>
      <c r="F1776" s="10"/>
      <c r="G1776" s="11"/>
    </row>
    <row r="1777" spans="1:7" x14ac:dyDescent="0.2">
      <c r="A1777" s="57">
        <f t="shared" ca="1" si="54"/>
        <v>33047.619047618216</v>
      </c>
      <c r="B1777" s="50">
        <f t="shared" ca="1" si="55"/>
        <v>-23.407195830410416</v>
      </c>
      <c r="D1777" s="82"/>
      <c r="F1777" s="10"/>
      <c r="G1777" s="11"/>
    </row>
    <row r="1778" spans="1:7" x14ac:dyDescent="0.2">
      <c r="A1778" s="57">
        <f t="shared" ca="1" si="54"/>
        <v>33066.666666665835</v>
      </c>
      <c r="B1778" s="50">
        <f t="shared" ca="1" si="55"/>
        <v>-23.464854059377764</v>
      </c>
      <c r="D1778" s="82"/>
      <c r="F1778" s="10"/>
      <c r="G1778" s="11"/>
    </row>
    <row r="1779" spans="1:7" x14ac:dyDescent="0.2">
      <c r="A1779" s="57">
        <f t="shared" ca="1" si="54"/>
        <v>33085.714285713453</v>
      </c>
      <c r="B1779" s="50">
        <f t="shared" ca="1" si="55"/>
        <v>-23.523040420312572</v>
      </c>
      <c r="D1779" s="82"/>
      <c r="F1779" s="10"/>
      <c r="G1779" s="11"/>
    </row>
    <row r="1780" spans="1:7" x14ac:dyDescent="0.2">
      <c r="A1780" s="57">
        <f t="shared" ca="1" si="54"/>
        <v>33104.761904761071</v>
      </c>
      <c r="B1780" s="50">
        <f t="shared" ca="1" si="55"/>
        <v>-23.581761335918586</v>
      </c>
      <c r="D1780" s="82"/>
      <c r="F1780" s="10"/>
      <c r="G1780" s="11"/>
    </row>
    <row r="1781" spans="1:7" x14ac:dyDescent="0.2">
      <c r="A1781" s="57">
        <f t="shared" ca="1" si="54"/>
        <v>33123.80952380869</v>
      </c>
      <c r="B1781" s="50">
        <f t="shared" ca="1" si="55"/>
        <v>-23.641023373758998</v>
      </c>
      <c r="D1781" s="82"/>
      <c r="F1781" s="10"/>
      <c r="G1781" s="11"/>
    </row>
    <row r="1782" spans="1:7" x14ac:dyDescent="0.2">
      <c r="A1782" s="57">
        <f t="shared" ca="1" si="54"/>
        <v>33142.857142856308</v>
      </c>
      <c r="B1782" s="50">
        <f t="shared" ca="1" si="55"/>
        <v>-23.700833250492401</v>
      </c>
      <c r="D1782" s="82"/>
      <c r="F1782" s="10"/>
      <c r="G1782" s="11"/>
    </row>
    <row r="1783" spans="1:7" x14ac:dyDescent="0.2">
      <c r="A1783" s="57">
        <f t="shared" ca="1" si="54"/>
        <v>33161.904761903927</v>
      </c>
      <c r="B1783" s="50">
        <f t="shared" ca="1" si="55"/>
        <v>-23.761197836266788</v>
      </c>
      <c r="D1783" s="82"/>
      <c r="F1783" s="10"/>
      <c r="G1783" s="11"/>
    </row>
    <row r="1784" spans="1:7" x14ac:dyDescent="0.2">
      <c r="A1784" s="57">
        <f t="shared" ca="1" si="54"/>
        <v>33180.952380951545</v>
      </c>
      <c r="B1784" s="50">
        <f t="shared" ca="1" si="55"/>
        <v>-23.822124159278076</v>
      </c>
      <c r="D1784" s="82"/>
      <c r="F1784" s="10"/>
      <c r="G1784" s="11"/>
    </row>
    <row r="1785" spans="1:7" x14ac:dyDescent="0.2">
      <c r="A1785" s="57">
        <f t="shared" ca="1" si="54"/>
        <v>33199.999999999163</v>
      </c>
      <c r="B1785" s="50">
        <f t="shared" ca="1" si="55"/>
        <v>-23.883619410501215</v>
      </c>
      <c r="D1785" s="82"/>
      <c r="F1785" s="10"/>
      <c r="G1785" s="11"/>
    </row>
    <row r="1786" spans="1:7" x14ac:dyDescent="0.2">
      <c r="A1786" s="57">
        <f t="shared" ca="1" si="54"/>
        <v>33219.047619046782</v>
      </c>
      <c r="B1786" s="50">
        <f t="shared" ca="1" si="55"/>
        <v>-23.945690948601545</v>
      </c>
      <c r="D1786" s="82"/>
      <c r="F1786" s="10"/>
      <c r="G1786" s="11"/>
    </row>
    <row r="1787" spans="1:7" x14ac:dyDescent="0.2">
      <c r="A1787" s="57">
        <f t="shared" ca="1" si="54"/>
        <v>33238.0952380944</v>
      </c>
      <c r="B1787" s="50">
        <f t="shared" ca="1" si="55"/>
        <v>-24.008346305034532</v>
      </c>
      <c r="D1787" s="82"/>
      <c r="F1787" s="10"/>
      <c r="G1787" s="11"/>
    </row>
    <row r="1788" spans="1:7" x14ac:dyDescent="0.2">
      <c r="A1788" s="57">
        <f t="shared" ca="1" si="54"/>
        <v>33257.142857142018</v>
      </c>
      <c r="B1788" s="50">
        <f t="shared" ca="1" si="55"/>
        <v>-24.071593189342842</v>
      </c>
      <c r="D1788" s="82"/>
      <c r="F1788" s="10"/>
      <c r="G1788" s="11"/>
    </row>
    <row r="1789" spans="1:7" x14ac:dyDescent="0.2">
      <c r="A1789" s="57">
        <f t="shared" ca="1" si="54"/>
        <v>33276.190476189637</v>
      </c>
      <c r="B1789" s="50">
        <f t="shared" ca="1" si="55"/>
        <v>-24.13543949465986</v>
      </c>
      <c r="D1789" s="82"/>
      <c r="F1789" s="10"/>
      <c r="G1789" s="11"/>
    </row>
    <row r="1790" spans="1:7" x14ac:dyDescent="0.2">
      <c r="A1790" s="57">
        <f t="shared" ca="1" si="54"/>
        <v>33295.238095237255</v>
      </c>
      <c r="B1790" s="50">
        <f t="shared" ca="1" si="55"/>
        <v>-24.199893303429167</v>
      </c>
      <c r="D1790" s="82"/>
      <c r="F1790" s="10"/>
      <c r="G1790" s="11"/>
    </row>
    <row r="1791" spans="1:7" x14ac:dyDescent="0.2">
      <c r="A1791" s="57">
        <f t="shared" ca="1" si="54"/>
        <v>33314.285714284873</v>
      </c>
      <c r="B1791" s="50">
        <f t="shared" ca="1" si="55"/>
        <v>-24.264962893350841</v>
      </c>
      <c r="D1791" s="82"/>
      <c r="F1791" s="10"/>
      <c r="G1791" s="11"/>
    </row>
    <row r="1792" spans="1:7" x14ac:dyDescent="0.2">
      <c r="A1792" s="57">
        <f t="shared" ca="1" si="54"/>
        <v>33333.333333332492</v>
      </c>
      <c r="B1792" s="50">
        <f t="shared" ca="1" si="55"/>
        <v>-24.330656743564415</v>
      </c>
      <c r="D1792" s="82"/>
      <c r="F1792" s="10"/>
      <c r="G1792" s="11"/>
    </row>
    <row r="1793" spans="1:7" x14ac:dyDescent="0.2">
      <c r="A1793" s="57">
        <f t="shared" ca="1" si="54"/>
        <v>33352.38095238011</v>
      </c>
      <c r="B1793" s="50">
        <f t="shared" ca="1" si="55"/>
        <v>-24.396983541080989</v>
      </c>
      <c r="D1793" s="82"/>
      <c r="F1793" s="10"/>
      <c r="G1793" s="11"/>
    </row>
    <row r="1794" spans="1:7" x14ac:dyDescent="0.2">
      <c r="A1794" s="57">
        <f t="shared" ca="1" si="54"/>
        <v>33371.428571427728</v>
      </c>
      <c r="B1794" s="50">
        <f t="shared" ca="1" si="55"/>
        <v>-24.463952187475808</v>
      </c>
      <c r="D1794" s="82"/>
      <c r="F1794" s="10"/>
      <c r="G1794" s="11"/>
    </row>
    <row r="1795" spans="1:7" x14ac:dyDescent="0.2">
      <c r="A1795" s="57">
        <f t="shared" ca="1" si="54"/>
        <v>33390.476190475347</v>
      </c>
      <c r="B1795" s="50">
        <f t="shared" ca="1" si="55"/>
        <v>-24.531571805854298</v>
      </c>
      <c r="D1795" s="82"/>
      <c r="F1795" s="10"/>
      <c r="G1795" s="11"/>
    </row>
    <row r="1796" spans="1:7" x14ac:dyDescent="0.2">
      <c r="A1796" s="57">
        <f t="shared" ca="1" si="54"/>
        <v>33409.523809522965</v>
      </c>
      <c r="B1796" s="50">
        <f t="shared" ca="1" si="55"/>
        <v>-24.59985174810534</v>
      </c>
      <c r="D1796" s="82"/>
      <c r="F1796" s="10"/>
      <c r="G1796" s="11"/>
    </row>
    <row r="1797" spans="1:7" x14ac:dyDescent="0.2">
      <c r="A1797" s="57">
        <f t="shared" ca="1" si="54"/>
        <v>33428.571428570584</v>
      </c>
      <c r="B1797" s="50">
        <f t="shared" ca="1" si="55"/>
        <v>-24.668801602455467</v>
      </c>
      <c r="D1797" s="82"/>
      <c r="F1797" s="10"/>
      <c r="G1797" s="11"/>
    </row>
    <row r="1798" spans="1:7" x14ac:dyDescent="0.2">
      <c r="A1798" s="57">
        <f t="shared" ca="1" si="54"/>
        <v>33447.619047618202</v>
      </c>
      <c r="B1798" s="50">
        <f t="shared" ca="1" si="55"/>
        <v>-24.738431201339829</v>
      </c>
      <c r="D1798" s="82"/>
      <c r="F1798" s="10"/>
      <c r="G1798" s="11"/>
    </row>
    <row r="1799" spans="1:7" x14ac:dyDescent="0.2">
      <c r="A1799" s="57">
        <f t="shared" ca="1" si="54"/>
        <v>33466.66666666582</v>
      </c>
      <c r="B1799" s="50">
        <f t="shared" ca="1" si="55"/>
        <v>-24.808750629605406</v>
      </c>
      <c r="D1799" s="82"/>
      <c r="F1799" s="10"/>
      <c r="G1799" s="11"/>
    </row>
    <row r="1800" spans="1:7" x14ac:dyDescent="0.2">
      <c r="A1800" s="57">
        <f t="shared" ca="1" si="54"/>
        <v>33485.714285713439</v>
      </c>
      <c r="B1800" s="50">
        <f t="shared" ca="1" si="55"/>
        <v>-24.879770233063407</v>
      </c>
      <c r="D1800" s="82"/>
      <c r="F1800" s="10"/>
      <c r="G1800" s="11"/>
    </row>
    <row r="1801" spans="1:7" x14ac:dyDescent="0.2">
      <c r="A1801" s="57">
        <f t="shared" ca="1" si="54"/>
        <v>33504.761904761057</v>
      </c>
      <c r="B1801" s="50">
        <f t="shared" ca="1" si="55"/>
        <v>-24.951500627409548</v>
      </c>
      <c r="D1801" s="82"/>
      <c r="F1801" s="10"/>
      <c r="G1801" s="11"/>
    </row>
    <row r="1802" spans="1:7" x14ac:dyDescent="0.2">
      <c r="A1802" s="57">
        <f t="shared" ca="1" si="54"/>
        <v>33523.809523808675</v>
      </c>
      <c r="B1802" s="50">
        <f t="shared" ca="1" si="55"/>
        <v>-25.023952707530238</v>
      </c>
      <c r="D1802" s="82"/>
      <c r="F1802" s="10"/>
      <c r="G1802" s="11"/>
    </row>
    <row r="1803" spans="1:7" x14ac:dyDescent="0.2">
      <c r="A1803" s="57">
        <f t="shared" ca="1" si="54"/>
        <v>33542.857142856294</v>
      </c>
      <c r="B1803" s="50">
        <f t="shared" ca="1" si="55"/>
        <v>-25.097137657215946</v>
      </c>
      <c r="D1803" s="82"/>
      <c r="F1803" s="10"/>
      <c r="G1803" s="11"/>
    </row>
    <row r="1804" spans="1:7" x14ac:dyDescent="0.2">
      <c r="A1804" s="57">
        <f t="shared" ca="1" si="54"/>
        <v>33561.904761903912</v>
      </c>
      <c r="B1804" s="50">
        <f t="shared" ca="1" si="55"/>
        <v>-25.171066959302514</v>
      </c>
      <c r="D1804" s="82"/>
      <c r="F1804" s="10"/>
      <c r="G1804" s="11"/>
    </row>
    <row r="1805" spans="1:7" x14ac:dyDescent="0.2">
      <c r="A1805" s="57">
        <f t="shared" ca="1" si="54"/>
        <v>33580.95238095153</v>
      </c>
      <c r="B1805" s="50">
        <f t="shared" ca="1" si="55"/>
        <v>-25.245752406263421</v>
      </c>
      <c r="D1805" s="82"/>
      <c r="F1805" s="10"/>
      <c r="G1805" s="11"/>
    </row>
    <row r="1806" spans="1:7" x14ac:dyDescent="0.2">
      <c r="A1806" s="57">
        <f t="shared" ca="1" si="54"/>
        <v>33599.999999999149</v>
      </c>
      <c r="B1806" s="50">
        <f t="shared" ca="1" si="55"/>
        <v>-25.321206111277718</v>
      </c>
      <c r="D1806" s="82"/>
      <c r="F1806" s="10"/>
      <c r="G1806" s="11"/>
    </row>
    <row r="1807" spans="1:7" x14ac:dyDescent="0.2">
      <c r="A1807" s="57">
        <f t="shared" ca="1" si="54"/>
        <v>33619.047619046767</v>
      </c>
      <c r="B1807" s="50">
        <f t="shared" ca="1" si="55"/>
        <v>-25.397440519798838</v>
      </c>
      <c r="D1807" s="82"/>
      <c r="F1807" s="10"/>
      <c r="G1807" s="11"/>
    </row>
    <row r="1808" spans="1:7" x14ac:dyDescent="0.2">
      <c r="A1808" s="57">
        <f t="shared" ca="1" si="54"/>
        <v>33638.095238094385</v>
      </c>
      <c r="B1808" s="50">
        <f t="shared" ca="1" si="55"/>
        <v>-25.4744684216518</v>
      </c>
      <c r="D1808" s="82"/>
      <c r="F1808" s="10"/>
      <c r="G1808" s="11"/>
    </row>
    <row r="1809" spans="1:7" x14ac:dyDescent="0.2">
      <c r="A1809" s="57">
        <f t="shared" ca="1" si="54"/>
        <v>33657.142857142004</v>
      </c>
      <c r="B1809" s="50">
        <f t="shared" ca="1" si="55"/>
        <v>-25.552302963688689</v>
      </c>
      <c r="D1809" s="82"/>
      <c r="F1809" s="10"/>
      <c r="G1809" s="11"/>
    </row>
    <row r="1810" spans="1:7" x14ac:dyDescent="0.2">
      <c r="A1810" s="57">
        <f t="shared" ca="1" si="54"/>
        <v>33676.190476189622</v>
      </c>
      <c r="B1810" s="50">
        <f t="shared" ca="1" si="55"/>
        <v>-25.630957663032575</v>
      </c>
      <c r="D1810" s="82"/>
      <c r="F1810" s="10"/>
      <c r="G1810" s="11"/>
    </row>
    <row r="1811" spans="1:7" x14ac:dyDescent="0.2">
      <c r="A1811" s="57">
        <f t="shared" ca="1" si="54"/>
        <v>33695.23809523724</v>
      </c>
      <c r="B1811" s="50">
        <f t="shared" ca="1" si="55"/>
        <v>-25.710446420943896</v>
      </c>
      <c r="D1811" s="82"/>
      <c r="F1811" s="10"/>
      <c r="G1811" s="11"/>
    </row>
    <row r="1812" spans="1:7" x14ac:dyDescent="0.2">
      <c r="A1812" s="57">
        <f t="shared" ca="1" si="54"/>
        <v>33714.285714284859</v>
      </c>
      <c r="B1812" s="50">
        <f t="shared" ca="1" si="55"/>
        <v>-25.79078353734419</v>
      </c>
      <c r="D1812" s="82"/>
      <c r="F1812" s="10"/>
      <c r="G1812" s="11"/>
    </row>
    <row r="1813" spans="1:7" x14ac:dyDescent="0.2">
      <c r="A1813" s="57">
        <f t="shared" ca="1" si="54"/>
        <v>33733.333333332477</v>
      </c>
      <c r="B1813" s="50">
        <f t="shared" ca="1" si="55"/>
        <v>-25.871983726034898</v>
      </c>
      <c r="D1813" s="82"/>
      <c r="F1813" s="10"/>
      <c r="G1813" s="11"/>
    </row>
    <row r="1814" spans="1:7" x14ac:dyDescent="0.2">
      <c r="A1814" s="57">
        <f t="shared" ca="1" si="54"/>
        <v>33752.380952380096</v>
      </c>
      <c r="B1814" s="50">
        <f t="shared" ca="1" si="55"/>
        <v>-25.954062130652034</v>
      </c>
      <c r="D1814" s="82"/>
      <c r="F1814" s="10"/>
      <c r="G1814" s="11"/>
    </row>
    <row r="1815" spans="1:7" x14ac:dyDescent="0.2">
      <c r="A1815" s="57">
        <f t="shared" ca="1" si="54"/>
        <v>33771.428571427714</v>
      </c>
      <c r="B1815" s="50">
        <f t="shared" ca="1" si="55"/>
        <v>-26.037034341399195</v>
      </c>
      <c r="D1815" s="82"/>
      <c r="F1815" s="10"/>
      <c r="G1815" s="11"/>
    </row>
    <row r="1816" spans="1:7" x14ac:dyDescent="0.2">
      <c r="A1816" s="57">
        <f t="shared" ca="1" si="54"/>
        <v>33790.476190475332</v>
      </c>
      <c r="B1816" s="50">
        <f t="shared" ca="1" si="55"/>
        <v>-26.120916412605226</v>
      </c>
      <c r="D1816" s="82"/>
      <c r="F1816" s="10"/>
      <c r="G1816" s="11"/>
    </row>
    <row r="1817" spans="1:7" x14ac:dyDescent="0.2">
      <c r="A1817" s="57">
        <f t="shared" ca="1" si="54"/>
        <v>33809.523809522951</v>
      </c>
      <c r="B1817" s="50">
        <f t="shared" ca="1" si="55"/>
        <v>-26.205724881155827</v>
      </c>
      <c r="D1817" s="82"/>
      <c r="F1817" s="10"/>
      <c r="G1817" s="11"/>
    </row>
    <row r="1818" spans="1:7" x14ac:dyDescent="0.2">
      <c r="A1818" s="57">
        <f t="shared" ca="1" si="54"/>
        <v>33828.571428570569</v>
      </c>
      <c r="B1818" s="50">
        <f t="shared" ca="1" si="55"/>
        <v>-26.291476785851458</v>
      </c>
      <c r="D1818" s="82"/>
      <c r="F1818" s="10"/>
      <c r="G1818" s="11"/>
    </row>
    <row r="1819" spans="1:7" x14ac:dyDescent="0.2">
      <c r="A1819" s="57">
        <f t="shared" ca="1" si="54"/>
        <v>33847.619047618187</v>
      </c>
      <c r="B1819" s="50">
        <f t="shared" ca="1" si="55"/>
        <v>-26.378189687748584</v>
      </c>
      <c r="D1819" s="82"/>
      <c r="F1819" s="10"/>
      <c r="G1819" s="11"/>
    </row>
    <row r="1820" spans="1:7" x14ac:dyDescent="0.2">
      <c r="A1820" s="57">
        <f t="shared" ca="1" si="54"/>
        <v>33866.666666665806</v>
      </c>
      <c r="B1820" s="50">
        <f t="shared" ca="1" si="55"/>
        <v>-26.465881691543945</v>
      </c>
      <c r="D1820" s="82"/>
      <c r="F1820" s="10"/>
      <c r="G1820" s="11"/>
    </row>
    <row r="1821" spans="1:7" x14ac:dyDescent="0.2">
      <c r="A1821" s="57">
        <f t="shared" ca="1" si="54"/>
        <v>33885.714285713424</v>
      </c>
      <c r="B1821" s="50">
        <f t="shared" ca="1" si="55"/>
        <v>-26.554571468067589</v>
      </c>
      <c r="D1821" s="82"/>
      <c r="F1821" s="10"/>
      <c r="G1821" s="11"/>
    </row>
    <row r="1822" spans="1:7" x14ac:dyDescent="0.2">
      <c r="A1822" s="57">
        <f t="shared" ca="1" si="54"/>
        <v>33904.761904761042</v>
      </c>
      <c r="B1822" s="50">
        <f t="shared" ca="1" si="55"/>
        <v>-26.644278277953532</v>
      </c>
      <c r="D1822" s="82"/>
      <c r="F1822" s="10"/>
      <c r="G1822" s="11"/>
    </row>
    <row r="1823" spans="1:7" x14ac:dyDescent="0.2">
      <c r="A1823" s="57">
        <f t="shared" ca="1" si="54"/>
        <v>33923.809523808661</v>
      </c>
      <c r="B1823" s="50">
        <f t="shared" ca="1" si="55"/>
        <v>-26.735021996563365</v>
      </c>
      <c r="D1823" s="82"/>
      <c r="F1823" s="10"/>
      <c r="G1823" s="11"/>
    </row>
    <row r="1824" spans="1:7" x14ac:dyDescent="0.2">
      <c r="A1824" s="57">
        <f t="shared" ca="1" si="54"/>
        <v>33942.857142856279</v>
      </c>
      <c r="B1824" s="50">
        <f t="shared" ca="1" si="55"/>
        <v>-26.826823140243032</v>
      </c>
      <c r="D1824" s="82"/>
      <c r="F1824" s="10"/>
      <c r="G1824" s="11"/>
    </row>
    <row r="1825" spans="1:7" x14ac:dyDescent="0.2">
      <c r="A1825" s="57">
        <f t="shared" ca="1" si="54"/>
        <v>33961.904761903897</v>
      </c>
      <c r="B1825" s="50">
        <f t="shared" ca="1" si="55"/>
        <v>-26.919702893999016</v>
      </c>
      <c r="D1825" s="82"/>
      <c r="F1825" s="10"/>
      <c r="G1825" s="11"/>
    </row>
    <row r="1826" spans="1:7" x14ac:dyDescent="0.2">
      <c r="A1826" s="57">
        <f t="shared" ca="1" si="54"/>
        <v>33980.952380951516</v>
      </c>
      <c r="B1826" s="50">
        <f t="shared" ca="1" si="55"/>
        <v>-27.013683140687654</v>
      </c>
      <c r="D1826" s="82"/>
      <c r="F1826" s="10"/>
      <c r="G1826" s="11"/>
    </row>
    <row r="1827" spans="1:7" x14ac:dyDescent="0.2">
      <c r="A1827" s="57">
        <f t="shared" ca="1" si="54"/>
        <v>33999.999999999134</v>
      </c>
      <c r="B1827" s="50">
        <f t="shared" ca="1" si="55"/>
        <v>-27.108786491817092</v>
      </c>
      <c r="D1827" s="82"/>
      <c r="F1827" s="10"/>
      <c r="G1827" s="11"/>
    </row>
    <row r="1828" spans="1:7" x14ac:dyDescent="0.2">
      <c r="A1828" s="57">
        <f t="shared" ca="1" si="54"/>
        <v>34019.047619046753</v>
      </c>
      <c r="B1828" s="50">
        <f t="shared" ca="1" si="55"/>
        <v>-27.205036320070491</v>
      </c>
      <c r="D1828" s="82"/>
      <c r="F1828" s="10"/>
      <c r="G1828" s="11"/>
    </row>
    <row r="1829" spans="1:7" x14ac:dyDescent="0.2">
      <c r="A1829" s="57">
        <f t="shared" ca="1" si="54"/>
        <v>34038.095238094371</v>
      </c>
      <c r="B1829" s="50">
        <f t="shared" ca="1" si="55"/>
        <v>-27.302456793667368</v>
      </c>
      <c r="D1829" s="82"/>
      <c r="F1829" s="10"/>
      <c r="G1829" s="11"/>
    </row>
    <row r="1830" spans="1:7" x14ac:dyDescent="0.2">
      <c r="A1830" s="57">
        <f t="shared" ca="1" si="54"/>
        <v>34057.142857141989</v>
      </c>
      <c r="B1830" s="50">
        <f t="shared" ca="1" si="55"/>
        <v>-27.401072912688274</v>
      </c>
      <c r="D1830" s="82"/>
      <c r="F1830" s="10"/>
      <c r="G1830" s="11"/>
    </row>
    <row r="1831" spans="1:7" x14ac:dyDescent="0.2">
      <c r="A1831" s="57">
        <f t="shared" ca="1" si="54"/>
        <v>34076.190476189608</v>
      </c>
      <c r="B1831" s="50">
        <f t="shared" ca="1" si="55"/>
        <v>-27.500910547500258</v>
      </c>
      <c r="D1831" s="82"/>
      <c r="F1831" s="10"/>
      <c r="G1831" s="11"/>
    </row>
    <row r="1832" spans="1:7" x14ac:dyDescent="0.2">
      <c r="A1832" s="57">
        <f t="shared" ca="1" si="54"/>
        <v>34095.238095237226</v>
      </c>
      <c r="B1832" s="50">
        <f t="shared" ca="1" si="55"/>
        <v>-27.601996479429232</v>
      </c>
      <c r="D1832" s="82"/>
      <c r="F1832" s="10"/>
      <c r="G1832" s="11"/>
    </row>
    <row r="1833" spans="1:7" x14ac:dyDescent="0.2">
      <c r="A1833" s="57">
        <f t="shared" ca="1" si="54"/>
        <v>34114.285714284844</v>
      </c>
      <c r="B1833" s="50">
        <f t="shared" ca="1" si="55"/>
        <v>-27.704358443839627</v>
      </c>
      <c r="D1833" s="82"/>
      <c r="F1833" s="10"/>
      <c r="G1833" s="11"/>
    </row>
    <row r="1834" spans="1:7" x14ac:dyDescent="0.2">
      <c r="A1834" s="57">
        <f t="shared" ca="1" si="54"/>
        <v>34133.333333332463</v>
      </c>
      <c r="B1834" s="50">
        <f t="shared" ca="1" si="55"/>
        <v>-27.808025175794331</v>
      </c>
      <c r="D1834" s="82"/>
      <c r="F1834" s="10"/>
      <c r="G1834" s="11"/>
    </row>
    <row r="1835" spans="1:7" x14ac:dyDescent="0.2">
      <c r="A1835" s="57">
        <f t="shared" ref="A1835:A1898" ca="1" si="56">OFFSET(A1835,-1,0)+f_stop/5000</f>
        <v>34152.380952380081</v>
      </c>
      <c r="B1835" s="50">
        <f t="shared" ref="B1835:B1898" ca="1" si="57">20*LOG(ABS(   (1/f_dec*SIN(f_dec*$A1835/Fm*PI())/SIN($A1835/Fm*PI()))^(order-2) * (1/f_dec2*SIN(f_dec2*$A1835/Fm*PI())/SIN($A1835/Fm*PI())) *  (1/(f_dec*n_avg)*SIN((f_dec*n_avg)*$A1835/Fm*PI())/SIN($A1835/Fm*PI()))    ))</f>
        <v>-27.913026458482083</v>
      </c>
      <c r="D1835" s="82"/>
      <c r="F1835" s="10"/>
      <c r="G1835" s="11"/>
    </row>
    <row r="1836" spans="1:7" x14ac:dyDescent="0.2">
      <c r="A1836" s="57">
        <f t="shared" ca="1" si="56"/>
        <v>34171.428571427699</v>
      </c>
      <c r="B1836" s="50">
        <f t="shared" ca="1" si="57"/>
        <v>-28.019393174616283</v>
      </c>
      <c r="D1836" s="82"/>
      <c r="F1836" s="10"/>
      <c r="G1836" s="11"/>
    </row>
    <row r="1837" spans="1:7" x14ac:dyDescent="0.2">
      <c r="A1837" s="57">
        <f t="shared" ca="1" si="56"/>
        <v>34190.476190475318</v>
      </c>
      <c r="B1837" s="50">
        <f t="shared" ca="1" si="57"/>
        <v>-28.127157361027223</v>
      </c>
      <c r="D1837" s="82"/>
      <c r="F1837" s="10"/>
      <c r="G1837" s="11"/>
    </row>
    <row r="1838" spans="1:7" x14ac:dyDescent="0.2">
      <c r="A1838" s="57">
        <f t="shared" ca="1" si="56"/>
        <v>34209.523809522936</v>
      </c>
      <c r="B1838" s="50">
        <f t="shared" ca="1" si="57"/>
        <v>-28.236352266687618</v>
      </c>
      <c r="D1838" s="82"/>
      <c r="F1838" s="10"/>
      <c r="G1838" s="11"/>
    </row>
    <row r="1839" spans="1:7" x14ac:dyDescent="0.2">
      <c r="A1839" s="57">
        <f t="shared" ca="1" si="56"/>
        <v>34228.571428570554</v>
      </c>
      <c r="B1839" s="50">
        <f t="shared" ca="1" si="57"/>
        <v>-28.34701241443544</v>
      </c>
      <c r="D1839" s="82"/>
      <c r="F1839" s="10"/>
      <c r="G1839" s="11"/>
    </row>
    <row r="1840" spans="1:7" x14ac:dyDescent="0.2">
      <c r="A1840" s="57">
        <f t="shared" ca="1" si="56"/>
        <v>34247.619047618173</v>
      </c>
      <c r="B1840" s="50">
        <f t="shared" ca="1" si="57"/>
        <v>-28.459173666678574</v>
      </c>
      <c r="D1840" s="82"/>
      <c r="F1840" s="10"/>
      <c r="G1840" s="11"/>
    </row>
    <row r="1841" spans="1:7" x14ac:dyDescent="0.2">
      <c r="A1841" s="57">
        <f t="shared" ca="1" si="56"/>
        <v>34266.666666665791</v>
      </c>
      <c r="B1841" s="50">
        <f t="shared" ca="1" si="57"/>
        <v>-28.572873295394974</v>
      </c>
      <c r="D1841" s="82"/>
      <c r="F1841" s="10"/>
      <c r="G1841" s="11"/>
    </row>
    <row r="1842" spans="1:7" x14ac:dyDescent="0.2">
      <c r="A1842" s="57">
        <f t="shared" ca="1" si="56"/>
        <v>34285.714285713409</v>
      </c>
      <c r="B1842" s="50">
        <f t="shared" ca="1" si="57"/>
        <v>-28.688150056769413</v>
      </c>
      <c r="D1842" s="82"/>
      <c r="F1842" s="10"/>
      <c r="G1842" s="11"/>
    </row>
    <row r="1843" spans="1:7" x14ac:dyDescent="0.2">
      <c r="A1843" s="57">
        <f t="shared" ca="1" si="56"/>
        <v>34304.761904761028</v>
      </c>
      <c r="B1843" s="50">
        <f t="shared" ca="1" si="57"/>
        <v>-28.805044270839531</v>
      </c>
      <c r="D1843" s="82"/>
      <c r="F1843" s="10"/>
      <c r="G1843" s="11"/>
    </row>
    <row r="1844" spans="1:7" x14ac:dyDescent="0.2">
      <c r="A1844" s="57">
        <f t="shared" ca="1" si="56"/>
        <v>34323.809523808646</v>
      </c>
      <c r="B1844" s="50">
        <f t="shared" ca="1" si="57"/>
        <v>-28.923597906561326</v>
      </c>
      <c r="D1844" s="82"/>
      <c r="F1844" s="10"/>
      <c r="G1844" s="11"/>
    </row>
    <row r="1845" spans="1:7" x14ac:dyDescent="0.2">
      <c r="A1845" s="57">
        <f t="shared" ca="1" si="56"/>
        <v>34342.857142856265</v>
      </c>
      <c r="B1845" s="50">
        <f t="shared" ca="1" si="57"/>
        <v>-29.04385467274162</v>
      </c>
      <c r="D1845" s="82"/>
      <c r="F1845" s="10"/>
      <c r="G1845" s="11"/>
    </row>
    <row r="1846" spans="1:7" x14ac:dyDescent="0.2">
      <c r="A1846" s="57">
        <f t="shared" ca="1" si="56"/>
        <v>34361.904761903883</v>
      </c>
      <c r="B1846" s="50">
        <f t="shared" ca="1" si="57"/>
        <v>-29.165860115330261</v>
      </c>
      <c r="D1846" s="82"/>
      <c r="F1846" s="10"/>
      <c r="G1846" s="11"/>
    </row>
    <row r="1847" spans="1:7" x14ac:dyDescent="0.2">
      <c r="A1847" s="57">
        <f t="shared" ca="1" si="56"/>
        <v>34380.952380951501</v>
      </c>
      <c r="B1847" s="50">
        <f t="shared" ca="1" si="57"/>
        <v>-29.289661721613985</v>
      </c>
      <c r="D1847" s="82"/>
      <c r="F1847" s="10"/>
      <c r="G1847" s="11"/>
    </row>
    <row r="1848" spans="1:7" x14ac:dyDescent="0.2">
      <c r="A1848" s="57">
        <f t="shared" ca="1" si="56"/>
        <v>34399.99999999912</v>
      </c>
      <c r="B1848" s="50">
        <f t="shared" ca="1" si="57"/>
        <v>-29.415309031906251</v>
      </c>
      <c r="D1848" s="82"/>
      <c r="F1848" s="10"/>
      <c r="G1848" s="11"/>
    </row>
    <row r="1849" spans="1:7" x14ac:dyDescent="0.2">
      <c r="A1849" s="57">
        <f t="shared" ca="1" si="56"/>
        <v>34419.047619046738</v>
      </c>
      <c r="B1849" s="50">
        <f t="shared" ca="1" si="57"/>
        <v>-29.542853759391686</v>
      </c>
      <c r="D1849" s="82"/>
      <c r="F1849" s="10"/>
      <c r="G1849" s="11"/>
    </row>
    <row r="1850" spans="1:7" x14ac:dyDescent="0.2">
      <c r="A1850" s="57">
        <f t="shared" ca="1" si="56"/>
        <v>34438.095238094356</v>
      </c>
      <c r="B1850" s="50">
        <f t="shared" ca="1" si="57"/>
        <v>-29.672349918848553</v>
      </c>
      <c r="D1850" s="82"/>
      <c r="F1850" s="10"/>
      <c r="G1850" s="11"/>
    </row>
    <row r="1851" spans="1:7" x14ac:dyDescent="0.2">
      <c r="A1851" s="57">
        <f t="shared" ca="1" si="56"/>
        <v>34457.142857141975</v>
      </c>
      <c r="B1851" s="50">
        <f t="shared" ca="1" si="57"/>
        <v>-29.803853965050806</v>
      </c>
      <c r="D1851" s="82"/>
      <c r="F1851" s="10"/>
      <c r="G1851" s="11"/>
    </row>
    <row r="1852" spans="1:7" x14ac:dyDescent="0.2">
      <c r="A1852" s="57">
        <f t="shared" ca="1" si="56"/>
        <v>34476.190476189593</v>
      </c>
      <c r="B1852" s="50">
        <f t="shared" ca="1" si="57"/>
        <v>-29.93742494173712</v>
      </c>
      <c r="D1852" s="82"/>
      <c r="F1852" s="10"/>
      <c r="G1852" s="11"/>
    </row>
    <row r="1853" spans="1:7" x14ac:dyDescent="0.2">
      <c r="A1853" s="57">
        <f t="shared" ca="1" si="56"/>
        <v>34495.238095237211</v>
      </c>
      <c r="B1853" s="50">
        <f t="shared" ca="1" si="57"/>
        <v>-30.073124642129066</v>
      </c>
      <c r="D1853" s="82"/>
      <c r="F1853" s="10"/>
      <c r="G1853" s="11"/>
    </row>
    <row r="1854" spans="1:7" x14ac:dyDescent="0.2">
      <c r="A1854" s="57">
        <f t="shared" ca="1" si="56"/>
        <v>34514.28571428483</v>
      </c>
      <c r="B1854" s="50">
        <f t="shared" ca="1" si="57"/>
        <v>-30.211017782090206</v>
      </c>
      <c r="D1854" s="82"/>
      <c r="F1854" s="10"/>
      <c r="G1854" s="11"/>
    </row>
    <row r="1855" spans="1:7" x14ac:dyDescent="0.2">
      <c r="A1855" s="57">
        <f t="shared" ca="1" si="56"/>
        <v>34533.333333332448</v>
      </c>
      <c r="B1855" s="50">
        <f t="shared" ca="1" si="57"/>
        <v>-30.351172187140566</v>
      </c>
      <c r="D1855" s="82"/>
      <c r="F1855" s="10"/>
      <c r="G1855" s="11"/>
    </row>
    <row r="1856" spans="1:7" x14ac:dyDescent="0.2">
      <c r="A1856" s="57">
        <f t="shared" ca="1" si="56"/>
        <v>34552.380952380066</v>
      </c>
      <c r="B1856" s="50">
        <f t="shared" ca="1" si="57"/>
        <v>-30.493658994676515</v>
      </c>
      <c r="D1856" s="82"/>
      <c r="F1856" s="10"/>
      <c r="G1856" s="11"/>
    </row>
    <row r="1857" spans="1:7" x14ac:dyDescent="0.2">
      <c r="A1857" s="57">
        <f t="shared" ca="1" si="56"/>
        <v>34571.428571427685</v>
      </c>
      <c r="B1857" s="50">
        <f t="shared" ca="1" si="57"/>
        <v>-30.638552872906722</v>
      </c>
      <c r="D1857" s="82"/>
      <c r="F1857" s="10"/>
      <c r="G1857" s="11"/>
    </row>
    <row r="1858" spans="1:7" x14ac:dyDescent="0.2">
      <c r="A1858" s="57">
        <f t="shared" ca="1" si="56"/>
        <v>34590.476190475303</v>
      </c>
      <c r="B1858" s="50">
        <f t="shared" ca="1" si="57"/>
        <v>-30.785932258188065</v>
      </c>
      <c r="D1858" s="82"/>
      <c r="F1858" s="10"/>
      <c r="G1858" s="11"/>
    </row>
    <row r="1859" spans="1:7" x14ac:dyDescent="0.2">
      <c r="A1859" s="57">
        <f t="shared" ca="1" si="56"/>
        <v>34609.523809522922</v>
      </c>
      <c r="B1859" s="50">
        <f t="shared" ca="1" si="57"/>
        <v>-30.935879612649746</v>
      </c>
      <c r="D1859" s="82"/>
      <c r="F1859" s="10"/>
      <c r="G1859" s="11"/>
    </row>
    <row r="1860" spans="1:7" x14ac:dyDescent="0.2">
      <c r="A1860" s="57">
        <f t="shared" ca="1" si="56"/>
        <v>34628.57142857054</v>
      </c>
      <c r="B1860" s="50">
        <f t="shared" ca="1" si="57"/>
        <v>-31.088481704223632</v>
      </c>
      <c r="D1860" s="82"/>
      <c r="F1860" s="10"/>
      <c r="G1860" s="11"/>
    </row>
    <row r="1861" spans="1:7" x14ac:dyDescent="0.2">
      <c r="A1861" s="57">
        <f t="shared" ca="1" si="56"/>
        <v>34647.619047618158</v>
      </c>
      <c r="B1861" s="50">
        <f t="shared" ca="1" si="57"/>
        <v>-31.243829911459081</v>
      </c>
      <c r="D1861" s="82"/>
      <c r="F1861" s="10"/>
      <c r="G1861" s="11"/>
    </row>
    <row r="1862" spans="1:7" x14ac:dyDescent="0.2">
      <c r="A1862" s="57">
        <f t="shared" ca="1" si="56"/>
        <v>34666.666666665777</v>
      </c>
      <c r="B1862" s="50">
        <f t="shared" ca="1" si="57"/>
        <v>-31.402020555803901</v>
      </c>
      <c r="D1862" s="82"/>
      <c r="F1862" s="10"/>
      <c r="G1862" s="11"/>
    </row>
    <row r="1863" spans="1:7" x14ac:dyDescent="0.2">
      <c r="A1863" s="57">
        <f t="shared" ca="1" si="56"/>
        <v>34685.714285713395</v>
      </c>
      <c r="B1863" s="50">
        <f t="shared" ca="1" si="57"/>
        <v>-31.563155264374675</v>
      </c>
      <c r="D1863" s="82"/>
      <c r="F1863" s="10"/>
      <c r="G1863" s="11"/>
    </row>
    <row r="1864" spans="1:7" x14ac:dyDescent="0.2">
      <c r="A1864" s="57">
        <f t="shared" ca="1" si="56"/>
        <v>34704.761904761013</v>
      </c>
      <c r="B1864" s="50">
        <f t="shared" ca="1" si="57"/>
        <v>-31.727341366636175</v>
      </c>
      <c r="D1864" s="82"/>
      <c r="F1864" s="10"/>
      <c r="G1864" s="11"/>
    </row>
    <row r="1865" spans="1:7" x14ac:dyDescent="0.2">
      <c r="A1865" s="57">
        <f t="shared" ca="1" si="56"/>
        <v>34723.809523808632</v>
      </c>
      <c r="B1865" s="50">
        <f t="shared" ca="1" si="57"/>
        <v>-31.894692328867706</v>
      </c>
      <c r="D1865" s="82"/>
      <c r="F1865" s="10"/>
      <c r="G1865" s="11"/>
    </row>
    <row r="1866" spans="1:7" x14ac:dyDescent="0.2">
      <c r="A1866" s="57">
        <f t="shared" ca="1" si="56"/>
        <v>34742.85714285625</v>
      </c>
      <c r="B1866" s="50">
        <f t="shared" ca="1" si="57"/>
        <v>-32.065328230817329</v>
      </c>
      <c r="D1866" s="82"/>
      <c r="F1866" s="10"/>
      <c r="G1866" s="11"/>
    </row>
    <row r="1867" spans="1:7" x14ac:dyDescent="0.2">
      <c r="A1867" s="57">
        <f t="shared" ca="1" si="56"/>
        <v>34761.904761903868</v>
      </c>
      <c r="B1867" s="50">
        <f t="shared" ca="1" si="57"/>
        <v>-32.239376289559544</v>
      </c>
      <c r="D1867" s="82"/>
      <c r="F1867" s="10"/>
      <c r="G1867" s="11"/>
    </row>
    <row r="1868" spans="1:7" x14ac:dyDescent="0.2">
      <c r="A1868" s="57">
        <f t="shared" ca="1" si="56"/>
        <v>34780.952380951487</v>
      </c>
      <c r="B1868" s="50">
        <f t="shared" ca="1" si="57"/>
        <v>-32.416971436277848</v>
      </c>
      <c r="D1868" s="82"/>
      <c r="F1868" s="10"/>
      <c r="G1868" s="11"/>
    </row>
    <row r="1869" spans="1:7" x14ac:dyDescent="0.2">
      <c r="A1869" s="57">
        <f t="shared" ca="1" si="56"/>
        <v>34799.999999999105</v>
      </c>
      <c r="B1869" s="50">
        <f t="shared" ca="1" si="57"/>
        <v>-32.598256952521744</v>
      </c>
      <c r="D1869" s="82"/>
      <c r="F1869" s="10"/>
      <c r="G1869" s="11"/>
    </row>
    <row r="1870" spans="1:7" x14ac:dyDescent="0.2">
      <c r="A1870" s="57">
        <f t="shared" ca="1" si="56"/>
        <v>34819.047619046723</v>
      </c>
      <c r="B1870" s="50">
        <f t="shared" ca="1" si="57"/>
        <v>-32.783385173452913</v>
      </c>
      <c r="D1870" s="82"/>
      <c r="F1870" s="10"/>
      <c r="G1870" s="11"/>
    </row>
    <row r="1871" spans="1:7" x14ac:dyDescent="0.2">
      <c r="A1871" s="57">
        <f t="shared" ca="1" si="56"/>
        <v>34838.095238094342</v>
      </c>
      <c r="B1871" s="50">
        <f t="shared" ca="1" si="57"/>
        <v>-32.972518266725658</v>
      </c>
      <c r="D1871" s="82"/>
      <c r="F1871" s="10"/>
      <c r="G1871" s="11"/>
    </row>
    <row r="1872" spans="1:7" x14ac:dyDescent="0.2">
      <c r="A1872" s="57">
        <f t="shared" ca="1" si="56"/>
        <v>34857.14285714196</v>
      </c>
      <c r="B1872" s="50">
        <f t="shared" ca="1" si="57"/>
        <v>-33.165829096978726</v>
      </c>
      <c r="D1872" s="82"/>
      <c r="F1872" s="10"/>
      <c r="G1872" s="11"/>
    </row>
    <row r="1873" spans="1:7" x14ac:dyDescent="0.2">
      <c r="A1873" s="57">
        <f t="shared" ca="1" si="56"/>
        <v>34876.190476189578</v>
      </c>
      <c r="B1873" s="50">
        <f t="shared" ca="1" si="57"/>
        <v>-33.363502187484421</v>
      </c>
      <c r="D1873" s="82"/>
      <c r="F1873" s="10"/>
      <c r="G1873" s="11"/>
    </row>
    <row r="1874" spans="1:7" x14ac:dyDescent="0.2">
      <c r="A1874" s="57">
        <f t="shared" ca="1" si="56"/>
        <v>34895.238095237197</v>
      </c>
      <c r="B1874" s="50">
        <f t="shared" ca="1" si="57"/>
        <v>-33.565734792359883</v>
      </c>
      <c r="D1874" s="82"/>
      <c r="F1874" s="10"/>
      <c r="G1874" s="11"/>
    </row>
    <row r="1875" spans="1:7" x14ac:dyDescent="0.2">
      <c r="A1875" s="57">
        <f t="shared" ca="1" si="56"/>
        <v>34914.285714284815</v>
      </c>
      <c r="B1875" s="50">
        <f t="shared" ca="1" si="57"/>
        <v>-33.772738094954576</v>
      </c>
      <c r="D1875" s="82"/>
      <c r="F1875" s="10"/>
      <c r="G1875" s="11"/>
    </row>
    <row r="1876" spans="1:7" x14ac:dyDescent="0.2">
      <c r="A1876" s="57">
        <f t="shared" ca="1" si="56"/>
        <v>34933.333333332434</v>
      </c>
      <c r="B1876" s="50">
        <f t="shared" ca="1" si="57"/>
        <v>-33.984738550661206</v>
      </c>
      <c r="D1876" s="82"/>
      <c r="F1876" s="10"/>
      <c r="G1876" s="11"/>
    </row>
    <row r="1877" spans="1:7" x14ac:dyDescent="0.2">
      <c r="A1877" s="57">
        <f t="shared" ca="1" si="56"/>
        <v>34952.380952380052</v>
      </c>
      <c r="B1877" s="50">
        <f t="shared" ca="1" si="57"/>
        <v>-34.201979395553586</v>
      </c>
      <c r="D1877" s="82"/>
      <c r="F1877" s="10"/>
      <c r="G1877" s="11"/>
    </row>
    <row r="1878" spans="1:7" x14ac:dyDescent="0.2">
      <c r="A1878" s="57">
        <f t="shared" ca="1" si="56"/>
        <v>34971.42857142767</v>
      </c>
      <c r="B1878" s="50">
        <f t="shared" ca="1" si="57"/>
        <v>-34.424722346049862</v>
      </c>
      <c r="D1878" s="82"/>
      <c r="F1878" s="10"/>
      <c r="G1878" s="11"/>
    </row>
    <row r="1879" spans="1:7" x14ac:dyDescent="0.2">
      <c r="A1879" s="57">
        <f t="shared" ca="1" si="56"/>
        <v>34990.476190475289</v>
      </c>
      <c r="B1879" s="50">
        <f t="shared" ca="1" si="57"/>
        <v>-34.653249519380829</v>
      </c>
      <c r="D1879" s="82"/>
      <c r="F1879" s="10"/>
      <c r="G1879" s="11"/>
    </row>
    <row r="1880" spans="1:7" x14ac:dyDescent="0.2">
      <c r="A1880" s="57">
        <f t="shared" ca="1" si="56"/>
        <v>35009.523809522907</v>
      </c>
      <c r="B1880" s="50">
        <f t="shared" ca="1" si="57"/>
        <v>-34.887865610206802</v>
      </c>
      <c r="D1880" s="82"/>
      <c r="F1880" s="10"/>
      <c r="G1880" s="11"/>
    </row>
    <row r="1881" spans="1:7" x14ac:dyDescent="0.2">
      <c r="A1881" s="57">
        <f t="shared" ca="1" si="56"/>
        <v>35028.571428570525</v>
      </c>
      <c r="B1881" s="50">
        <f t="shared" ca="1" si="57"/>
        <v>-35.128900365505991</v>
      </c>
      <c r="D1881" s="82"/>
      <c r="F1881" s="10"/>
      <c r="G1881" s="11"/>
    </row>
    <row r="1882" spans="1:7" x14ac:dyDescent="0.2">
      <c r="A1882" s="57">
        <f t="shared" ca="1" si="56"/>
        <v>35047.619047618144</v>
      </c>
      <c r="B1882" s="50">
        <f t="shared" ca="1" si="57"/>
        <v>-35.376711408169143</v>
      </c>
      <c r="D1882" s="82"/>
      <c r="F1882" s="10"/>
      <c r="G1882" s="11"/>
    </row>
    <row r="1883" spans="1:7" x14ac:dyDescent="0.2">
      <c r="A1883" s="57">
        <f t="shared" ca="1" si="56"/>
        <v>35066.666666665762</v>
      </c>
      <c r="B1883" s="50">
        <f t="shared" ca="1" si="57"/>
        <v>-35.631687469971013</v>
      </c>
      <c r="D1883" s="82"/>
      <c r="F1883" s="10"/>
      <c r="G1883" s="11"/>
    </row>
    <row r="1884" spans="1:7" x14ac:dyDescent="0.2">
      <c r="A1884" s="57">
        <f t="shared" ca="1" si="56"/>
        <v>35085.71428571338</v>
      </c>
      <c r="B1884" s="50">
        <f t="shared" ca="1" si="57"/>
        <v>-35.894252107275577</v>
      </c>
      <c r="D1884" s="82"/>
      <c r="F1884" s="10"/>
      <c r="G1884" s="11"/>
    </row>
    <row r="1885" spans="1:7" x14ac:dyDescent="0.2">
      <c r="A1885" s="57">
        <f t="shared" ca="1" si="56"/>
        <v>35104.761904760999</v>
      </c>
      <c r="B1885" s="50">
        <f t="shared" ca="1" si="57"/>
        <v>-36.164867988641227</v>
      </c>
      <c r="D1885" s="82"/>
      <c r="F1885" s="10"/>
      <c r="G1885" s="11"/>
    </row>
    <row r="1886" spans="1:7" x14ac:dyDescent="0.2">
      <c r="A1886" s="57">
        <f t="shared" ca="1" si="56"/>
        <v>35123.809523808617</v>
      </c>
      <c r="B1886" s="50">
        <f t="shared" ca="1" si="57"/>
        <v>-36.444041863316045</v>
      </c>
      <c r="D1886" s="82"/>
      <c r="F1886" s="10"/>
      <c r="G1886" s="11"/>
    </row>
    <row r="1887" spans="1:7" x14ac:dyDescent="0.2">
      <c r="A1887" s="57">
        <f t="shared" ca="1" si="56"/>
        <v>35142.857142856235</v>
      </c>
      <c r="B1887" s="50">
        <f t="shared" ca="1" si="57"/>
        <v>-36.732330344647181</v>
      </c>
      <c r="D1887" s="82"/>
      <c r="F1887" s="10"/>
      <c r="G1887" s="11"/>
    </row>
    <row r="1888" spans="1:7" x14ac:dyDescent="0.2">
      <c r="A1888" s="57">
        <f t="shared" ca="1" si="56"/>
        <v>35161.904761903854</v>
      </c>
      <c r="B1888" s="50">
        <f t="shared" ca="1" si="57"/>
        <v>-37.030346674249458</v>
      </c>
      <c r="D1888" s="82"/>
      <c r="F1888" s="10"/>
      <c r="G1888" s="11"/>
    </row>
    <row r="1889" spans="1:7" x14ac:dyDescent="0.2">
      <c r="A1889" s="57">
        <f t="shared" ca="1" si="56"/>
        <v>35180.952380951472</v>
      </c>
      <c r="B1889" s="50">
        <f t="shared" ca="1" si="57"/>
        <v>-37.338768673545253</v>
      </c>
      <c r="D1889" s="82"/>
      <c r="F1889" s="10"/>
      <c r="G1889" s="11"/>
    </row>
    <row r="1890" spans="1:7" x14ac:dyDescent="0.2">
      <c r="A1890" s="57">
        <f t="shared" ca="1" si="56"/>
        <v>35199.999999999091</v>
      </c>
      <c r="B1890" s="50">
        <f t="shared" ca="1" si="57"/>
        <v>-37.658348141917493</v>
      </c>
      <c r="D1890" s="82"/>
      <c r="F1890" s="10"/>
      <c r="G1890" s="11"/>
    </row>
    <row r="1891" spans="1:7" x14ac:dyDescent="0.2">
      <c r="A1891" s="57">
        <f t="shared" ca="1" si="56"/>
        <v>35219.047619046709</v>
      </c>
      <c r="B1891" s="50">
        <f t="shared" ca="1" si="57"/>
        <v>-37.989922029257229</v>
      </c>
      <c r="D1891" s="82"/>
      <c r="F1891" s="10"/>
      <c r="G1891" s="11"/>
    </row>
    <row r="1892" spans="1:7" x14ac:dyDescent="0.2">
      <c r="A1892" s="57">
        <f t="shared" ca="1" si="56"/>
        <v>35238.095238094327</v>
      </c>
      <c r="B1892" s="50">
        <f t="shared" ca="1" si="57"/>
        <v>-38.33442580074842</v>
      </c>
      <c r="D1892" s="82"/>
      <c r="F1892" s="10"/>
      <c r="G1892" s="11"/>
    </row>
    <row r="1893" spans="1:7" x14ac:dyDescent="0.2">
      <c r="A1893" s="57">
        <f t="shared" ca="1" si="56"/>
        <v>35257.142857141946</v>
      </c>
      <c r="B1893" s="50">
        <f t="shared" ca="1" si="57"/>
        <v>-38.692909531229319</v>
      </c>
      <c r="D1893" s="82"/>
      <c r="F1893" s="10"/>
      <c r="G1893" s="11"/>
    </row>
    <row r="1894" spans="1:7" x14ac:dyDescent="0.2">
      <c r="A1894" s="57">
        <f t="shared" ca="1" si="56"/>
        <v>35276.190476189564</v>
      </c>
      <c r="B1894" s="50">
        <f t="shared" ca="1" si="57"/>
        <v>-39.066557426701699</v>
      </c>
      <c r="D1894" s="82"/>
      <c r="F1894" s="10"/>
      <c r="G1894" s="11"/>
    </row>
    <row r="1895" spans="1:7" x14ac:dyDescent="0.2">
      <c r="A1895" s="57">
        <f t="shared" ca="1" si="56"/>
        <v>35295.238095237182</v>
      </c>
      <c r="B1895" s="50">
        <f t="shared" ca="1" si="57"/>
        <v>-39.456711687830108</v>
      </c>
      <c r="D1895" s="82"/>
      <c r="F1895" s="10"/>
      <c r="G1895" s="11"/>
    </row>
    <row r="1896" spans="1:7" x14ac:dyDescent="0.2">
      <c r="A1896" s="57">
        <f t="shared" ca="1" si="56"/>
        <v>35314.285714284801</v>
      </c>
      <c r="B1896" s="50">
        <f t="shared" ca="1" si="57"/>
        <v>-39.864901928498078</v>
      </c>
      <c r="D1896" s="82"/>
      <c r="F1896" s="10"/>
      <c r="G1896" s="11"/>
    </row>
    <row r="1897" spans="1:7" x14ac:dyDescent="0.2">
      <c r="A1897" s="57">
        <f t="shared" ca="1" si="56"/>
        <v>35333.333333332419</v>
      </c>
      <c r="B1897" s="50">
        <f t="shared" ca="1" si="57"/>
        <v>-40.292881777277287</v>
      </c>
      <c r="D1897" s="82"/>
      <c r="F1897" s="10"/>
      <c r="G1897" s="11"/>
    </row>
    <row r="1898" spans="1:7" x14ac:dyDescent="0.2">
      <c r="A1898" s="57">
        <f t="shared" ca="1" si="56"/>
        <v>35352.380952380037</v>
      </c>
      <c r="B1898" s="50">
        <f t="shared" ca="1" si="57"/>
        <v>-40.74267487489805</v>
      </c>
      <c r="D1898" s="82"/>
      <c r="F1898" s="10"/>
      <c r="G1898" s="11"/>
    </row>
    <row r="1899" spans="1:7" x14ac:dyDescent="0.2">
      <c r="A1899" s="57">
        <f t="shared" ref="A1899:A1962" ca="1" si="58">OFFSET(A1899,-1,0)+f_stop/5000</f>
        <v>35371.428571427656</v>
      </c>
      <c r="B1899" s="50">
        <f t="shared" ref="B1899:B1962" ca="1" si="59">20*LOG(ABS(   (1/f_dec*SIN(f_dec*$A1899/Fm*PI())/SIN($A1899/Fm*PI()))^(order-2) * (1/f_dec2*SIN(f_dec2*$A1899/Fm*PI())/SIN($A1899/Fm*PI())) *  (1/(f_dec*n_avg)*SIN((f_dec*n_avg)*$A1899/Fm*PI())/SIN($A1899/Fm*PI()))    ))</f>
        <v>-41.21663331958505</v>
      </c>
      <c r="D1899" s="82"/>
      <c r="F1899" s="10"/>
      <c r="G1899" s="11"/>
    </row>
    <row r="1900" spans="1:7" x14ac:dyDescent="0.2">
      <c r="A1900" s="57">
        <f t="shared" ca="1" si="58"/>
        <v>35390.476190475274</v>
      </c>
      <c r="B1900" s="50">
        <f t="shared" ca="1" si="59"/>
        <v>-41.717512835104039</v>
      </c>
      <c r="D1900" s="82"/>
      <c r="F1900" s="10"/>
      <c r="G1900" s="11"/>
    </row>
    <row r="1901" spans="1:7" x14ac:dyDescent="0.2">
      <c r="A1901" s="57">
        <f t="shared" ca="1" si="58"/>
        <v>35409.523809522892</v>
      </c>
      <c r="B1901" s="50">
        <f t="shared" ca="1" si="59"/>
        <v>-42.248570753654363</v>
      </c>
      <c r="D1901" s="82"/>
      <c r="F1901" s="10"/>
      <c r="G1901" s="11"/>
    </row>
    <row r="1902" spans="1:7" x14ac:dyDescent="0.2">
      <c r="A1902" s="57">
        <f t="shared" ca="1" si="58"/>
        <v>35428.571428570511</v>
      </c>
      <c r="B1902" s="50">
        <f t="shared" ca="1" si="59"/>
        <v>-42.813695663351368</v>
      </c>
      <c r="D1902" s="82"/>
      <c r="F1902" s="10"/>
      <c r="G1902" s="11"/>
    </row>
    <row r="1903" spans="1:7" x14ac:dyDescent="0.2">
      <c r="A1903" s="57">
        <f t="shared" ca="1" si="58"/>
        <v>35447.619047618129</v>
      </c>
      <c r="B1903" s="50">
        <f t="shared" ca="1" si="59"/>
        <v>-43.417581853424352</v>
      </c>
      <c r="D1903" s="82"/>
      <c r="F1903" s="10"/>
      <c r="G1903" s="11"/>
    </row>
    <row r="1904" spans="1:7" x14ac:dyDescent="0.2">
      <c r="A1904" s="57">
        <f t="shared" ca="1" si="58"/>
        <v>35466.666666665747</v>
      </c>
      <c r="B1904" s="50">
        <f t="shared" ca="1" si="59"/>
        <v>-44.065968520190879</v>
      </c>
      <c r="D1904" s="82"/>
      <c r="F1904" s="10"/>
      <c r="G1904" s="11"/>
    </row>
    <row r="1905" spans="1:7" x14ac:dyDescent="0.2">
      <c r="A1905" s="57">
        <f t="shared" ca="1" si="58"/>
        <v>35485.714285713366</v>
      </c>
      <c r="B1905" s="50">
        <f t="shared" ca="1" si="59"/>
        <v>-44.765974914248162</v>
      </c>
      <c r="D1905" s="82"/>
      <c r="F1905" s="10"/>
      <c r="G1905" s="11"/>
    </row>
    <row r="1906" spans="1:7" x14ac:dyDescent="0.2">
      <c r="A1906" s="57">
        <f t="shared" ca="1" si="58"/>
        <v>35504.761904760984</v>
      </c>
      <c r="B1906" s="50">
        <f t="shared" ca="1" si="59"/>
        <v>-45.526581663902597</v>
      </c>
      <c r="D1906" s="82"/>
      <c r="F1906" s="10"/>
      <c r="G1906" s="11"/>
    </row>
    <row r="1907" spans="1:7" x14ac:dyDescent="0.2">
      <c r="A1907" s="57">
        <f t="shared" ca="1" si="58"/>
        <v>35523.809523808603</v>
      </c>
      <c r="B1907" s="50">
        <f t="shared" ca="1" si="59"/>
        <v>-46.359342156123375</v>
      </c>
      <c r="D1907" s="82"/>
      <c r="F1907" s="10"/>
      <c r="G1907" s="11"/>
    </row>
    <row r="1908" spans="1:7" x14ac:dyDescent="0.2">
      <c r="A1908" s="57">
        <f t="shared" ca="1" si="58"/>
        <v>35542.857142856221</v>
      </c>
      <c r="B1908" s="50">
        <f t="shared" ca="1" si="59"/>
        <v>-47.279470008515673</v>
      </c>
      <c r="D1908" s="82"/>
      <c r="F1908" s="10"/>
      <c r="G1908" s="11"/>
    </row>
    <row r="1909" spans="1:7" x14ac:dyDescent="0.2">
      <c r="A1909" s="57">
        <f t="shared" ca="1" si="58"/>
        <v>35561.904761903839</v>
      </c>
      <c r="B1909" s="50">
        <f t="shared" ca="1" si="59"/>
        <v>-48.307569746434879</v>
      </c>
      <c r="D1909" s="82"/>
      <c r="F1909" s="10"/>
      <c r="G1909" s="11"/>
    </row>
    <row r="1910" spans="1:7" x14ac:dyDescent="0.2">
      <c r="A1910" s="57">
        <f t="shared" ca="1" si="58"/>
        <v>35580.952380951458</v>
      </c>
      <c r="B1910" s="50">
        <f t="shared" ca="1" si="59"/>
        <v>-49.47252921915922</v>
      </c>
      <c r="D1910" s="82"/>
      <c r="F1910" s="10"/>
      <c r="G1910" s="11"/>
    </row>
    <row r="1911" spans="1:7" x14ac:dyDescent="0.2">
      <c r="A1911" s="57">
        <f t="shared" ca="1" si="58"/>
        <v>35599.999999999076</v>
      </c>
      <c r="B1911" s="50">
        <f t="shared" ca="1" si="59"/>
        <v>-50.816656786283744</v>
      </c>
      <c r="D1911" s="82"/>
      <c r="F1911" s="10"/>
      <c r="G1911" s="11"/>
    </row>
    <row r="1912" spans="1:7" x14ac:dyDescent="0.2">
      <c r="A1912" s="57">
        <f t="shared" ca="1" si="58"/>
        <v>35619.047619046694</v>
      </c>
      <c r="B1912" s="50">
        <f t="shared" ca="1" si="59"/>
        <v>-52.405544720966603</v>
      </c>
      <c r="D1912" s="82"/>
      <c r="F1912" s="10"/>
      <c r="G1912" s="11"/>
    </row>
    <row r="1913" spans="1:7" x14ac:dyDescent="0.2">
      <c r="A1913" s="57">
        <f t="shared" ca="1" si="58"/>
        <v>35638.095238094313</v>
      </c>
      <c r="B1913" s="50">
        <f t="shared" ca="1" si="59"/>
        <v>-54.349079232688176</v>
      </c>
      <c r="D1913" s="82"/>
      <c r="F1913" s="10"/>
      <c r="G1913" s="11"/>
    </row>
    <row r="1914" spans="1:7" x14ac:dyDescent="0.2">
      <c r="A1914" s="57">
        <f t="shared" ca="1" si="58"/>
        <v>35657.142857141931</v>
      </c>
      <c r="B1914" s="50">
        <f t="shared" ca="1" si="59"/>
        <v>-56.853259453588755</v>
      </c>
      <c r="D1914" s="82"/>
      <c r="F1914" s="10"/>
      <c r="G1914" s="11"/>
    </row>
    <row r="1915" spans="1:7" x14ac:dyDescent="0.2">
      <c r="A1915" s="57">
        <f t="shared" ca="1" si="58"/>
        <v>35676.190476189549</v>
      </c>
      <c r="B1915" s="50">
        <f t="shared" ca="1" si="59"/>
        <v>-60.380561360673674</v>
      </c>
      <c r="D1915" s="82"/>
      <c r="F1915" s="10"/>
      <c r="G1915" s="11"/>
    </row>
    <row r="1916" spans="1:7" x14ac:dyDescent="0.2">
      <c r="A1916" s="57">
        <f t="shared" ca="1" si="58"/>
        <v>35695.238095237168</v>
      </c>
      <c r="B1916" s="50">
        <f t="shared" ca="1" si="59"/>
        <v>-66.406709237876797</v>
      </c>
      <c r="D1916" s="82"/>
      <c r="F1916" s="10"/>
      <c r="G1916" s="11"/>
    </row>
    <row r="1917" spans="1:7" x14ac:dyDescent="0.2">
      <c r="A1917" s="57">
        <f t="shared" ca="1" si="58"/>
        <v>35714.285714284786</v>
      </c>
      <c r="B1917" s="50">
        <f t="shared" ca="1" si="59"/>
        <v>-272.6996016754253</v>
      </c>
      <c r="D1917" s="82"/>
      <c r="F1917" s="10"/>
      <c r="G1917" s="11"/>
    </row>
    <row r="1918" spans="1:7" x14ac:dyDescent="0.2">
      <c r="A1918" s="57">
        <f t="shared" ca="1" si="58"/>
        <v>35733.333333332404</v>
      </c>
      <c r="B1918" s="50">
        <f t="shared" ca="1" si="59"/>
        <v>-66.418018888236148</v>
      </c>
      <c r="D1918" s="82"/>
      <c r="F1918" s="10"/>
      <c r="G1918" s="11"/>
    </row>
    <row r="1919" spans="1:7" x14ac:dyDescent="0.2">
      <c r="A1919" s="57">
        <f t="shared" ca="1" si="58"/>
        <v>35752.380952380023</v>
      </c>
      <c r="B1919" s="50">
        <f t="shared" ca="1" si="59"/>
        <v>-60.403180665435414</v>
      </c>
      <c r="D1919" s="82"/>
      <c r="F1919" s="10"/>
      <c r="G1919" s="11"/>
    </row>
    <row r="1920" spans="1:7" x14ac:dyDescent="0.2">
      <c r="A1920" s="57">
        <f t="shared" ca="1" si="58"/>
        <v>35771.428571427641</v>
      </c>
      <c r="B1920" s="50">
        <f t="shared" ca="1" si="59"/>
        <v>-56.887188423672285</v>
      </c>
      <c r="D1920" s="82"/>
      <c r="F1920" s="10"/>
      <c r="G1920" s="11"/>
    </row>
    <row r="1921" spans="1:7" x14ac:dyDescent="0.2">
      <c r="A1921" s="57">
        <f t="shared" ca="1" si="58"/>
        <v>35790.47619047526</v>
      </c>
      <c r="B1921" s="50">
        <f t="shared" ca="1" si="59"/>
        <v>-54.39431788411656</v>
      </c>
      <c r="D1921" s="82"/>
      <c r="F1921" s="10"/>
      <c r="G1921" s="11"/>
    </row>
    <row r="1922" spans="1:7" x14ac:dyDescent="0.2">
      <c r="A1922" s="57">
        <f t="shared" ca="1" si="58"/>
        <v>35809.523809522878</v>
      </c>
      <c r="B1922" s="50">
        <f t="shared" ca="1" si="59"/>
        <v>-52.462093075035682</v>
      </c>
      <c r="D1922" s="82"/>
      <c r="F1922" s="10"/>
      <c r="G1922" s="11"/>
    </row>
    <row r="1923" spans="1:7" x14ac:dyDescent="0.2">
      <c r="A1923" s="57">
        <f t="shared" ca="1" si="58"/>
        <v>35828.571428570496</v>
      </c>
      <c r="B1923" s="50">
        <f t="shared" ca="1" si="59"/>
        <v>-50.88451486959503</v>
      </c>
      <c r="D1923" s="82"/>
      <c r="F1923" s="10"/>
      <c r="G1923" s="11"/>
    </row>
    <row r="1924" spans="1:7" x14ac:dyDescent="0.2">
      <c r="A1924" s="57">
        <f t="shared" ca="1" si="58"/>
        <v>35847.619047618115</v>
      </c>
      <c r="B1924" s="50">
        <f t="shared" ca="1" si="59"/>
        <v>-49.551697063624943</v>
      </c>
      <c r="D1924" s="82"/>
      <c r="F1924" s="10"/>
      <c r="G1924" s="11"/>
    </row>
    <row r="1925" spans="1:7" x14ac:dyDescent="0.2">
      <c r="A1925" s="57">
        <f t="shared" ca="1" si="58"/>
        <v>35866.666666665733</v>
      </c>
      <c r="B1925" s="50">
        <f t="shared" ca="1" si="59"/>
        <v>-48.398047389281878</v>
      </c>
      <c r="D1925" s="82"/>
      <c r="F1925" s="10"/>
      <c r="G1925" s="11"/>
    </row>
    <row r="1926" spans="1:7" x14ac:dyDescent="0.2">
      <c r="A1926" s="57">
        <f t="shared" ca="1" si="58"/>
        <v>35885.714285713351</v>
      </c>
      <c r="B1926" s="50">
        <f t="shared" ca="1" si="59"/>
        <v>-47.381257492287226</v>
      </c>
      <c r="D1926" s="82"/>
      <c r="F1926" s="10"/>
      <c r="G1926" s="11"/>
    </row>
    <row r="1927" spans="1:7" x14ac:dyDescent="0.2">
      <c r="A1927" s="57">
        <f t="shared" ca="1" si="58"/>
        <v>35904.76190476097</v>
      </c>
      <c r="B1927" s="50">
        <f t="shared" ca="1" si="59"/>
        <v>-46.47243952867862</v>
      </c>
      <c r="D1927" s="82"/>
      <c r="F1927" s="10"/>
      <c r="G1927" s="11"/>
    </row>
    <row r="1928" spans="1:7" x14ac:dyDescent="0.2">
      <c r="A1928" s="57">
        <f t="shared" ca="1" si="58"/>
        <v>35923.809523808588</v>
      </c>
      <c r="B1928" s="50">
        <f t="shared" ca="1" si="59"/>
        <v>-45.65098897841942</v>
      </c>
      <c r="D1928" s="82"/>
      <c r="F1928" s="10"/>
      <c r="G1928" s="11"/>
    </row>
    <row r="1929" spans="1:7" x14ac:dyDescent="0.2">
      <c r="A1929" s="57">
        <f t="shared" ca="1" si="58"/>
        <v>35942.857142856206</v>
      </c>
      <c r="B1929" s="50">
        <f t="shared" ca="1" si="59"/>
        <v>-44.901692229221084</v>
      </c>
      <c r="D1929" s="82"/>
      <c r="F1929" s="10"/>
      <c r="G1929" s="11"/>
    </row>
    <row r="1930" spans="1:7" x14ac:dyDescent="0.2">
      <c r="A1930" s="57">
        <f t="shared" ca="1" si="58"/>
        <v>35961.904761903825</v>
      </c>
      <c r="B1930" s="50">
        <f t="shared" ca="1" si="59"/>
        <v>-44.212995899433373</v>
      </c>
      <c r="D1930" s="82"/>
      <c r="F1930" s="10"/>
      <c r="G1930" s="11"/>
    </row>
    <row r="1931" spans="1:7" x14ac:dyDescent="0.2">
      <c r="A1931" s="57">
        <f t="shared" ca="1" si="58"/>
        <v>35980.952380951443</v>
      </c>
      <c r="B1931" s="50">
        <f t="shared" ca="1" si="59"/>
        <v>-43.575919366068341</v>
      </c>
      <c r="D1931" s="82"/>
      <c r="F1931" s="10"/>
      <c r="G1931" s="11"/>
    </row>
    <row r="1932" spans="1:7" x14ac:dyDescent="0.2">
      <c r="A1932" s="57">
        <f t="shared" ca="1" si="58"/>
        <v>35999.999999999061</v>
      </c>
      <c r="B1932" s="50">
        <f t="shared" ca="1" si="59"/>
        <v>-42.983343383846815</v>
      </c>
      <c r="D1932" s="82"/>
      <c r="F1932" s="10"/>
      <c r="G1932" s="11"/>
    </row>
    <row r="1933" spans="1:7" x14ac:dyDescent="0.2">
      <c r="A1933" s="57">
        <f t="shared" ca="1" si="58"/>
        <v>36019.04761904668</v>
      </c>
      <c r="B1933" s="50">
        <f t="shared" ca="1" si="59"/>
        <v>-42.429528761770939</v>
      </c>
      <c r="D1933" s="82"/>
      <c r="F1933" s="10"/>
      <c r="G1933" s="11"/>
    </row>
    <row r="1934" spans="1:7" x14ac:dyDescent="0.2">
      <c r="A1934" s="57">
        <f t="shared" ca="1" si="58"/>
        <v>36038.095238094298</v>
      </c>
      <c r="B1934" s="50">
        <f t="shared" ca="1" si="59"/>
        <v>-41.909781215930707</v>
      </c>
      <c r="D1934" s="82"/>
      <c r="F1934" s="10"/>
      <c r="G1934" s="11"/>
    </row>
    <row r="1935" spans="1:7" x14ac:dyDescent="0.2">
      <c r="A1935" s="57">
        <f t="shared" ca="1" si="58"/>
        <v>36057.142857141916</v>
      </c>
      <c r="B1935" s="50">
        <f t="shared" ca="1" si="59"/>
        <v>-41.420212163530024</v>
      </c>
      <c r="D1935" s="82"/>
      <c r="F1935" s="10"/>
      <c r="G1935" s="11"/>
    </row>
    <row r="1936" spans="1:7" x14ac:dyDescent="0.2">
      <c r="A1936" s="57">
        <f t="shared" ca="1" si="58"/>
        <v>36076.190476189535</v>
      </c>
      <c r="B1936" s="50">
        <f t="shared" ca="1" si="59"/>
        <v>-40.957564277689698</v>
      </c>
      <c r="D1936" s="82"/>
      <c r="F1936" s="10"/>
      <c r="G1936" s="11"/>
    </row>
    <row r="1937" spans="1:7" x14ac:dyDescent="0.2">
      <c r="A1937" s="57">
        <f t="shared" ca="1" si="58"/>
        <v>36095.238095237153</v>
      </c>
      <c r="B1937" s="50">
        <f t="shared" ca="1" si="59"/>
        <v>-40.519081839964137</v>
      </c>
      <c r="D1937" s="82"/>
      <c r="F1937" s="10"/>
      <c r="G1937" s="11"/>
    </row>
    <row r="1938" spans="1:7" x14ac:dyDescent="0.2">
      <c r="A1938" s="57">
        <f t="shared" ca="1" si="58"/>
        <v>36114.285714284772</v>
      </c>
      <c r="B1938" s="50">
        <f t="shared" ca="1" si="59"/>
        <v>-40.102412757449727</v>
      </c>
      <c r="D1938" s="82"/>
      <c r="F1938" s="10"/>
      <c r="G1938" s="11"/>
    </row>
    <row r="1939" spans="1:7" x14ac:dyDescent="0.2">
      <c r="A1939" s="57">
        <f t="shared" ca="1" si="58"/>
        <v>36133.33333333239</v>
      </c>
      <c r="B1939" s="50">
        <f t="shared" ca="1" si="59"/>
        <v>-39.705533394736719</v>
      </c>
      <c r="D1939" s="82"/>
      <c r="F1939" s="10"/>
      <c r="G1939" s="11"/>
    </row>
    <row r="1940" spans="1:7" x14ac:dyDescent="0.2">
      <c r="A1940" s="57">
        <f t="shared" ca="1" si="58"/>
        <v>36152.380952380008</v>
      </c>
      <c r="B1940" s="50">
        <f t="shared" ca="1" si="59"/>
        <v>-39.326690128574839</v>
      </c>
      <c r="D1940" s="82"/>
      <c r="F1940" s="10"/>
      <c r="G1940" s="11"/>
    </row>
    <row r="1941" spans="1:7" x14ac:dyDescent="0.2">
      <c r="A1941" s="57">
        <f t="shared" ca="1" si="58"/>
        <v>36171.428571427627</v>
      </c>
      <c r="B1941" s="50">
        <f t="shared" ca="1" si="59"/>
        <v>-38.964353350402639</v>
      </c>
      <c r="D1941" s="82"/>
      <c r="F1941" s="10"/>
      <c r="G1941" s="11"/>
    </row>
    <row r="1942" spans="1:7" x14ac:dyDescent="0.2">
      <c r="A1942" s="57">
        <f t="shared" ca="1" si="58"/>
        <v>36190.476190475245</v>
      </c>
      <c r="B1942" s="50">
        <f t="shared" ca="1" si="59"/>
        <v>-38.617180864877739</v>
      </c>
      <c r="D1942" s="82"/>
      <c r="F1942" s="10"/>
      <c r="G1942" s="11"/>
    </row>
    <row r="1943" spans="1:7" x14ac:dyDescent="0.2">
      <c r="A1943" s="57">
        <f t="shared" ca="1" si="58"/>
        <v>36209.523809522863</v>
      </c>
      <c r="B1943" s="50">
        <f t="shared" ca="1" si="59"/>
        <v>-38.283988471320782</v>
      </c>
      <c r="D1943" s="82"/>
      <c r="F1943" s="10"/>
      <c r="G1943" s="11"/>
    </row>
    <row r="1944" spans="1:7" x14ac:dyDescent="0.2">
      <c r="A1944" s="57">
        <f t="shared" ca="1" si="58"/>
        <v>36228.571428570482</v>
      </c>
      <c r="B1944" s="50">
        <f t="shared" ca="1" si="59"/>
        <v>-37.963726100216718</v>
      </c>
      <c r="D1944" s="82"/>
      <c r="F1944" s="10"/>
      <c r="G1944" s="11"/>
    </row>
    <row r="1945" spans="1:7" x14ac:dyDescent="0.2">
      <c r="A1945" s="57">
        <f t="shared" ca="1" si="58"/>
        <v>36247.6190476181</v>
      </c>
      <c r="B1945" s="50">
        <f t="shared" ca="1" si="59"/>
        <v>-37.655458291705187</v>
      </c>
      <c r="D1945" s="82"/>
      <c r="F1945" s="10"/>
      <c r="G1945" s="11"/>
    </row>
    <row r="1946" spans="1:7" x14ac:dyDescent="0.2">
      <c r="A1946" s="57">
        <f t="shared" ca="1" si="58"/>
        <v>36266.666666665718</v>
      </c>
      <c r="B1946" s="50">
        <f t="shared" ca="1" si="59"/>
        <v>-37.358348101219171</v>
      </c>
      <c r="D1946" s="82"/>
      <c r="F1946" s="10"/>
      <c r="G1946" s="11"/>
    </row>
    <row r="1947" spans="1:7" x14ac:dyDescent="0.2">
      <c r="A1947" s="57">
        <f t="shared" ca="1" si="58"/>
        <v>36285.714285713337</v>
      </c>
      <c r="B1947" s="50">
        <f t="shared" ca="1" si="59"/>
        <v>-37.071643734700203</v>
      </c>
      <c r="D1947" s="82"/>
      <c r="F1947" s="10"/>
      <c r="G1947" s="11"/>
    </row>
    <row r="1948" spans="1:7" x14ac:dyDescent="0.2">
      <c r="A1948" s="57">
        <f t="shared" ca="1" si="58"/>
        <v>36304.761904760955</v>
      </c>
      <c r="B1948" s="50">
        <f t="shared" ca="1" si="59"/>
        <v>-36.794667376051294</v>
      </c>
      <c r="D1948" s="82"/>
      <c r="F1948" s="10"/>
      <c r="G1948" s="11"/>
    </row>
    <row r="1949" spans="1:7" x14ac:dyDescent="0.2">
      <c r="A1949" s="57">
        <f t="shared" ca="1" si="58"/>
        <v>36323.809523808573</v>
      </c>
      <c r="B1949" s="50">
        <f t="shared" ca="1" si="59"/>
        <v>-36.526805788982934</v>
      </c>
      <c r="D1949" s="82"/>
      <c r="F1949" s="10"/>
      <c r="G1949" s="11"/>
    </row>
    <row r="1950" spans="1:7" x14ac:dyDescent="0.2">
      <c r="A1950" s="57">
        <f t="shared" ca="1" si="58"/>
        <v>36342.857142856192</v>
      </c>
      <c r="B1950" s="50">
        <f t="shared" ca="1" si="59"/>
        <v>-36.267502365474286</v>
      </c>
      <c r="D1950" s="82"/>
      <c r="F1950" s="10"/>
      <c r="G1950" s="11"/>
    </row>
    <row r="1951" spans="1:7" x14ac:dyDescent="0.2">
      <c r="A1951" s="57">
        <f t="shared" ca="1" si="58"/>
        <v>36361.90476190381</v>
      </c>
      <c r="B1951" s="50">
        <f t="shared" ca="1" si="59"/>
        <v>-36.016250361604008</v>
      </c>
      <c r="D1951" s="82"/>
      <c r="F1951" s="10"/>
      <c r="G1951" s="11"/>
    </row>
    <row r="1952" spans="1:7" x14ac:dyDescent="0.2">
      <c r="A1952" s="57">
        <f t="shared" ca="1" si="58"/>
        <v>36380.952380951428</v>
      </c>
      <c r="B1952" s="50">
        <f t="shared" ca="1" si="59"/>
        <v>-35.772587114141068</v>
      </c>
      <c r="D1952" s="82"/>
      <c r="F1952" s="10"/>
      <c r="G1952" s="11"/>
    </row>
    <row r="1953" spans="1:7" x14ac:dyDescent="0.2">
      <c r="A1953" s="57">
        <f t="shared" ca="1" si="58"/>
        <v>36399.999999999047</v>
      </c>
      <c r="B1953" s="50">
        <f t="shared" ca="1" si="59"/>
        <v>-35.536089072049471</v>
      </c>
      <c r="D1953" s="82"/>
      <c r="F1953" s="10"/>
      <c r="G1953" s="11"/>
    </row>
    <row r="1954" spans="1:7" x14ac:dyDescent="0.2">
      <c r="A1954" s="57">
        <f t="shared" ca="1" si="58"/>
        <v>36419.047619046665</v>
      </c>
      <c r="B1954" s="50">
        <f t="shared" ca="1" si="59"/>
        <v>-35.306367508883056</v>
      </c>
      <c r="D1954" s="82"/>
      <c r="F1954" s="10"/>
      <c r="G1954" s="11"/>
    </row>
    <row r="1955" spans="1:7" x14ac:dyDescent="0.2">
      <c r="A1955" s="57">
        <f t="shared" ca="1" si="58"/>
        <v>36438.095238094284</v>
      </c>
      <c r="B1955" s="50">
        <f t="shared" ca="1" si="59"/>
        <v>-35.083064807080333</v>
      </c>
      <c r="D1955" s="82"/>
      <c r="F1955" s="10"/>
      <c r="G1955" s="11"/>
    </row>
    <row r="1956" spans="1:7" x14ac:dyDescent="0.2">
      <c r="A1956" s="57">
        <f t="shared" ca="1" si="58"/>
        <v>36457.142857141902</v>
      </c>
      <c r="B1956" s="50">
        <f t="shared" ca="1" si="59"/>
        <v>-34.865851224993008</v>
      </c>
      <c r="D1956" s="82"/>
      <c r="F1956" s="10"/>
      <c r="G1956" s="11"/>
    </row>
    <row r="1957" spans="1:7" x14ac:dyDescent="0.2">
      <c r="A1957" s="57">
        <f t="shared" ca="1" si="58"/>
        <v>36476.19047618952</v>
      </c>
      <c r="B1957" s="50">
        <f t="shared" ca="1" si="59"/>
        <v>-34.654422073291286</v>
      </c>
      <c r="D1957" s="82"/>
      <c r="F1957" s="10"/>
      <c r="G1957" s="11"/>
    </row>
    <row r="1958" spans="1:7" x14ac:dyDescent="0.2">
      <c r="A1958" s="57">
        <f t="shared" ca="1" si="58"/>
        <v>36495.238095237139</v>
      </c>
      <c r="B1958" s="50">
        <f t="shared" ca="1" si="59"/>
        <v>-34.448495240075928</v>
      </c>
      <c r="D1958" s="82"/>
      <c r="F1958" s="10"/>
      <c r="G1958" s="11"/>
    </row>
    <row r="1959" spans="1:7" x14ac:dyDescent="0.2">
      <c r="A1959" s="57">
        <f t="shared" ca="1" si="58"/>
        <v>36514.285714284757</v>
      </c>
      <c r="B1959" s="50">
        <f t="shared" ca="1" si="59"/>
        <v>-34.247809014260639</v>
      </c>
      <c r="D1959" s="82"/>
      <c r="F1959" s="10"/>
      <c r="G1959" s="11"/>
    </row>
    <row r="1960" spans="1:7" x14ac:dyDescent="0.2">
      <c r="A1960" s="57">
        <f t="shared" ca="1" si="58"/>
        <v>36533.333333332375</v>
      </c>
      <c r="B1960" s="50">
        <f t="shared" ca="1" si="59"/>
        <v>-34.052120165104263</v>
      </c>
      <c r="D1960" s="82"/>
      <c r="F1960" s="10"/>
      <c r="G1960" s="11"/>
    </row>
    <row r="1961" spans="1:7" x14ac:dyDescent="0.2">
      <c r="A1961" s="57">
        <f t="shared" ca="1" si="58"/>
        <v>36552.380952379994</v>
      </c>
      <c r="B1961" s="50">
        <f t="shared" ca="1" si="59"/>
        <v>-33.861202242547812</v>
      </c>
      <c r="D1961" s="82"/>
      <c r="F1961" s="10"/>
      <c r="G1961" s="11"/>
    </row>
    <row r="1962" spans="1:7" x14ac:dyDescent="0.2">
      <c r="A1962" s="57">
        <f t="shared" ca="1" si="58"/>
        <v>36571.428571427612</v>
      </c>
      <c r="B1962" s="50">
        <f t="shared" ca="1" si="59"/>
        <v>-33.674844068576121</v>
      </c>
      <c r="D1962" s="82"/>
      <c r="F1962" s="10"/>
      <c r="G1962" s="11"/>
    </row>
    <row r="1963" spans="1:7" x14ac:dyDescent="0.2">
      <c r="A1963" s="57">
        <f t="shared" ref="A1963:A2026" ca="1" si="60">OFFSET(A1963,-1,0)+f_stop/5000</f>
        <v>36590.47619047523</v>
      </c>
      <c r="B1963" s="50">
        <f t="shared" ref="B1963:B2026" ca="1" si="61">20*LOG(ABS(   (1/f_dec*SIN(f_dec*$A1963/Fm*PI())/SIN($A1963/Fm*PI()))^(order-2) * (1/f_dec2*SIN(f_dec2*$A1963/Fm*PI())/SIN($A1963/Fm*PI())) *  (1/(f_dec*n_avg)*SIN((f_dec*n_avg)*$A1963/Fm*PI())/SIN($A1963/Fm*PI()))    ))</f>
        <v>-33.492848394406977</v>
      </c>
      <c r="D1963" s="82"/>
      <c r="F1963" s="10"/>
      <c r="G1963" s="11"/>
    </row>
    <row r="1964" spans="1:7" x14ac:dyDescent="0.2">
      <c r="A1964" s="57">
        <f t="shared" ca="1" si="60"/>
        <v>36609.523809522849</v>
      </c>
      <c r="B1964" s="50">
        <f t="shared" ca="1" si="61"/>
        <v>-33.315030702104146</v>
      </c>
      <c r="D1964" s="82"/>
      <c r="F1964" s="10"/>
      <c r="G1964" s="11"/>
    </row>
    <row r="1965" spans="1:7" x14ac:dyDescent="0.2">
      <c r="A1965" s="57">
        <f t="shared" ca="1" si="60"/>
        <v>36628.571428570467</v>
      </c>
      <c r="B1965" s="50">
        <f t="shared" ca="1" si="61"/>
        <v>-33.141218132365523</v>
      </c>
      <c r="D1965" s="82"/>
      <c r="F1965" s="10"/>
      <c r="G1965" s="11"/>
    </row>
    <row r="1966" spans="1:7" x14ac:dyDescent="0.2">
      <c r="A1966" s="57">
        <f t="shared" ca="1" si="60"/>
        <v>36647.619047618085</v>
      </c>
      <c r="B1966" s="50">
        <f t="shared" ca="1" si="61"/>
        <v>-32.971248522874568</v>
      </c>
      <c r="D1966" s="82"/>
      <c r="F1966" s="10"/>
      <c r="G1966" s="11"/>
    </row>
    <row r="1967" spans="1:7" x14ac:dyDescent="0.2">
      <c r="A1967" s="57">
        <f t="shared" ca="1" si="60"/>
        <v>36666.666666665704</v>
      </c>
      <c r="B1967" s="50">
        <f t="shared" ca="1" si="61"/>
        <v>-32.804969543807914</v>
      </c>
      <c r="D1967" s="82"/>
      <c r="F1967" s="10"/>
      <c r="G1967" s="11"/>
    </row>
    <row r="1968" spans="1:7" x14ac:dyDescent="0.2">
      <c r="A1968" s="57">
        <f t="shared" ca="1" si="60"/>
        <v>36685.714285713322</v>
      </c>
      <c r="B1968" s="50">
        <f t="shared" ca="1" si="61"/>
        <v>-32.642237918955324</v>
      </c>
      <c r="D1968" s="82"/>
      <c r="F1968" s="10"/>
      <c r="G1968" s="11"/>
    </row>
    <row r="1969" spans="1:7" x14ac:dyDescent="0.2">
      <c r="A1969" s="57">
        <f t="shared" ca="1" si="60"/>
        <v>36704.761904760941</v>
      </c>
      <c r="B1969" s="50">
        <f t="shared" ca="1" si="61"/>
        <v>-32.482918722473698</v>
      </c>
      <c r="D1969" s="82"/>
      <c r="F1969" s="10"/>
      <c r="G1969" s="11"/>
    </row>
    <row r="1970" spans="1:7" x14ac:dyDescent="0.2">
      <c r="A1970" s="57">
        <f t="shared" ca="1" si="60"/>
        <v>36723.809523808559</v>
      </c>
      <c r="B1970" s="50">
        <f t="shared" ca="1" si="61"/>
        <v>-32.32688474262963</v>
      </c>
      <c r="D1970" s="82"/>
      <c r="F1970" s="10"/>
      <c r="G1970" s="11"/>
    </row>
    <row r="1971" spans="1:7" x14ac:dyDescent="0.2">
      <c r="A1971" s="57">
        <f t="shared" ca="1" si="60"/>
        <v>36742.857142856177</v>
      </c>
      <c r="B1971" s="50">
        <f t="shared" ca="1" si="61"/>
        <v>-32.174015905017164</v>
      </c>
      <c r="D1971" s="82"/>
      <c r="F1971" s="10"/>
      <c r="G1971" s="11"/>
    </row>
    <row r="1972" spans="1:7" x14ac:dyDescent="0.2">
      <c r="A1972" s="57">
        <f t="shared" ca="1" si="60"/>
        <v>36761.904761903796</v>
      </c>
      <c r="B1972" s="50">
        <f t="shared" ca="1" si="61"/>
        <v>-32.024198748700137</v>
      </c>
      <c r="D1972" s="82"/>
      <c r="F1972" s="10"/>
      <c r="G1972" s="11"/>
    </row>
    <row r="1973" spans="1:7" x14ac:dyDescent="0.2">
      <c r="A1973" s="57">
        <f t="shared" ca="1" si="60"/>
        <v>36780.952380951414</v>
      </c>
      <c r="B1973" s="50">
        <f t="shared" ca="1" si="61"/>
        <v>-31.877325949557584</v>
      </c>
      <c r="D1973" s="82"/>
      <c r="F1973" s="10"/>
      <c r="G1973" s="11"/>
    </row>
    <row r="1974" spans="1:7" x14ac:dyDescent="0.2">
      <c r="A1974" s="57">
        <f t="shared" ca="1" si="60"/>
        <v>36799.999999999032</v>
      </c>
      <c r="B1974" s="50">
        <f t="shared" ca="1" si="61"/>
        <v>-31.733295885818276</v>
      </c>
      <c r="D1974" s="82"/>
      <c r="F1974" s="10"/>
      <c r="G1974" s="11"/>
    </row>
    <row r="1975" spans="1:7" x14ac:dyDescent="0.2">
      <c r="A1975" s="57">
        <f t="shared" ca="1" si="60"/>
        <v>36819.047619046651</v>
      </c>
      <c r="B1975" s="50">
        <f t="shared" ca="1" si="61"/>
        <v>-31.592012241380235</v>
      </c>
      <c r="D1975" s="82"/>
      <c r="F1975" s="10"/>
      <c r="G1975" s="11"/>
    </row>
    <row r="1976" spans="1:7" x14ac:dyDescent="0.2">
      <c r="A1976" s="57">
        <f t="shared" ca="1" si="60"/>
        <v>36838.095238094269</v>
      </c>
      <c r="B1976" s="50">
        <f t="shared" ca="1" si="61"/>
        <v>-31.453383643041221</v>
      </c>
      <c r="D1976" s="82"/>
      <c r="F1976" s="10"/>
      <c r="G1976" s="11"/>
    </row>
    <row r="1977" spans="1:7" x14ac:dyDescent="0.2">
      <c r="A1977" s="57">
        <f t="shared" ca="1" si="60"/>
        <v>36857.142857141887</v>
      </c>
      <c r="B1977" s="50">
        <f t="shared" ca="1" si="61"/>
        <v>-31.317323328217569</v>
      </c>
      <c r="D1977" s="82"/>
      <c r="F1977" s="10"/>
      <c r="G1977" s="11"/>
    </row>
    <row r="1978" spans="1:7" x14ac:dyDescent="0.2">
      <c r="A1978" s="57">
        <f t="shared" ca="1" si="60"/>
        <v>36876.190476189506</v>
      </c>
      <c r="B1978" s="50">
        <f t="shared" ca="1" si="61"/>
        <v>-31.183748840129091</v>
      </c>
      <c r="D1978" s="82"/>
      <c r="F1978" s="10"/>
      <c r="G1978" s="11"/>
    </row>
    <row r="1979" spans="1:7" x14ac:dyDescent="0.2">
      <c r="A1979" s="57">
        <f t="shared" ca="1" si="60"/>
        <v>36895.238095237124</v>
      </c>
      <c r="B1979" s="50">
        <f t="shared" ca="1" si="61"/>
        <v>-31.052581747769345</v>
      </c>
      <c r="D1979" s="82"/>
      <c r="F1979" s="10"/>
      <c r="G1979" s="11"/>
    </row>
    <row r="1980" spans="1:7" x14ac:dyDescent="0.2">
      <c r="A1980" s="57">
        <f t="shared" ca="1" si="60"/>
        <v>36914.285714284742</v>
      </c>
      <c r="B1980" s="50">
        <f t="shared" ca="1" si="61"/>
        <v>-30.923747388281051</v>
      </c>
      <c r="D1980" s="82"/>
      <c r="F1980" s="10"/>
      <c r="G1980" s="11"/>
    </row>
    <row r="1981" spans="1:7" x14ac:dyDescent="0.2">
      <c r="A1981" s="57">
        <f t="shared" ca="1" si="60"/>
        <v>36933.333333332361</v>
      </c>
      <c r="B1981" s="50">
        <f t="shared" ca="1" si="61"/>
        <v>-30.797174629620127</v>
      </c>
      <c r="D1981" s="82"/>
      <c r="F1981" s="10"/>
      <c r="G1981" s="11"/>
    </row>
    <row r="1982" spans="1:7" x14ac:dyDescent="0.2">
      <c r="A1982" s="57">
        <f t="shared" ca="1" si="60"/>
        <v>36952.380952379979</v>
      </c>
      <c r="B1982" s="50">
        <f t="shared" ca="1" si="61"/>
        <v>-30.672795651620536</v>
      </c>
      <c r="D1982" s="82"/>
      <c r="F1982" s="10"/>
      <c r="G1982" s="11"/>
    </row>
    <row r="1983" spans="1:7" x14ac:dyDescent="0.2">
      <c r="A1983" s="57">
        <f t="shared" ca="1" si="60"/>
        <v>36971.428571427597</v>
      </c>
      <c r="B1983" s="50">
        <f t="shared" ca="1" si="61"/>
        <v>-30.550545743773188</v>
      </c>
      <c r="D1983" s="82"/>
      <c r="F1983" s="10"/>
      <c r="G1983" s="11"/>
    </row>
    <row r="1984" spans="1:7" x14ac:dyDescent="0.2">
      <c r="A1984" s="57">
        <f t="shared" ca="1" si="60"/>
        <v>36990.476190475216</v>
      </c>
      <c r="B1984" s="50">
        <f t="shared" ca="1" si="61"/>
        <v>-30.430363118212679</v>
      </c>
      <c r="D1984" s="82"/>
      <c r="F1984" s="10"/>
      <c r="G1984" s="11"/>
    </row>
    <row r="1985" spans="1:7" x14ac:dyDescent="0.2">
      <c r="A1985" s="57">
        <f t="shared" ca="1" si="60"/>
        <v>37009.523809522834</v>
      </c>
      <c r="B1985" s="50">
        <f t="shared" ca="1" si="61"/>
        <v>-30.312188736557491</v>
      </c>
      <c r="D1985" s="82"/>
      <c r="F1985" s="10"/>
      <c r="G1985" s="11"/>
    </row>
    <row r="1986" spans="1:7" x14ac:dyDescent="0.2">
      <c r="A1986" s="57">
        <f t="shared" ca="1" si="60"/>
        <v>37028.571428570453</v>
      </c>
      <c r="B1986" s="50">
        <f t="shared" ca="1" si="61"/>
        <v>-30.195966149391911</v>
      </c>
      <c r="D1986" s="82"/>
      <c r="F1986" s="10"/>
      <c r="G1986" s="11"/>
    </row>
    <row r="1987" spans="1:7" x14ac:dyDescent="0.2">
      <c r="A1987" s="57">
        <f t="shared" ca="1" si="60"/>
        <v>37047.619047618071</v>
      </c>
      <c r="B1987" s="50">
        <f t="shared" ca="1" si="61"/>
        <v>-30.081641347297467</v>
      </c>
      <c r="D1987" s="82"/>
      <c r="F1987" s="10"/>
      <c r="G1987" s="11"/>
    </row>
    <row r="1988" spans="1:7" x14ac:dyDescent="0.2">
      <c r="A1988" s="57">
        <f t="shared" ca="1" si="60"/>
        <v>37066.666666665689</v>
      </c>
      <c r="B1988" s="50">
        <f t="shared" ca="1" si="61"/>
        <v>-29.96916262245033</v>
      </c>
      <c r="D1988" s="82"/>
      <c r="F1988" s="10"/>
      <c r="G1988" s="11"/>
    </row>
    <row r="1989" spans="1:7" x14ac:dyDescent="0.2">
      <c r="A1989" s="57">
        <f t="shared" ca="1" si="60"/>
        <v>37085.714285713308</v>
      </c>
      <c r="B1989" s="50">
        <f t="shared" ca="1" si="61"/>
        <v>-29.858480439899132</v>
      </c>
      <c r="D1989" s="82"/>
      <c r="F1989" s="10"/>
      <c r="G1989" s="11"/>
    </row>
    <row r="1990" spans="1:7" x14ac:dyDescent="0.2">
      <c r="A1990" s="57">
        <f t="shared" ca="1" si="60"/>
        <v>37104.761904760926</v>
      </c>
      <c r="B1990" s="50">
        <f t="shared" ca="1" si="61"/>
        <v>-29.74954731772074</v>
      </c>
      <c r="D1990" s="82"/>
      <c r="F1990" s="10"/>
      <c r="G1990" s="11"/>
    </row>
    <row r="1991" spans="1:7" x14ac:dyDescent="0.2">
      <c r="A1991" s="57">
        <f t="shared" ca="1" si="60"/>
        <v>37123.809523808544</v>
      </c>
      <c r="B1991" s="50">
        <f t="shared" ca="1" si="61"/>
        <v>-29.642317715329778</v>
      </c>
      <c r="D1991" s="82"/>
      <c r="F1991" s="10"/>
      <c r="G1991" s="11"/>
    </row>
    <row r="1992" spans="1:7" x14ac:dyDescent="0.2">
      <c r="A1992" s="57">
        <f t="shared" ca="1" si="60"/>
        <v>37142.857142856163</v>
      </c>
      <c r="B1992" s="50">
        <f t="shared" ca="1" si="61"/>
        <v>-29.536747929285646</v>
      </c>
      <c r="D1992" s="82"/>
      <c r="F1992" s="10"/>
      <c r="G1992" s="11"/>
    </row>
    <row r="1993" spans="1:7" x14ac:dyDescent="0.2">
      <c r="A1993" s="57">
        <f t="shared" ca="1" si="60"/>
        <v>37161.904761903781</v>
      </c>
      <c r="B1993" s="50">
        <f t="shared" ca="1" si="61"/>
        <v>-29.43279599599969</v>
      </c>
      <c r="D1993" s="82"/>
      <c r="F1993" s="10"/>
      <c r="G1993" s="11"/>
    </row>
    <row r="1994" spans="1:7" x14ac:dyDescent="0.2">
      <c r="A1994" s="57">
        <f t="shared" ca="1" si="60"/>
        <v>37180.952380951399</v>
      </c>
      <c r="B1994" s="50">
        <f t="shared" ca="1" si="61"/>
        <v>-29.330421600803035</v>
      </c>
      <c r="D1994" s="82"/>
      <c r="F1994" s="10"/>
      <c r="G1994" s="11"/>
    </row>
    <row r="1995" spans="1:7" x14ac:dyDescent="0.2">
      <c r="A1995" s="57">
        <f t="shared" ca="1" si="60"/>
        <v>37199.999999999018</v>
      </c>
      <c r="B1995" s="50">
        <f t="shared" ca="1" si="61"/>
        <v>-29.229585992881084</v>
      </c>
      <c r="D1995" s="82"/>
      <c r="F1995" s="10"/>
      <c r="G1995" s="11"/>
    </row>
    <row r="1996" spans="1:7" x14ac:dyDescent="0.2">
      <c r="A1996" s="57">
        <f t="shared" ca="1" si="60"/>
        <v>37219.047619046636</v>
      </c>
      <c r="B1996" s="50">
        <f t="shared" ca="1" si="61"/>
        <v>-29.130251905627293</v>
      </c>
      <c r="D1996" s="82"/>
      <c r="F1996" s="10"/>
      <c r="G1996" s="11"/>
    </row>
    <row r="1997" spans="1:7" x14ac:dyDescent="0.2">
      <c r="A1997" s="57">
        <f t="shared" ca="1" si="60"/>
        <v>37238.095238094254</v>
      </c>
      <c r="B1997" s="50">
        <f t="shared" ca="1" si="61"/>
        <v>-29.032383482006789</v>
      </c>
      <c r="D1997" s="82"/>
      <c r="F1997" s="10"/>
      <c r="G1997" s="11"/>
    </row>
    <row r="1998" spans="1:7" x14ac:dyDescent="0.2">
      <c r="A1998" s="57">
        <f t="shared" ca="1" si="60"/>
        <v>37257.142857141873</v>
      </c>
      <c r="B1998" s="50">
        <f t="shared" ca="1" si="61"/>
        <v>-28.935946204556121</v>
      </c>
      <c r="D1998" s="82"/>
      <c r="F1998" s="10"/>
      <c r="G1998" s="11"/>
    </row>
    <row r="1999" spans="1:7" x14ac:dyDescent="0.2">
      <c r="A1999" s="57">
        <f t="shared" ca="1" si="60"/>
        <v>37276.190476189491</v>
      </c>
      <c r="B1999" s="50">
        <f t="shared" ca="1" si="61"/>
        <v>-28.840906829678158</v>
      </c>
      <c r="D1999" s="82"/>
      <c r="F1999" s="10"/>
      <c r="G1999" s="11"/>
    </row>
    <row r="2000" spans="1:7" x14ac:dyDescent="0.2">
      <c r="A2000" s="57">
        <f t="shared" ca="1" si="60"/>
        <v>37295.23809523711</v>
      </c>
      <c r="B2000" s="50">
        <f t="shared" ca="1" si="61"/>
        <v>-28.747233325920121</v>
      </c>
      <c r="D2000" s="82"/>
      <c r="F2000" s="10"/>
      <c r="G2000" s="11"/>
    </row>
    <row r="2001" spans="1:7" x14ac:dyDescent="0.2">
      <c r="A2001" s="57">
        <f t="shared" ca="1" si="60"/>
        <v>37314.285714284728</v>
      </c>
      <c r="B2001" s="50">
        <f t="shared" ca="1" si="61"/>
        <v>-28.654894815947252</v>
      </c>
      <c r="D2001" s="82"/>
      <c r="F2001" s="10"/>
      <c r="G2001" s="11"/>
    </row>
    <row r="2002" spans="1:7" x14ac:dyDescent="0.2">
      <c r="A2002" s="57">
        <f t="shared" ca="1" si="60"/>
        <v>37333.333333332346</v>
      </c>
      <c r="B2002" s="50">
        <f t="shared" ca="1" si="61"/>
        <v>-28.563861521951214</v>
      </c>
      <c r="D2002" s="82"/>
      <c r="F2002" s="10"/>
      <c r="G2002" s="11"/>
    </row>
    <row r="2003" spans="1:7" x14ac:dyDescent="0.2">
      <c r="A2003" s="57">
        <f t="shared" ca="1" si="60"/>
        <v>37352.380952379965</v>
      </c>
      <c r="B2003" s="50">
        <f t="shared" ca="1" si="61"/>
        <v>-28.474104714250959</v>
      </c>
      <c r="D2003" s="82"/>
      <c r="F2003" s="10"/>
      <c r="G2003" s="11"/>
    </row>
    <row r="2004" spans="1:7" x14ac:dyDescent="0.2">
      <c r="A2004" s="57">
        <f t="shared" ca="1" si="60"/>
        <v>37371.428571427583</v>
      </c>
      <c r="B2004" s="50">
        <f t="shared" ca="1" si="61"/>
        <v>-28.385596662865325</v>
      </c>
      <c r="D2004" s="82"/>
      <c r="F2004" s="10"/>
      <c r="G2004" s="11"/>
    </row>
    <row r="2005" spans="1:7" x14ac:dyDescent="0.2">
      <c r="A2005" s="57">
        <f t="shared" ca="1" si="60"/>
        <v>37390.476190475201</v>
      </c>
      <c r="B2005" s="50">
        <f t="shared" ca="1" si="61"/>
        <v>-28.298310591853422</v>
      </c>
      <c r="D2005" s="82"/>
      <c r="F2005" s="10"/>
      <c r="G2005" s="11"/>
    </row>
    <row r="2006" spans="1:7" x14ac:dyDescent="0.2">
      <c r="A2006" s="57">
        <f t="shared" ca="1" si="60"/>
        <v>37409.52380952282</v>
      </c>
      <c r="B2006" s="50">
        <f t="shared" ca="1" si="61"/>
        <v>-28.212220636234786</v>
      </c>
      <c r="D2006" s="82"/>
      <c r="F2006" s="10"/>
      <c r="G2006" s="11"/>
    </row>
    <row r="2007" spans="1:7" x14ac:dyDescent="0.2">
      <c r="A2007" s="57">
        <f t="shared" ca="1" si="60"/>
        <v>37428.571428570438</v>
      </c>
      <c r="B2007" s="50">
        <f t="shared" ca="1" si="61"/>
        <v>-28.127301801316875</v>
      </c>
      <c r="D2007" s="82"/>
      <c r="F2007" s="10"/>
      <c r="G2007" s="11"/>
    </row>
    <row r="2008" spans="1:7" x14ac:dyDescent="0.2">
      <c r="A2008" s="57">
        <f t="shared" ca="1" si="60"/>
        <v>37447.619047618056</v>
      </c>
      <c r="B2008" s="50">
        <f t="shared" ca="1" si="61"/>
        <v>-28.043529924270004</v>
      </c>
      <c r="D2008" s="82"/>
      <c r="F2008" s="10"/>
      <c r="G2008" s="11"/>
    </row>
    <row r="2009" spans="1:7" x14ac:dyDescent="0.2">
      <c r="A2009" s="57">
        <f t="shared" ca="1" si="60"/>
        <v>37466.666666665675</v>
      </c>
      <c r="B2009" s="50">
        <f t="shared" ca="1" si="61"/>
        <v>-27.960881637802292</v>
      </c>
      <c r="D2009" s="82"/>
      <c r="F2009" s="10"/>
      <c r="G2009" s="11"/>
    </row>
    <row r="2010" spans="1:7" x14ac:dyDescent="0.2">
      <c r="A2010" s="57">
        <f t="shared" ca="1" si="60"/>
        <v>37485.714285713293</v>
      </c>
      <c r="B2010" s="50">
        <f t="shared" ca="1" si="61"/>
        <v>-27.87933433579871</v>
      </c>
      <c r="D2010" s="82"/>
      <c r="F2010" s="10"/>
      <c r="G2010" s="11"/>
    </row>
    <row r="2011" spans="1:7" x14ac:dyDescent="0.2">
      <c r="A2011" s="57">
        <f t="shared" ca="1" si="60"/>
        <v>37504.761904760911</v>
      </c>
      <c r="B2011" s="50">
        <f t="shared" ca="1" si="61"/>
        <v>-27.798866140797621</v>
      </c>
      <c r="D2011" s="82"/>
      <c r="F2011" s="10"/>
      <c r="G2011" s="11"/>
    </row>
    <row r="2012" spans="1:7" x14ac:dyDescent="0.2">
      <c r="A2012" s="57">
        <f t="shared" ca="1" si="60"/>
        <v>37523.80952380853</v>
      </c>
      <c r="B2012" s="50">
        <f t="shared" ca="1" si="61"/>
        <v>-27.719455873188959</v>
      </c>
      <c r="D2012" s="82"/>
      <c r="F2012" s="10"/>
      <c r="G2012" s="11"/>
    </row>
    <row r="2013" spans="1:7" x14ac:dyDescent="0.2">
      <c r="A2013" s="57">
        <f t="shared" ca="1" si="60"/>
        <v>37542.857142856148</v>
      </c>
      <c r="B2013" s="50">
        <f t="shared" ca="1" si="61"/>
        <v>-27.64108302202489</v>
      </c>
      <c r="D2013" s="82"/>
      <c r="F2013" s="10"/>
      <c r="G2013" s="11"/>
    </row>
    <row r="2014" spans="1:7" x14ac:dyDescent="0.2">
      <c r="A2014" s="57">
        <f t="shared" ca="1" si="60"/>
        <v>37561.904761903766</v>
      </c>
      <c r="B2014" s="50">
        <f t="shared" ca="1" si="61"/>
        <v>-27.563727717343692</v>
      </c>
      <c r="D2014" s="82"/>
      <c r="F2014" s="10"/>
      <c r="G2014" s="11"/>
    </row>
    <row r="2015" spans="1:7" x14ac:dyDescent="0.2">
      <c r="A2015" s="57">
        <f t="shared" ca="1" si="60"/>
        <v>37580.952380951385</v>
      </c>
      <c r="B2015" s="50">
        <f t="shared" ca="1" si="61"/>
        <v>-27.487370703912934</v>
      </c>
      <c r="D2015" s="82"/>
      <c r="F2015" s="10"/>
      <c r="G2015" s="11"/>
    </row>
    <row r="2016" spans="1:7" x14ac:dyDescent="0.2">
      <c r="A2016" s="57">
        <f t="shared" ca="1" si="60"/>
        <v>37599.999999999003</v>
      </c>
      <c r="B2016" s="50">
        <f t="shared" ca="1" si="61"/>
        <v>-27.41199331630596</v>
      </c>
      <c r="D2016" s="82"/>
      <c r="F2016" s="10"/>
      <c r="G2016" s="11"/>
    </row>
    <row r="2017" spans="1:7" x14ac:dyDescent="0.2">
      <c r="A2017" s="57">
        <f t="shared" ca="1" si="60"/>
        <v>37619.047619046622</v>
      </c>
      <c r="B2017" s="50">
        <f t="shared" ca="1" si="61"/>
        <v>-27.337577455231191</v>
      </c>
      <c r="D2017" s="82"/>
      <c r="F2017" s="10"/>
      <c r="G2017" s="11"/>
    </row>
    <row r="2018" spans="1:7" x14ac:dyDescent="0.2">
      <c r="A2018" s="57">
        <f t="shared" ca="1" si="60"/>
        <v>37638.09523809424</v>
      </c>
      <c r="B2018" s="50">
        <f t="shared" ca="1" si="61"/>
        <v>-27.264105565039145</v>
      </c>
      <c r="D2018" s="82"/>
      <c r="F2018" s="10"/>
      <c r="G2018" s="11"/>
    </row>
    <row r="2019" spans="1:7" x14ac:dyDescent="0.2">
      <c r="A2019" s="57">
        <f t="shared" ca="1" si="60"/>
        <v>37657.142857141858</v>
      </c>
      <c r="B2019" s="50">
        <f t="shared" ca="1" si="61"/>
        <v>-27.191560612338073</v>
      </c>
      <c r="D2019" s="82"/>
      <c r="F2019" s="10"/>
      <c r="G2019" s="11"/>
    </row>
    <row r="2020" spans="1:7" x14ac:dyDescent="0.2">
      <c r="A2020" s="57">
        <f t="shared" ca="1" si="60"/>
        <v>37676.190476189477</v>
      </c>
      <c r="B2020" s="50">
        <f t="shared" ca="1" si="61"/>
        <v>-27.119926065653019</v>
      </c>
      <c r="D2020" s="82"/>
      <c r="F2020" s="10"/>
      <c r="G2020" s="11"/>
    </row>
    <row r="2021" spans="1:7" x14ac:dyDescent="0.2">
      <c r="A2021" s="57">
        <f t="shared" ca="1" si="60"/>
        <v>37695.238095237095</v>
      </c>
      <c r="B2021" s="50">
        <f t="shared" ca="1" si="61"/>
        <v>-27.049185876067568</v>
      </c>
      <c r="D2021" s="82"/>
      <c r="F2021" s="10"/>
      <c r="G2021" s="11"/>
    </row>
    <row r="2022" spans="1:7" x14ac:dyDescent="0.2">
      <c r="A2022" s="57">
        <f t="shared" ca="1" si="60"/>
        <v>37714.285714284713</v>
      </c>
      <c r="B2022" s="50">
        <f t="shared" ca="1" si="61"/>
        <v>-26.979324458792572</v>
      </c>
      <c r="D2022" s="82"/>
      <c r="F2022" s="10"/>
      <c r="G2022" s="11"/>
    </row>
    <row r="2023" spans="1:7" x14ac:dyDescent="0.2">
      <c r="A2023" s="57">
        <f t="shared" ca="1" si="60"/>
        <v>37733.333333332332</v>
      </c>
      <c r="B2023" s="50">
        <f t="shared" ca="1" si="61"/>
        <v>-26.910326675608289</v>
      </c>
      <c r="D2023" s="82"/>
      <c r="F2023" s="10"/>
      <c r="G2023" s="11"/>
    </row>
    <row r="2024" spans="1:7" x14ac:dyDescent="0.2">
      <c r="A2024" s="57">
        <f t="shared" ca="1" si="60"/>
        <v>37752.38095237995</v>
      </c>
      <c r="B2024" s="50">
        <f t="shared" ca="1" si="61"/>
        <v>-26.842177818131422</v>
      </c>
      <c r="D2024" s="82"/>
      <c r="F2024" s="10"/>
      <c r="G2024" s="11"/>
    </row>
    <row r="2025" spans="1:7" x14ac:dyDescent="0.2">
      <c r="A2025" s="57">
        <f t="shared" ca="1" si="60"/>
        <v>37771.428571427568</v>
      </c>
      <c r="B2025" s="50">
        <f t="shared" ca="1" si="61"/>
        <v>-26.774863591860623</v>
      </c>
      <c r="D2025" s="82"/>
      <c r="F2025" s="10"/>
      <c r="G2025" s="11"/>
    </row>
    <row r="2026" spans="1:7" x14ac:dyDescent="0.2">
      <c r="A2026" s="57">
        <f t="shared" ca="1" si="60"/>
        <v>37790.476190475187</v>
      </c>
      <c r="B2026" s="50">
        <f t="shared" ca="1" si="61"/>
        <v>-26.708370100957527</v>
      </c>
      <c r="D2026" s="82"/>
      <c r="F2026" s="10"/>
      <c r="G2026" s="11"/>
    </row>
    <row r="2027" spans="1:7" x14ac:dyDescent="0.2">
      <c r="A2027" s="57">
        <f t="shared" ref="A2027:A2090" ca="1" si="62">OFFSET(A2027,-1,0)+f_stop/5000</f>
        <v>37809.523809522805</v>
      </c>
      <c r="B2027" s="50">
        <f t="shared" ref="B2027:B2090" ca="1" si="63">20*LOG(ABS(   (1/f_dec*SIN(f_dec*$A2027/Fm*PI())/SIN($A2027/Fm*PI()))^(order-2) * (1/f_dec2*SIN(f_dec2*$A2027/Fm*PI())/SIN($A2027/Fm*PI())) *  (1/(f_dec*n_avg)*SIN((f_dec*n_avg)*$A2027/Fm*PI())/SIN($A2027/Fm*PI()))    ))</f>
        <v>-26.642683833723165</v>
      </c>
      <c r="D2027" s="82"/>
      <c r="F2027" s="10"/>
      <c r="G2027" s="11"/>
    </row>
    <row r="2028" spans="1:7" x14ac:dyDescent="0.2">
      <c r="A2028" s="57">
        <f t="shared" ca="1" si="62"/>
        <v>37828.571428570423</v>
      </c>
      <c r="B2028" s="50">
        <f t="shared" ca="1" si="63"/>
        <v>-26.577791648731527</v>
      </c>
      <c r="D2028" s="82"/>
      <c r="F2028" s="10"/>
      <c r="G2028" s="11"/>
    </row>
    <row r="2029" spans="1:7" x14ac:dyDescent="0.2">
      <c r="A2029" s="57">
        <f t="shared" ca="1" si="62"/>
        <v>37847.619047618042</v>
      </c>
      <c r="B2029" s="50">
        <f t="shared" ca="1" si="63"/>
        <v>-26.51368076158559</v>
      </c>
      <c r="D2029" s="82"/>
      <c r="F2029" s="10"/>
      <c r="G2029" s="11"/>
    </row>
    <row r="2030" spans="1:7" x14ac:dyDescent="0.2">
      <c r="A2030" s="57">
        <f t="shared" ca="1" si="62"/>
        <v>37866.66666666566</v>
      </c>
      <c r="B2030" s="50">
        <f t="shared" ca="1" si="63"/>
        <v>-26.450338732262164</v>
      </c>
      <c r="D2030" s="82"/>
      <c r="F2030" s="10"/>
      <c r="G2030" s="11"/>
    </row>
    <row r="2031" spans="1:7" x14ac:dyDescent="0.2">
      <c r="A2031" s="57">
        <f t="shared" ca="1" si="62"/>
        <v>37885.714285713279</v>
      </c>
      <c r="B2031" s="50">
        <f t="shared" ca="1" si="63"/>
        <v>-26.387753453014344</v>
      </c>
      <c r="D2031" s="82"/>
      <c r="F2031" s="10"/>
      <c r="G2031" s="11"/>
    </row>
    <row r="2032" spans="1:7" x14ac:dyDescent="0.2">
      <c r="A2032" s="57">
        <f t="shared" ca="1" si="62"/>
        <v>37904.761904760897</v>
      </c>
      <c r="B2032" s="50">
        <f t="shared" ca="1" si="63"/>
        <v>-26.3259131368028</v>
      </c>
      <c r="D2032" s="82"/>
      <c r="F2032" s="10"/>
      <c r="G2032" s="11"/>
    </row>
    <row r="2033" spans="1:7" x14ac:dyDescent="0.2">
      <c r="A2033" s="57">
        <f t="shared" ca="1" si="62"/>
        <v>37923.809523808515</v>
      </c>
      <c r="B2033" s="50">
        <f t="shared" ca="1" si="63"/>
        <v>-26.264806306228099</v>
      </c>
      <c r="D2033" s="82"/>
      <c r="F2033" s="10"/>
      <c r="G2033" s="11"/>
    </row>
    <row r="2034" spans="1:7" x14ac:dyDescent="0.2">
      <c r="A2034" s="57">
        <f t="shared" ca="1" si="62"/>
        <v>37942.857142856134</v>
      </c>
      <c r="B2034" s="50">
        <f t="shared" ca="1" si="63"/>
        <v>-26.204421782938226</v>
      </c>
      <c r="D2034" s="82"/>
      <c r="F2034" s="10"/>
      <c r="G2034" s="11"/>
    </row>
    <row r="2035" spans="1:7" x14ac:dyDescent="0.2">
      <c r="A2035" s="57">
        <f t="shared" ca="1" si="62"/>
        <v>37961.904761903752</v>
      </c>
      <c r="B2035" s="50">
        <f t="shared" ca="1" si="63"/>
        <v>-26.144748677487275</v>
      </c>
      <c r="D2035" s="82"/>
      <c r="F2035" s="10"/>
      <c r="G2035" s="11"/>
    </row>
    <row r="2036" spans="1:7" x14ac:dyDescent="0.2">
      <c r="A2036" s="57">
        <f t="shared" ca="1" si="62"/>
        <v>37980.95238095137</v>
      </c>
      <c r="B2036" s="50">
        <f t="shared" ca="1" si="63"/>
        <v>-26.085776379622271</v>
      </c>
      <c r="D2036" s="82"/>
      <c r="F2036" s="10"/>
      <c r="G2036" s="11"/>
    </row>
    <row r="2037" spans="1:7" x14ac:dyDescent="0.2">
      <c r="A2037" s="57">
        <f t="shared" ca="1" si="62"/>
        <v>37999.999999998989</v>
      </c>
      <c r="B2037" s="50">
        <f t="shared" ca="1" si="63"/>
        <v>-26.027494548976865</v>
      </c>
      <c r="D2037" s="82"/>
      <c r="F2037" s="10"/>
      <c r="G2037" s="11"/>
    </row>
    <row r="2038" spans="1:7" x14ac:dyDescent="0.2">
      <c r="A2038" s="57">
        <f t="shared" ca="1" si="62"/>
        <v>38019.047619046607</v>
      </c>
      <c r="B2038" s="50">
        <f t="shared" ca="1" si="63"/>
        <v>-25.969893106151179</v>
      </c>
      <c r="D2038" s="82"/>
      <c r="F2038" s="10"/>
      <c r="G2038" s="11"/>
    </row>
    <row r="2039" spans="1:7" x14ac:dyDescent="0.2">
      <c r="A2039" s="57">
        <f t="shared" ca="1" si="62"/>
        <v>38038.095238094225</v>
      </c>
      <c r="B2039" s="50">
        <f t="shared" ca="1" si="63"/>
        <v>-25.912962224159326</v>
      </c>
      <c r="D2039" s="82"/>
      <c r="F2039" s="10"/>
      <c r="G2039" s="11"/>
    </row>
    <row r="2040" spans="1:7" x14ac:dyDescent="0.2">
      <c r="A2040" s="57">
        <f t="shared" ca="1" si="62"/>
        <v>38057.142857141844</v>
      </c>
      <c r="B2040" s="50">
        <f t="shared" ca="1" si="63"/>
        <v>-25.856692320226248</v>
      </c>
      <c r="D2040" s="82"/>
      <c r="F2040" s="10"/>
      <c r="G2040" s="11"/>
    </row>
    <row r="2041" spans="1:7" x14ac:dyDescent="0.2">
      <c r="A2041" s="57">
        <f t="shared" ca="1" si="62"/>
        <v>38076.190476189462</v>
      </c>
      <c r="B2041" s="50">
        <f t="shared" ca="1" si="63"/>
        <v>-25.801074047916828</v>
      </c>
      <c r="D2041" s="82"/>
      <c r="F2041" s="10"/>
      <c r="G2041" s="11"/>
    </row>
    <row r="2042" spans="1:7" x14ac:dyDescent="0.2">
      <c r="A2042" s="57">
        <f t="shared" ca="1" si="62"/>
        <v>38095.23809523708</v>
      </c>
      <c r="B2042" s="50">
        <f t="shared" ca="1" si="63"/>
        <v>-25.746098289581575</v>
      </c>
      <c r="D2042" s="82"/>
      <c r="F2042" s="10"/>
      <c r="G2042" s="11"/>
    </row>
    <row r="2043" spans="1:7" x14ac:dyDescent="0.2">
      <c r="A2043" s="57">
        <f t="shared" ca="1" si="62"/>
        <v>38114.285714284699</v>
      </c>
      <c r="B2043" s="50">
        <f t="shared" ca="1" si="63"/>
        <v>-25.691756149103576</v>
      </c>
      <c r="D2043" s="82"/>
      <c r="F2043" s="10"/>
      <c r="G2043" s="11"/>
    </row>
    <row r="2044" spans="1:7" x14ac:dyDescent="0.2">
      <c r="A2044" s="57">
        <f t="shared" ca="1" si="62"/>
        <v>38133.333333332317</v>
      </c>
      <c r="B2044" s="50">
        <f t="shared" ca="1" si="63"/>
        <v>-25.638038944932315</v>
      </c>
      <c r="D2044" s="82"/>
      <c r="F2044" s="10"/>
      <c r="G2044" s="11"/>
    </row>
    <row r="2045" spans="1:7" x14ac:dyDescent="0.2">
      <c r="A2045" s="57">
        <f t="shared" ca="1" si="62"/>
        <v>38152.380952379935</v>
      </c>
      <c r="B2045" s="50">
        <f t="shared" ca="1" si="63"/>
        <v>-25.584938203391097</v>
      </c>
      <c r="D2045" s="82"/>
      <c r="F2045" s="10"/>
      <c r="G2045" s="11"/>
    </row>
    <row r="2046" spans="1:7" x14ac:dyDescent="0.2">
      <c r="A2046" s="57">
        <f t="shared" ca="1" si="62"/>
        <v>38171.428571427554</v>
      </c>
      <c r="B2046" s="50">
        <f t="shared" ca="1" si="63"/>
        <v>-25.532445652245158</v>
      </c>
      <c r="D2046" s="82"/>
      <c r="F2046" s="10"/>
      <c r="G2046" s="11"/>
    </row>
    <row r="2047" spans="1:7" x14ac:dyDescent="0.2">
      <c r="A2047" s="57">
        <f t="shared" ca="1" si="62"/>
        <v>38190.476190475172</v>
      </c>
      <c r="B2047" s="50">
        <f t="shared" ca="1" si="63"/>
        <v>-25.480553214518416</v>
      </c>
      <c r="D2047" s="82"/>
      <c r="F2047" s="10"/>
      <c r="G2047" s="11"/>
    </row>
    <row r="2048" spans="1:7" x14ac:dyDescent="0.2">
      <c r="A2048" s="57">
        <f t="shared" ca="1" si="62"/>
        <v>38209.523809522791</v>
      </c>
      <c r="B2048" s="50">
        <f t="shared" ca="1" si="63"/>
        <v>-25.429253002547551</v>
      </c>
      <c r="D2048" s="82"/>
      <c r="F2048" s="10"/>
      <c r="G2048" s="11"/>
    </row>
    <row r="2049" spans="1:7" x14ac:dyDescent="0.2">
      <c r="A2049" s="57">
        <f t="shared" ca="1" si="62"/>
        <v>38228.571428570409</v>
      </c>
      <c r="B2049" s="50">
        <f t="shared" ca="1" si="63"/>
        <v>-25.378537312262239</v>
      </c>
      <c r="D2049" s="82"/>
      <c r="F2049" s="10"/>
      <c r="G2049" s="11"/>
    </row>
    <row r="2050" spans="1:7" x14ac:dyDescent="0.2">
      <c r="A2050" s="57">
        <f t="shared" ca="1" si="62"/>
        <v>38247.619047618027</v>
      </c>
      <c r="B2050" s="50">
        <f t="shared" ca="1" si="63"/>
        <v>-25.328398617681739</v>
      </c>
      <c r="D2050" s="82"/>
      <c r="F2050" s="10"/>
      <c r="G2050" s="11"/>
    </row>
    <row r="2051" spans="1:7" x14ac:dyDescent="0.2">
      <c r="A2051" s="57">
        <f t="shared" ca="1" si="62"/>
        <v>38266.666666665646</v>
      </c>
      <c r="B2051" s="50">
        <f t="shared" ca="1" si="63"/>
        <v>-25.278829565618008</v>
      </c>
      <c r="D2051" s="82"/>
      <c r="F2051" s="10"/>
      <c r="G2051" s="11"/>
    </row>
    <row r="2052" spans="1:7" x14ac:dyDescent="0.2">
      <c r="A2052" s="57">
        <f t="shared" ca="1" si="62"/>
        <v>38285.714285713264</v>
      </c>
      <c r="B2052" s="50">
        <f t="shared" ca="1" si="63"/>
        <v>-25.229822970575697</v>
      </c>
      <c r="D2052" s="82"/>
      <c r="F2052" s="10"/>
      <c r="G2052" s="11"/>
    </row>
    <row r="2053" spans="1:7" x14ac:dyDescent="0.2">
      <c r="A2053" s="57">
        <f t="shared" ca="1" si="62"/>
        <v>38304.761904760882</v>
      </c>
      <c r="B2053" s="50">
        <f t="shared" ca="1" si="63"/>
        <v>-25.181371809841071</v>
      </c>
      <c r="D2053" s="82"/>
      <c r="F2053" s="10"/>
      <c r="G2053" s="11"/>
    </row>
    <row r="2054" spans="1:7" x14ac:dyDescent="0.2">
      <c r="A2054" s="57">
        <f t="shared" ca="1" si="62"/>
        <v>38323.809523808501</v>
      </c>
      <c r="B2054" s="50">
        <f t="shared" ca="1" si="63"/>
        <v>-25.13346921875084</v>
      </c>
      <c r="D2054" s="82"/>
      <c r="F2054" s="10"/>
      <c r="G2054" s="11"/>
    </row>
    <row r="2055" spans="1:7" x14ac:dyDescent="0.2">
      <c r="A2055" s="57">
        <f t="shared" ca="1" si="62"/>
        <v>38342.857142856119</v>
      </c>
      <c r="B2055" s="50">
        <f t="shared" ca="1" si="63"/>
        <v>-25.08610848613344</v>
      </c>
      <c r="D2055" s="82"/>
      <c r="F2055" s="10"/>
      <c r="G2055" s="11"/>
    </row>
    <row r="2056" spans="1:7" x14ac:dyDescent="0.2">
      <c r="A2056" s="57">
        <f t="shared" ca="1" si="62"/>
        <v>38361.904761903737</v>
      </c>
      <c r="B2056" s="50">
        <f t="shared" ca="1" si="63"/>
        <v>-25.039283049915436</v>
      </c>
      <c r="D2056" s="82"/>
      <c r="F2056" s="10"/>
      <c r="G2056" s="11"/>
    </row>
    <row r="2057" spans="1:7" x14ac:dyDescent="0.2">
      <c r="A2057" s="57">
        <f t="shared" ca="1" si="62"/>
        <v>38380.952380951356</v>
      </c>
      <c r="B2057" s="50">
        <f t="shared" ca="1" si="63"/>
        <v>-24.992986492885333</v>
      </c>
      <c r="D2057" s="82"/>
      <c r="F2057" s="10"/>
      <c r="G2057" s="11"/>
    </row>
    <row r="2058" spans="1:7" x14ac:dyDescent="0.2">
      <c r="A2058" s="57">
        <f t="shared" ca="1" si="62"/>
        <v>38399.999999998974</v>
      </c>
      <c r="B2058" s="50">
        <f t="shared" ca="1" si="63"/>
        <v>-24.947212538608838</v>
      </c>
      <c r="D2058" s="82"/>
      <c r="F2058" s="10"/>
      <c r="G2058" s="11"/>
    </row>
    <row r="2059" spans="1:7" x14ac:dyDescent="0.2">
      <c r="A2059" s="57">
        <f t="shared" ca="1" si="62"/>
        <v>38419.047619046592</v>
      </c>
      <c r="B2059" s="50">
        <f t="shared" ca="1" si="63"/>
        <v>-24.90195504748856</v>
      </c>
      <c r="D2059" s="82"/>
      <c r="F2059" s="10"/>
      <c r="G2059" s="11"/>
    </row>
    <row r="2060" spans="1:7" x14ac:dyDescent="0.2">
      <c r="A2060" s="57">
        <f t="shared" ca="1" si="62"/>
        <v>38438.095238094211</v>
      </c>
      <c r="B2060" s="50">
        <f t="shared" ca="1" si="63"/>
        <v>-24.857208012962388</v>
      </c>
      <c r="D2060" s="82"/>
      <c r="F2060" s="10"/>
      <c r="G2060" s="11"/>
    </row>
    <row r="2061" spans="1:7" x14ac:dyDescent="0.2">
      <c r="A2061" s="57">
        <f t="shared" ca="1" si="62"/>
        <v>38457.142857141829</v>
      </c>
      <c r="B2061" s="50">
        <f t="shared" ca="1" si="63"/>
        <v>-24.812965557834733</v>
      </c>
      <c r="D2061" s="82"/>
      <c r="F2061" s="10"/>
      <c r="G2061" s="11"/>
    </row>
    <row r="2062" spans="1:7" x14ac:dyDescent="0.2">
      <c r="A2062" s="57">
        <f t="shared" ca="1" si="62"/>
        <v>38476.190476189448</v>
      </c>
      <c r="B2062" s="50">
        <f t="shared" ca="1" si="63"/>
        <v>-24.769221930734911</v>
      </c>
      <c r="D2062" s="82"/>
      <c r="F2062" s="10"/>
      <c r="G2062" s="11"/>
    </row>
    <row r="2063" spans="1:7" x14ac:dyDescent="0.2">
      <c r="A2063" s="57">
        <f t="shared" ca="1" si="62"/>
        <v>38495.238095237066</v>
      </c>
      <c r="B2063" s="50">
        <f t="shared" ca="1" si="63"/>
        <v>-24.725971502697671</v>
      </c>
      <c r="D2063" s="82"/>
      <c r="F2063" s="10"/>
      <c r="G2063" s="11"/>
    </row>
    <row r="2064" spans="1:7" x14ac:dyDescent="0.2">
      <c r="A2064" s="57">
        <f t="shared" ca="1" si="62"/>
        <v>38514.285714284684</v>
      </c>
      <c r="B2064" s="50">
        <f t="shared" ca="1" si="63"/>
        <v>-24.683208763860772</v>
      </c>
      <c r="D2064" s="82"/>
      <c r="F2064" s="10"/>
      <c r="G2064" s="11"/>
    </row>
    <row r="2065" spans="1:7" x14ac:dyDescent="0.2">
      <c r="A2065" s="57">
        <f t="shared" ca="1" si="62"/>
        <v>38533.333333332303</v>
      </c>
      <c r="B2065" s="50">
        <f t="shared" ca="1" si="63"/>
        <v>-24.640928320274817</v>
      </c>
      <c r="D2065" s="82"/>
      <c r="F2065" s="10"/>
      <c r="G2065" s="11"/>
    </row>
    <row r="2066" spans="1:7" x14ac:dyDescent="0.2">
      <c r="A2066" s="57">
        <f t="shared" ca="1" si="62"/>
        <v>38552.380952379921</v>
      </c>
      <c r="B2066" s="50">
        <f t="shared" ca="1" si="63"/>
        <v>-24.599124890820892</v>
      </c>
      <c r="D2066" s="82"/>
      <c r="F2066" s="10"/>
      <c r="G2066" s="11"/>
    </row>
    <row r="2067" spans="1:7" x14ac:dyDescent="0.2">
      <c r="A2067" s="57">
        <f t="shared" ca="1" si="62"/>
        <v>38571.428571427539</v>
      </c>
      <c r="B2067" s="50">
        <f t="shared" ca="1" si="63"/>
        <v>-24.557793304231588</v>
      </c>
      <c r="D2067" s="82"/>
      <c r="F2067" s="10"/>
      <c r="G2067" s="11"/>
    </row>
    <row r="2068" spans="1:7" x14ac:dyDescent="0.2">
      <c r="A2068" s="57">
        <f t="shared" ca="1" si="62"/>
        <v>38590.476190475158</v>
      </c>
      <c r="B2068" s="50">
        <f t="shared" ca="1" si="63"/>
        <v>-24.516928496211335</v>
      </c>
      <c r="D2068" s="82"/>
      <c r="F2068" s="10"/>
      <c r="G2068" s="11"/>
    </row>
    <row r="2069" spans="1:7" x14ac:dyDescent="0.2">
      <c r="A2069" s="57">
        <f t="shared" ca="1" si="62"/>
        <v>38609.523809522776</v>
      </c>
      <c r="B2069" s="50">
        <f t="shared" ca="1" si="63"/>
        <v>-24.47652550665234</v>
      </c>
      <c r="D2069" s="82"/>
      <c r="F2069" s="10"/>
      <c r="G2069" s="11"/>
    </row>
    <row r="2070" spans="1:7" x14ac:dyDescent="0.2">
      <c r="A2070" s="57">
        <f t="shared" ca="1" si="62"/>
        <v>38628.571428570394</v>
      </c>
      <c r="B2070" s="50">
        <f t="shared" ca="1" si="63"/>
        <v>-24.43657947694178</v>
      </c>
      <c r="D2070" s="82"/>
      <c r="F2070" s="10"/>
      <c r="G2070" s="11"/>
    </row>
    <row r="2071" spans="1:7" x14ac:dyDescent="0.2">
      <c r="A2071" s="57">
        <f t="shared" ca="1" si="62"/>
        <v>38647.619047618013</v>
      </c>
      <c r="B2071" s="50">
        <f t="shared" ca="1" si="63"/>
        <v>-24.397085647357418</v>
      </c>
      <c r="D2071" s="82"/>
      <c r="F2071" s="10"/>
      <c r="G2071" s="11"/>
    </row>
    <row r="2072" spans="1:7" x14ac:dyDescent="0.2">
      <c r="A2072" s="57">
        <f t="shared" ca="1" si="62"/>
        <v>38666.666666665631</v>
      </c>
      <c r="B2072" s="50">
        <f t="shared" ca="1" si="63"/>
        <v>-24.358039354547728</v>
      </c>
      <c r="D2072" s="82"/>
      <c r="F2072" s="10"/>
      <c r="G2072" s="11"/>
    </row>
    <row r="2073" spans="1:7" x14ac:dyDescent="0.2">
      <c r="A2073" s="57">
        <f t="shared" ca="1" si="62"/>
        <v>38685.714285713249</v>
      </c>
      <c r="B2073" s="50">
        <f t="shared" ca="1" si="63"/>
        <v>-24.319436029093357</v>
      </c>
      <c r="D2073" s="82"/>
      <c r="F2073" s="10"/>
      <c r="G2073" s="11"/>
    </row>
    <row r="2074" spans="1:7" x14ac:dyDescent="0.2">
      <c r="A2074" s="57">
        <f t="shared" ca="1" si="62"/>
        <v>38704.761904760868</v>
      </c>
      <c r="B2074" s="50">
        <f t="shared" ca="1" si="63"/>
        <v>-24.281271193147013</v>
      </c>
      <c r="D2074" s="82"/>
      <c r="F2074" s="10"/>
      <c r="G2074" s="11"/>
    </row>
    <row r="2075" spans="1:7" x14ac:dyDescent="0.2">
      <c r="A2075" s="57">
        <f t="shared" ca="1" si="62"/>
        <v>38723.809523808486</v>
      </c>
      <c r="B2075" s="50">
        <f t="shared" ca="1" si="63"/>
        <v>-24.243540458148459</v>
      </c>
      <c r="D2075" s="82"/>
      <c r="F2075" s="10"/>
      <c r="G2075" s="11"/>
    </row>
    <row r="2076" spans="1:7" x14ac:dyDescent="0.2">
      <c r="A2076" s="57">
        <f t="shared" ca="1" si="62"/>
        <v>38742.857142856104</v>
      </c>
      <c r="B2076" s="50">
        <f t="shared" ca="1" si="63"/>
        <v>-24.206239522612172</v>
      </c>
      <c r="D2076" s="82"/>
      <c r="F2076" s="10"/>
      <c r="G2076" s="11"/>
    </row>
    <row r="2077" spans="1:7" x14ac:dyDescent="0.2">
      <c r="A2077" s="57">
        <f t="shared" ca="1" si="62"/>
        <v>38761.904761903723</v>
      </c>
      <c r="B2077" s="50">
        <f t="shared" ca="1" si="63"/>
        <v>-24.169364169984529</v>
      </c>
      <c r="D2077" s="82"/>
      <c r="F2077" s="10"/>
      <c r="G2077" s="11"/>
    </row>
    <row r="2078" spans="1:7" x14ac:dyDescent="0.2">
      <c r="A2078" s="57">
        <f t="shared" ca="1" si="62"/>
        <v>38780.952380951341</v>
      </c>
      <c r="B2078" s="50">
        <f t="shared" ca="1" si="63"/>
        <v>-24.13291026656827</v>
      </c>
      <c r="D2078" s="82"/>
      <c r="F2078" s="10"/>
      <c r="G2078" s="11"/>
    </row>
    <row r="2079" spans="1:7" x14ac:dyDescent="0.2">
      <c r="A2079" s="57">
        <f t="shared" ca="1" si="62"/>
        <v>38799.99999999896</v>
      </c>
      <c r="B2079" s="50">
        <f t="shared" ca="1" si="63"/>
        <v>-24.096873759511546</v>
      </c>
      <c r="D2079" s="82"/>
      <c r="F2079" s="10"/>
      <c r="G2079" s="11"/>
    </row>
    <row r="2080" spans="1:7" x14ac:dyDescent="0.2">
      <c r="A2080" s="57">
        <f t="shared" ca="1" si="62"/>
        <v>38819.047619046578</v>
      </c>
      <c r="B2080" s="50">
        <f t="shared" ca="1" si="63"/>
        <v>-24.06125067485921</v>
      </c>
      <c r="D2080" s="82"/>
      <c r="F2080" s="10"/>
      <c r="G2080" s="11"/>
    </row>
    <row r="2081" spans="1:7" x14ac:dyDescent="0.2">
      <c r="A2081" s="57">
        <f t="shared" ca="1" si="62"/>
        <v>38838.095238094196</v>
      </c>
      <c r="B2081" s="50">
        <f t="shared" ca="1" si="63"/>
        <v>-24.026037115664188</v>
      </c>
      <c r="D2081" s="82"/>
      <c r="F2081" s="10"/>
      <c r="G2081" s="11"/>
    </row>
    <row r="2082" spans="1:7" x14ac:dyDescent="0.2">
      <c r="A2082" s="57">
        <f t="shared" ca="1" si="62"/>
        <v>38857.142857141815</v>
      </c>
      <c r="B2082" s="50">
        <f t="shared" ca="1" si="63"/>
        <v>-23.991229260156466</v>
      </c>
      <c r="D2082" s="82"/>
      <c r="F2082" s="10"/>
      <c r="G2082" s="11"/>
    </row>
    <row r="2083" spans="1:7" x14ac:dyDescent="0.2">
      <c r="A2083" s="57">
        <f t="shared" ca="1" si="62"/>
        <v>38876.190476189433</v>
      </c>
      <c r="B2083" s="50">
        <f t="shared" ca="1" si="63"/>
        <v>-23.956823359967952</v>
      </c>
      <c r="D2083" s="82"/>
      <c r="F2083" s="10"/>
      <c r="G2083" s="11"/>
    </row>
    <row r="2084" spans="1:7" x14ac:dyDescent="0.2">
      <c r="A2084" s="57">
        <f t="shared" ca="1" si="62"/>
        <v>38895.238095237051</v>
      </c>
      <c r="B2084" s="50">
        <f t="shared" ca="1" si="63"/>
        <v>-23.922815738411014</v>
      </c>
      <c r="D2084" s="82"/>
      <c r="F2084" s="10"/>
      <c r="G2084" s="11"/>
    </row>
    <row r="2085" spans="1:7" x14ac:dyDescent="0.2">
      <c r="A2085" s="57">
        <f t="shared" ca="1" si="62"/>
        <v>38914.28571428467</v>
      </c>
      <c r="B2085" s="50">
        <f t="shared" ca="1" si="63"/>
        <v>-23.889202788808671</v>
      </c>
      <c r="D2085" s="82"/>
      <c r="F2085" s="10"/>
      <c r="G2085" s="11"/>
    </row>
    <row r="2086" spans="1:7" x14ac:dyDescent="0.2">
      <c r="A2086" s="57">
        <f t="shared" ca="1" si="62"/>
        <v>38933.333333332288</v>
      </c>
      <c r="B2086" s="50">
        <f t="shared" ca="1" si="63"/>
        <v>-23.855980972874985</v>
      </c>
      <c r="D2086" s="82"/>
      <c r="F2086" s="10"/>
      <c r="G2086" s="11"/>
    </row>
    <row r="2087" spans="1:7" x14ac:dyDescent="0.2">
      <c r="A2087" s="57">
        <f t="shared" ca="1" si="62"/>
        <v>38952.380952379906</v>
      </c>
      <c r="B2087" s="50">
        <f t="shared" ca="1" si="63"/>
        <v>-23.823146819143336</v>
      </c>
      <c r="D2087" s="82"/>
      <c r="F2087" s="10"/>
      <c r="G2087" s="11"/>
    </row>
    <row r="2088" spans="1:7" x14ac:dyDescent="0.2">
      <c r="A2088" s="57">
        <f t="shared" ca="1" si="62"/>
        <v>38971.428571427525</v>
      </c>
      <c r="B2088" s="50">
        <f t="shared" ca="1" si="63"/>
        <v>-23.790696921441445</v>
      </c>
      <c r="D2088" s="82"/>
      <c r="F2088" s="10"/>
      <c r="G2088" s="11"/>
    </row>
    <row r="2089" spans="1:7" x14ac:dyDescent="0.2">
      <c r="A2089" s="57">
        <f t="shared" ca="1" si="62"/>
        <v>38990.476190475143</v>
      </c>
      <c r="B2089" s="50">
        <f t="shared" ca="1" si="63"/>
        <v>-23.758627937411191</v>
      </c>
      <c r="D2089" s="82"/>
      <c r="F2089" s="10"/>
      <c r="G2089" s="11"/>
    </row>
    <row r="2090" spans="1:7" x14ac:dyDescent="0.2">
      <c r="A2090" s="57">
        <f t="shared" ca="1" si="62"/>
        <v>39009.523809522761</v>
      </c>
      <c r="B2090" s="50">
        <f t="shared" ca="1" si="63"/>
        <v>-23.72693658707167</v>
      </c>
      <c r="D2090" s="82"/>
      <c r="F2090" s="10"/>
      <c r="G2090" s="11"/>
    </row>
    <row r="2091" spans="1:7" x14ac:dyDescent="0.2">
      <c r="A2091" s="57">
        <f t="shared" ref="A2091:A2154" ca="1" si="64">OFFSET(A2091,-1,0)+f_stop/5000</f>
        <v>39028.57142857038</v>
      </c>
      <c r="B2091" s="50">
        <f t="shared" ref="B2091:B2154" ca="1" si="65">20*LOG(ABS(   (1/f_dec*SIN(f_dec*$A2091/Fm*PI())/SIN($A2091/Fm*PI()))^(order-2) * (1/f_dec2*SIN(f_dec2*$A2091/Fm*PI())/SIN($A2091/Fm*PI())) *  (1/(f_dec*n_avg)*SIN((f_dec*n_avg)*$A2091/Fm*PI())/SIN($A2091/Fm*PI()))    ))</f>
        <v>-23.695619651424146</v>
      </c>
      <c r="D2091" s="82"/>
      <c r="F2091" s="10"/>
      <c r="G2091" s="11"/>
    </row>
    <row r="2092" spans="1:7" x14ac:dyDescent="0.2">
      <c r="A2092" s="57">
        <f t="shared" ca="1" si="64"/>
        <v>39047.619047617998</v>
      </c>
      <c r="B2092" s="50">
        <f t="shared" ca="1" si="65"/>
        <v>-23.664673971097478</v>
      </c>
      <c r="D2092" s="82"/>
      <c r="F2092" s="10"/>
      <c r="G2092" s="11"/>
    </row>
    <row r="2093" spans="1:7" x14ac:dyDescent="0.2">
      <c r="A2093" s="57">
        <f t="shared" ca="1" si="64"/>
        <v>39066.666666665617</v>
      </c>
      <c r="B2093" s="50">
        <f t="shared" ca="1" si="65"/>
        <v>-23.634096445032391</v>
      </c>
      <c r="D2093" s="82"/>
      <c r="F2093" s="10"/>
      <c r="G2093" s="11"/>
    </row>
    <row r="2094" spans="1:7" x14ac:dyDescent="0.2">
      <c r="A2094" s="57">
        <f t="shared" ca="1" si="64"/>
        <v>39085.714285713235</v>
      </c>
      <c r="B2094" s="50">
        <f t="shared" ca="1" si="65"/>
        <v>-23.603884029203623</v>
      </c>
      <c r="D2094" s="82"/>
      <c r="F2094" s="10"/>
      <c r="G2094" s="11"/>
    </row>
    <row r="2095" spans="1:7" x14ac:dyDescent="0.2">
      <c r="A2095" s="57">
        <f t="shared" ca="1" si="64"/>
        <v>39104.761904760853</v>
      </c>
      <c r="B2095" s="50">
        <f t="shared" ca="1" si="65"/>
        <v>-23.574033735378318</v>
      </c>
      <c r="D2095" s="82"/>
      <c r="F2095" s="10"/>
      <c r="G2095" s="11"/>
    </row>
    <row r="2096" spans="1:7" x14ac:dyDescent="0.2">
      <c r="A2096" s="57">
        <f t="shared" ca="1" si="64"/>
        <v>39123.809523808472</v>
      </c>
      <c r="B2096" s="50">
        <f t="shared" ca="1" si="65"/>
        <v>-23.544542629909827</v>
      </c>
      <c r="D2096" s="82"/>
      <c r="F2096" s="10"/>
      <c r="G2096" s="11"/>
    </row>
    <row r="2097" spans="1:7" x14ac:dyDescent="0.2">
      <c r="A2097" s="57">
        <f t="shared" ca="1" si="64"/>
        <v>39142.85714285609</v>
      </c>
      <c r="B2097" s="50">
        <f t="shared" ca="1" si="65"/>
        <v>-23.515407832565458</v>
      </c>
      <c r="D2097" s="82"/>
      <c r="F2097" s="10"/>
      <c r="G2097" s="11"/>
    </row>
    <row r="2098" spans="1:7" x14ac:dyDescent="0.2">
      <c r="A2098" s="57">
        <f t="shared" ca="1" si="64"/>
        <v>39161.904761903708</v>
      </c>
      <c r="B2098" s="50">
        <f t="shared" ca="1" si="65"/>
        <v>-23.486626515387066</v>
      </c>
      <c r="D2098" s="82"/>
      <c r="F2098" s="10"/>
      <c r="G2098" s="11"/>
    </row>
    <row r="2099" spans="1:7" x14ac:dyDescent="0.2">
      <c r="A2099" s="57">
        <f t="shared" ca="1" si="64"/>
        <v>39180.952380951327</v>
      </c>
      <c r="B2099" s="50">
        <f t="shared" ca="1" si="65"/>
        <v>-23.458195901583636</v>
      </c>
      <c r="D2099" s="82"/>
      <c r="F2099" s="10"/>
      <c r="G2099" s="11"/>
    </row>
    <row r="2100" spans="1:7" x14ac:dyDescent="0.2">
      <c r="A2100" s="57">
        <f t="shared" ca="1" si="64"/>
        <v>39199.999999998945</v>
      </c>
      <c r="B2100" s="50">
        <f t="shared" ca="1" si="65"/>
        <v>-23.430113264454523</v>
      </c>
      <c r="D2100" s="82"/>
      <c r="F2100" s="10"/>
      <c r="G2100" s="11"/>
    </row>
    <row r="2101" spans="1:7" x14ac:dyDescent="0.2">
      <c r="A2101" s="57">
        <f t="shared" ca="1" si="64"/>
        <v>39219.047619046563</v>
      </c>
      <c r="B2101" s="50">
        <f t="shared" ca="1" si="65"/>
        <v>-23.402375926342557</v>
      </c>
      <c r="D2101" s="82"/>
      <c r="F2101" s="10"/>
      <c r="G2101" s="11"/>
    </row>
    <row r="2102" spans="1:7" x14ac:dyDescent="0.2">
      <c r="A2102" s="57">
        <f t="shared" ca="1" si="64"/>
        <v>39238.095238094182</v>
      </c>
      <c r="B2102" s="50">
        <f t="shared" ca="1" si="65"/>
        <v>-23.374981257616003</v>
      </c>
      <c r="D2102" s="82"/>
      <c r="F2102" s="10"/>
      <c r="G2102" s="11"/>
    </row>
    <row r="2103" spans="1:7" x14ac:dyDescent="0.2">
      <c r="A2103" s="57">
        <f t="shared" ca="1" si="64"/>
        <v>39257.1428571418</v>
      </c>
      <c r="B2103" s="50">
        <f t="shared" ca="1" si="65"/>
        <v>-23.347926675678281</v>
      </c>
      <c r="D2103" s="82"/>
      <c r="F2103" s="10"/>
      <c r="G2103" s="11"/>
    </row>
    <row r="2104" spans="1:7" x14ac:dyDescent="0.2">
      <c r="A2104" s="57">
        <f t="shared" ca="1" si="64"/>
        <v>39276.190476189418</v>
      </c>
      <c r="B2104" s="50">
        <f t="shared" ca="1" si="65"/>
        <v>-23.321209644004938</v>
      </c>
      <c r="D2104" s="82"/>
      <c r="F2104" s="10"/>
      <c r="G2104" s="11"/>
    </row>
    <row r="2105" spans="1:7" x14ac:dyDescent="0.2">
      <c r="A2105" s="57">
        <f t="shared" ca="1" si="64"/>
        <v>39295.238095237037</v>
      </c>
      <c r="B2105" s="50">
        <f t="shared" ca="1" si="65"/>
        <v>-23.294827671206537</v>
      </c>
      <c r="D2105" s="82"/>
      <c r="F2105" s="10"/>
      <c r="G2105" s="11"/>
    </row>
    <row r="2106" spans="1:7" x14ac:dyDescent="0.2">
      <c r="A2106" s="57">
        <f t="shared" ca="1" si="64"/>
        <v>39314.285714284655</v>
      </c>
      <c r="B2106" s="50">
        <f t="shared" ca="1" si="65"/>
        <v>-23.268778310117018</v>
      </c>
      <c r="D2106" s="82"/>
      <c r="F2106" s="10"/>
      <c r="G2106" s="11"/>
    </row>
    <row r="2107" spans="1:7" x14ac:dyDescent="0.2">
      <c r="A2107" s="57">
        <f t="shared" ca="1" si="64"/>
        <v>39333.333333332273</v>
      </c>
      <c r="B2107" s="50">
        <f t="shared" ca="1" si="65"/>
        <v>-23.243059156906579</v>
      </c>
      <c r="D2107" s="82"/>
      <c r="F2107" s="10"/>
      <c r="G2107" s="11"/>
    </row>
    <row r="2108" spans="1:7" x14ac:dyDescent="0.2">
      <c r="A2108" s="57">
        <f t="shared" ca="1" si="64"/>
        <v>39352.380952379892</v>
      </c>
      <c r="B2108" s="50">
        <f t="shared" ca="1" si="65"/>
        <v>-23.217667850218238</v>
      </c>
      <c r="D2108" s="82"/>
      <c r="F2108" s="10"/>
      <c r="G2108" s="11"/>
    </row>
    <row r="2109" spans="1:7" x14ac:dyDescent="0.2">
      <c r="A2109" s="57">
        <f t="shared" ca="1" si="64"/>
        <v>39371.42857142751</v>
      </c>
      <c r="B2109" s="50">
        <f t="shared" ca="1" si="65"/>
        <v>-23.192602070327585</v>
      </c>
      <c r="D2109" s="82"/>
      <c r="F2109" s="10"/>
      <c r="G2109" s="11"/>
    </row>
    <row r="2110" spans="1:7" x14ac:dyDescent="0.2">
      <c r="A2110" s="57">
        <f t="shared" ca="1" si="64"/>
        <v>39390.476190475129</v>
      </c>
      <c r="B2110" s="50">
        <f t="shared" ca="1" si="65"/>
        <v>-23.167859538324667</v>
      </c>
      <c r="D2110" s="82"/>
      <c r="F2110" s="10"/>
      <c r="G2110" s="11"/>
    </row>
    <row r="2111" spans="1:7" x14ac:dyDescent="0.2">
      <c r="A2111" s="57">
        <f t="shared" ca="1" si="64"/>
        <v>39409.523809522747</v>
      </c>
      <c r="B2111" s="50">
        <f t="shared" ca="1" si="65"/>
        <v>-23.143438015317621</v>
      </c>
      <c r="D2111" s="82"/>
      <c r="F2111" s="10"/>
      <c r="G2111" s="11"/>
    </row>
    <row r="2112" spans="1:7" x14ac:dyDescent="0.2">
      <c r="A2112" s="57">
        <f t="shared" ca="1" si="64"/>
        <v>39428.571428570365</v>
      </c>
      <c r="B2112" s="50">
        <f t="shared" ca="1" si="65"/>
        <v>-23.119335301657312</v>
      </c>
      <c r="D2112" s="82"/>
      <c r="F2112" s="10"/>
      <c r="G2112" s="11"/>
    </row>
    <row r="2113" spans="1:7" x14ac:dyDescent="0.2">
      <c r="A2113" s="57">
        <f t="shared" ca="1" si="64"/>
        <v>39447.619047617984</v>
      </c>
      <c r="B2113" s="50">
        <f t="shared" ca="1" si="65"/>
        <v>-23.095549236182215</v>
      </c>
      <c r="D2113" s="82"/>
      <c r="F2113" s="10"/>
      <c r="G2113" s="11"/>
    </row>
    <row r="2114" spans="1:7" x14ac:dyDescent="0.2">
      <c r="A2114" s="57">
        <f t="shared" ca="1" si="64"/>
        <v>39466.666666665602</v>
      </c>
      <c r="B2114" s="50">
        <f t="shared" ca="1" si="65"/>
        <v>-23.072077695483053</v>
      </c>
      <c r="D2114" s="82"/>
      <c r="F2114" s="10"/>
      <c r="G2114" s="11"/>
    </row>
    <row r="2115" spans="1:7" x14ac:dyDescent="0.2">
      <c r="A2115" s="57">
        <f t="shared" ca="1" si="64"/>
        <v>39485.71428571322</v>
      </c>
      <c r="B2115" s="50">
        <f t="shared" ca="1" si="65"/>
        <v>-23.04891859318662</v>
      </c>
      <c r="D2115" s="82"/>
      <c r="F2115" s="10"/>
      <c r="G2115" s="11"/>
    </row>
    <row r="2116" spans="1:7" x14ac:dyDescent="0.2">
      <c r="A2116" s="57">
        <f t="shared" ca="1" si="64"/>
        <v>39504.761904760839</v>
      </c>
      <c r="B2116" s="50">
        <f t="shared" ca="1" si="65"/>
        <v>-23.026069879258074</v>
      </c>
      <c r="D2116" s="82"/>
      <c r="F2116" s="10"/>
      <c r="G2116" s="11"/>
    </row>
    <row r="2117" spans="1:7" x14ac:dyDescent="0.2">
      <c r="A2117" s="57">
        <f t="shared" ca="1" si="64"/>
        <v>39523.809523808457</v>
      </c>
      <c r="B2117" s="50">
        <f t="shared" ca="1" si="65"/>
        <v>-23.003529539321331</v>
      </c>
      <c r="D2117" s="82"/>
      <c r="F2117" s="10"/>
      <c r="G2117" s="11"/>
    </row>
    <row r="2118" spans="1:7" x14ac:dyDescent="0.2">
      <c r="A2118" s="57">
        <f t="shared" ca="1" si="64"/>
        <v>39542.857142856075</v>
      </c>
      <c r="B2118" s="50">
        <f t="shared" ca="1" si="65"/>
        <v>-22.981295593996876</v>
      </c>
      <c r="D2118" s="82"/>
      <c r="F2118" s="10"/>
      <c r="G2118" s="11"/>
    </row>
    <row r="2119" spans="1:7" x14ac:dyDescent="0.2">
      <c r="A2119" s="57">
        <f t="shared" ca="1" si="64"/>
        <v>39561.904761903694</v>
      </c>
      <c r="B2119" s="50">
        <f t="shared" ca="1" si="65"/>
        <v>-22.959366098256545</v>
      </c>
      <c r="D2119" s="82"/>
      <c r="F2119" s="10"/>
      <c r="G2119" s="11"/>
    </row>
    <row r="2120" spans="1:7" x14ac:dyDescent="0.2">
      <c r="A2120" s="57">
        <f t="shared" ca="1" si="64"/>
        <v>39580.952380951312</v>
      </c>
      <c r="B2120" s="50">
        <f t="shared" ca="1" si="65"/>
        <v>-22.937739140794843</v>
      </c>
      <c r="D2120" s="82"/>
      <c r="F2120" s="10"/>
      <c r="G2120" s="11"/>
    </row>
    <row r="2121" spans="1:7" x14ac:dyDescent="0.2">
      <c r="A2121" s="57">
        <f t="shared" ca="1" si="64"/>
        <v>39599.99999999893</v>
      </c>
      <c r="B2121" s="50">
        <f t="shared" ca="1" si="65"/>
        <v>-22.916412843416154</v>
      </c>
      <c r="D2121" s="82"/>
      <c r="F2121" s="10"/>
      <c r="G2121" s="11"/>
    </row>
    <row r="2122" spans="1:7" x14ac:dyDescent="0.2">
      <c r="A2122" s="57">
        <f t="shared" ca="1" si="64"/>
        <v>39619.047619046549</v>
      </c>
      <c r="B2122" s="50">
        <f t="shared" ca="1" si="65"/>
        <v>-22.895385360437601</v>
      </c>
      <c r="D2122" s="82"/>
      <c r="F2122" s="10"/>
      <c r="G2122" s="11"/>
    </row>
    <row r="2123" spans="1:7" x14ac:dyDescent="0.2">
      <c r="A2123" s="57">
        <f t="shared" ca="1" si="64"/>
        <v>39638.095238094167</v>
      </c>
      <c r="B2123" s="50">
        <f t="shared" ca="1" si="65"/>
        <v>-22.874654878106853</v>
      </c>
      <c r="D2123" s="82"/>
      <c r="F2123" s="10"/>
      <c r="G2123" s="11"/>
    </row>
    <row r="2124" spans="1:7" x14ac:dyDescent="0.2">
      <c r="A2124" s="57">
        <f t="shared" ca="1" si="64"/>
        <v>39657.142857141785</v>
      </c>
      <c r="B2124" s="50">
        <f t="shared" ca="1" si="65"/>
        <v>-22.854219614034697</v>
      </c>
      <c r="D2124" s="82"/>
      <c r="F2124" s="10"/>
      <c r="G2124" s="11"/>
    </row>
    <row r="2125" spans="1:7" x14ac:dyDescent="0.2">
      <c r="A2125" s="57">
        <f t="shared" ca="1" si="64"/>
        <v>39676.190476189404</v>
      </c>
      <c r="B2125" s="50">
        <f t="shared" ca="1" si="65"/>
        <v>-22.834077816641859</v>
      </c>
      <c r="D2125" s="82"/>
      <c r="F2125" s="10"/>
      <c r="G2125" s="11"/>
    </row>
    <row r="2126" spans="1:7" x14ac:dyDescent="0.2">
      <c r="A2126" s="57">
        <f t="shared" ca="1" si="64"/>
        <v>39695.238095237022</v>
      </c>
      <c r="B2126" s="50">
        <f t="shared" ca="1" si="65"/>
        <v>-22.814227764619567</v>
      </c>
      <c r="D2126" s="82"/>
      <c r="F2126" s="10"/>
      <c r="G2126" s="11"/>
    </row>
    <row r="2127" spans="1:7" x14ac:dyDescent="0.2">
      <c r="A2127" s="57">
        <f t="shared" ca="1" si="64"/>
        <v>39714.285714284641</v>
      </c>
      <c r="B2127" s="50">
        <f t="shared" ca="1" si="65"/>
        <v>-22.794667766403634</v>
      </c>
      <c r="D2127" s="82"/>
      <c r="F2127" s="10"/>
      <c r="G2127" s="11"/>
    </row>
    <row r="2128" spans="1:7" x14ac:dyDescent="0.2">
      <c r="A2128" s="57">
        <f t="shared" ca="1" si="64"/>
        <v>39733.333333332259</v>
      </c>
      <c r="B2128" s="50">
        <f t="shared" ca="1" si="65"/>
        <v>-22.775396159661607</v>
      </c>
      <c r="D2128" s="82"/>
      <c r="F2128" s="10"/>
      <c r="G2128" s="11"/>
    </row>
    <row r="2129" spans="1:7" x14ac:dyDescent="0.2">
      <c r="A2129" s="57">
        <f t="shared" ca="1" si="64"/>
        <v>39752.380952379877</v>
      </c>
      <c r="B2129" s="50">
        <f t="shared" ca="1" si="65"/>
        <v>-22.756411310792664</v>
      </c>
      <c r="D2129" s="82"/>
      <c r="F2129" s="10"/>
      <c r="G2129" s="11"/>
    </row>
    <row r="2130" spans="1:7" x14ac:dyDescent="0.2">
      <c r="A2130" s="57">
        <f t="shared" ca="1" si="64"/>
        <v>39771.428571427496</v>
      </c>
      <c r="B2130" s="50">
        <f t="shared" ca="1" si="65"/>
        <v>-22.737711614439803</v>
      </c>
      <c r="D2130" s="82"/>
      <c r="F2130" s="10"/>
      <c r="G2130" s="11"/>
    </row>
    <row r="2131" spans="1:7" x14ac:dyDescent="0.2">
      <c r="A2131" s="57">
        <f t="shared" ca="1" si="64"/>
        <v>39790.476190475114</v>
      </c>
      <c r="B2131" s="50">
        <f t="shared" ca="1" si="65"/>
        <v>-22.719295493014084</v>
      </c>
      <c r="D2131" s="82"/>
      <c r="F2131" s="10"/>
      <c r="G2131" s="11"/>
    </row>
    <row r="2132" spans="1:7" x14ac:dyDescent="0.2">
      <c r="A2132" s="57">
        <f t="shared" ca="1" si="64"/>
        <v>39809.523809522732</v>
      </c>
      <c r="B2132" s="50">
        <f t="shared" ca="1" si="65"/>
        <v>-22.701161396230617</v>
      </c>
      <c r="D2132" s="82"/>
      <c r="F2132" s="10"/>
      <c r="G2132" s="11"/>
    </row>
    <row r="2133" spans="1:7" x14ac:dyDescent="0.2">
      <c r="A2133" s="57">
        <f t="shared" ca="1" si="64"/>
        <v>39828.571428570351</v>
      </c>
      <c r="B2133" s="50">
        <f t="shared" ca="1" si="65"/>
        <v>-22.683307800655857</v>
      </c>
      <c r="D2133" s="82"/>
      <c r="F2133" s="10"/>
      <c r="G2133" s="11"/>
    </row>
    <row r="2134" spans="1:7" x14ac:dyDescent="0.2">
      <c r="A2134" s="57">
        <f t="shared" ca="1" si="64"/>
        <v>39847.619047617969</v>
      </c>
      <c r="B2134" s="50">
        <f t="shared" ca="1" si="65"/>
        <v>-22.665733209266023</v>
      </c>
      <c r="D2134" s="82"/>
      <c r="F2134" s="10"/>
      <c r="G2134" s="11"/>
    </row>
    <row r="2135" spans="1:7" x14ac:dyDescent="0.2">
      <c r="A2135" s="57">
        <f t="shared" ca="1" si="64"/>
        <v>39866.666666665587</v>
      </c>
      <c r="B2135" s="50">
        <f t="shared" ca="1" si="65"/>
        <v>-22.648436151016284</v>
      </c>
      <c r="D2135" s="82"/>
      <c r="F2135" s="10"/>
      <c r="G2135" s="11"/>
    </row>
    <row r="2136" spans="1:7" x14ac:dyDescent="0.2">
      <c r="A2136" s="57">
        <f t="shared" ca="1" si="64"/>
        <v>39885.714285713206</v>
      </c>
      <c r="B2136" s="50">
        <f t="shared" ca="1" si="65"/>
        <v>-22.631415180420433</v>
      </c>
      <c r="D2136" s="82"/>
      <c r="F2136" s="10"/>
      <c r="G2136" s="11"/>
    </row>
    <row r="2137" spans="1:7" x14ac:dyDescent="0.2">
      <c r="A2137" s="57">
        <f t="shared" ca="1" si="64"/>
        <v>39904.761904760824</v>
      </c>
      <c r="B2137" s="50">
        <f t="shared" ca="1" si="65"/>
        <v>-22.614668877140751</v>
      </c>
      <c r="D2137" s="82"/>
      <c r="F2137" s="10"/>
      <c r="G2137" s="11"/>
    </row>
    <row r="2138" spans="1:7" x14ac:dyDescent="0.2">
      <c r="A2138" s="57">
        <f t="shared" ca="1" si="64"/>
        <v>39923.809523808442</v>
      </c>
      <c r="B2138" s="50">
        <f t="shared" ca="1" si="65"/>
        <v>-22.598195845587931</v>
      </c>
      <c r="D2138" s="82"/>
      <c r="F2138" s="10"/>
      <c r="G2138" s="11"/>
    </row>
    <row r="2139" spans="1:7" x14ac:dyDescent="0.2">
      <c r="A2139" s="57">
        <f t="shared" ca="1" si="64"/>
        <v>39942.857142856061</v>
      </c>
      <c r="B2139" s="50">
        <f t="shared" ca="1" si="65"/>
        <v>-22.581994714530463</v>
      </c>
      <c r="D2139" s="82"/>
      <c r="F2139" s="10"/>
      <c r="G2139" s="11"/>
    </row>
    <row r="2140" spans="1:7" x14ac:dyDescent="0.2">
      <c r="A2140" s="57">
        <f t="shared" ca="1" si="64"/>
        <v>39961.904761903679</v>
      </c>
      <c r="B2140" s="50">
        <f t="shared" ca="1" si="65"/>
        <v>-22.566064136713702</v>
      </c>
      <c r="D2140" s="82"/>
      <c r="F2140" s="10"/>
      <c r="G2140" s="11"/>
    </row>
    <row r="2141" spans="1:7" x14ac:dyDescent="0.2">
      <c r="A2141" s="57">
        <f t="shared" ca="1" si="64"/>
        <v>39980.952380951298</v>
      </c>
      <c r="B2141" s="50">
        <f t="shared" ca="1" si="65"/>
        <v>-22.550402788487986</v>
      </c>
      <c r="D2141" s="82"/>
      <c r="F2141" s="10"/>
      <c r="G2141" s="11"/>
    </row>
    <row r="2142" spans="1:7" x14ac:dyDescent="0.2">
      <c r="A2142" s="57">
        <f t="shared" ca="1" si="64"/>
        <v>39999.999999998916</v>
      </c>
      <c r="B2142" s="50">
        <f t="shared" ca="1" si="65"/>
        <v>-22.535009369445707</v>
      </c>
      <c r="D2142" s="82"/>
      <c r="F2142" s="10"/>
      <c r="G2142" s="11"/>
    </row>
    <row r="2143" spans="1:7" x14ac:dyDescent="0.2">
      <c r="A2143" s="57">
        <f t="shared" ca="1" si="64"/>
        <v>40019.047619046534</v>
      </c>
      <c r="B2143" s="50">
        <f t="shared" ca="1" si="65"/>
        <v>-22.519882602067209</v>
      </c>
      <c r="D2143" s="82"/>
      <c r="F2143" s="10"/>
      <c r="G2143" s="11"/>
    </row>
    <row r="2144" spans="1:7" x14ac:dyDescent="0.2">
      <c r="A2144" s="57">
        <f t="shared" ca="1" si="64"/>
        <v>40038.095238094153</v>
      </c>
      <c r="B2144" s="50">
        <f t="shared" ca="1" si="65"/>
        <v>-22.505021231375061</v>
      </c>
      <c r="D2144" s="82"/>
      <c r="F2144" s="10"/>
      <c r="G2144" s="11"/>
    </row>
    <row r="2145" spans="1:7" x14ac:dyDescent="0.2">
      <c r="A2145" s="57">
        <f t="shared" ca="1" si="64"/>
        <v>40057.142857141771</v>
      </c>
      <c r="B2145" s="50">
        <f t="shared" ca="1" si="65"/>
        <v>-22.490424024596756</v>
      </c>
      <c r="D2145" s="82"/>
      <c r="F2145" s="10"/>
      <c r="G2145" s="11"/>
    </row>
    <row r="2146" spans="1:7" x14ac:dyDescent="0.2">
      <c r="A2146" s="57">
        <f t="shared" ca="1" si="64"/>
        <v>40076.190476189389</v>
      </c>
      <c r="B2146" s="50">
        <f t="shared" ca="1" si="65"/>
        <v>-22.476089770835404</v>
      </c>
      <c r="D2146" s="82"/>
      <c r="F2146" s="10"/>
      <c r="G2146" s="11"/>
    </row>
    <row r="2147" spans="1:7" x14ac:dyDescent="0.2">
      <c r="A2147" s="57">
        <f t="shared" ca="1" si="64"/>
        <v>40095.238095237008</v>
      </c>
      <c r="B2147" s="50">
        <f t="shared" ca="1" si="65"/>
        <v>-22.462017280748302</v>
      </c>
      <c r="D2147" s="82"/>
      <c r="F2147" s="10"/>
      <c r="G2147" s="11"/>
    </row>
    <row r="2148" spans="1:7" x14ac:dyDescent="0.2">
      <c r="A2148" s="57">
        <f t="shared" ca="1" si="64"/>
        <v>40114.285714284626</v>
      </c>
      <c r="B2148" s="50">
        <f t="shared" ca="1" si="65"/>
        <v>-22.448205386233294</v>
      </c>
      <c r="D2148" s="82"/>
      <c r="F2148" s="10"/>
      <c r="G2148" s="11"/>
    </row>
    <row r="2149" spans="1:7" x14ac:dyDescent="0.2">
      <c r="A2149" s="57">
        <f t="shared" ca="1" si="64"/>
        <v>40133.333333332244</v>
      </c>
      <c r="B2149" s="50">
        <f t="shared" ca="1" si="65"/>
        <v>-22.434652940122547</v>
      </c>
      <c r="D2149" s="82"/>
      <c r="F2149" s="10"/>
      <c r="G2149" s="11"/>
    </row>
    <row r="2150" spans="1:7" x14ac:dyDescent="0.2">
      <c r="A2150" s="57">
        <f t="shared" ca="1" si="64"/>
        <v>40152.380952379863</v>
      </c>
      <c r="B2150" s="50">
        <f t="shared" ca="1" si="65"/>
        <v>-22.421358815883639</v>
      </c>
      <c r="D2150" s="82"/>
      <c r="F2150" s="10"/>
      <c r="G2150" s="11"/>
    </row>
    <row r="2151" spans="1:7" x14ac:dyDescent="0.2">
      <c r="A2151" s="57">
        <f t="shared" ca="1" si="64"/>
        <v>40171.428571427481</v>
      </c>
      <c r="B2151" s="50">
        <f t="shared" ca="1" si="65"/>
        <v>-22.408321907327881</v>
      </c>
      <c r="D2151" s="82"/>
      <c r="F2151" s="10"/>
      <c r="G2151" s="11"/>
    </row>
    <row r="2152" spans="1:7" x14ac:dyDescent="0.2">
      <c r="A2152" s="57">
        <f t="shared" ca="1" si="64"/>
        <v>40190.476190475099</v>
      </c>
      <c r="B2152" s="50">
        <f t="shared" ca="1" si="65"/>
        <v>-22.395541128325533</v>
      </c>
      <c r="D2152" s="82"/>
      <c r="F2152" s="10"/>
      <c r="G2152" s="11"/>
    </row>
    <row r="2153" spans="1:7" x14ac:dyDescent="0.2">
      <c r="A2153" s="57">
        <f t="shared" ca="1" si="64"/>
        <v>40209.523809522718</v>
      </c>
      <c r="B2153" s="50">
        <f t="shared" ca="1" si="65"/>
        <v>-22.383015412527818</v>
      </c>
      <c r="D2153" s="82"/>
      <c r="F2153" s="10"/>
      <c r="G2153" s="11"/>
    </row>
    <row r="2154" spans="1:7" x14ac:dyDescent="0.2">
      <c r="A2154" s="57">
        <f t="shared" ca="1" si="64"/>
        <v>40228.571428570336</v>
      </c>
      <c r="B2154" s="50">
        <f t="shared" ca="1" si="65"/>
        <v>-22.370743713095646</v>
      </c>
      <c r="D2154" s="82"/>
      <c r="F2154" s="10"/>
      <c r="G2154" s="11"/>
    </row>
    <row r="2155" spans="1:7" x14ac:dyDescent="0.2">
      <c r="A2155" s="57">
        <f t="shared" ref="A2155:A2218" ca="1" si="66">OFFSET(A2155,-1,0)+f_stop/5000</f>
        <v>40247.619047617954</v>
      </c>
      <c r="B2155" s="50">
        <f t="shared" ref="B2155:B2218" ca="1" si="67">20*LOG(ABS(   (1/f_dec*SIN(f_dec*$A2155/Fm*PI())/SIN($A2155/Fm*PI()))^(order-2) * (1/f_dec2*SIN(f_dec2*$A2155/Fm*PI())/SIN($A2155/Fm*PI())) *  (1/(f_dec*n_avg)*SIN((f_dec*n_avg)*$A2155/Fm*PI())/SIN($A2155/Fm*PI()))    ))</f>
        <v>-22.358725002434806</v>
      </c>
      <c r="D2155" s="82"/>
      <c r="F2155" s="10"/>
      <c r="G2155" s="11"/>
    </row>
    <row r="2156" spans="1:7" x14ac:dyDescent="0.2">
      <c r="A2156" s="57">
        <f t="shared" ca="1" si="66"/>
        <v>40266.666666665573</v>
      </c>
      <c r="B2156" s="50">
        <f t="shared" ca="1" si="67"/>
        <v>-22.34695827193741</v>
      </c>
      <c r="D2156" s="82"/>
      <c r="F2156" s="10"/>
      <c r="G2156" s="11"/>
    </row>
    <row r="2157" spans="1:7" x14ac:dyDescent="0.2">
      <c r="A2157" s="57">
        <f t="shared" ca="1" si="66"/>
        <v>40285.714285713191</v>
      </c>
      <c r="B2157" s="50">
        <f t="shared" ca="1" si="67"/>
        <v>-22.33544253172969</v>
      </c>
      <c r="D2157" s="82"/>
      <c r="F2157" s="10"/>
      <c r="G2157" s="11"/>
    </row>
    <row r="2158" spans="1:7" x14ac:dyDescent="0.2">
      <c r="A2158" s="57">
        <f t="shared" ca="1" si="66"/>
        <v>40304.76190476081</v>
      </c>
      <c r="B2158" s="50">
        <f t="shared" ca="1" si="67"/>
        <v>-22.324176810425719</v>
      </c>
      <c r="D2158" s="82"/>
      <c r="F2158" s="10"/>
      <c r="G2158" s="11"/>
    </row>
    <row r="2159" spans="1:7" x14ac:dyDescent="0.2">
      <c r="A2159" s="57">
        <f t="shared" ca="1" si="66"/>
        <v>40323.809523808428</v>
      </c>
      <c r="B2159" s="50">
        <f t="shared" ca="1" si="67"/>
        <v>-22.313160154887079</v>
      </c>
      <c r="D2159" s="82"/>
      <c r="F2159" s="10"/>
      <c r="G2159" s="11"/>
    </row>
    <row r="2160" spans="1:7" x14ac:dyDescent="0.2">
      <c r="A2160" s="57">
        <f t="shared" ca="1" si="66"/>
        <v>40342.857142856046</v>
      </c>
      <c r="B2160" s="50">
        <f t="shared" ca="1" si="67"/>
        <v>-22.302391629988307</v>
      </c>
      <c r="D2160" s="82"/>
      <c r="F2160" s="10"/>
      <c r="G2160" s="11"/>
    </row>
    <row r="2161" spans="1:7" x14ac:dyDescent="0.2">
      <c r="A2161" s="57">
        <f t="shared" ca="1" si="66"/>
        <v>40361.904761903665</v>
      </c>
      <c r="B2161" s="50">
        <f t="shared" ca="1" si="67"/>
        <v>-22.291870318388007</v>
      </c>
      <c r="D2161" s="82"/>
      <c r="F2161" s="10"/>
      <c r="G2161" s="11"/>
    </row>
    <row r="2162" spans="1:7" x14ac:dyDescent="0.2">
      <c r="A2162" s="57">
        <f t="shared" ca="1" si="66"/>
        <v>40380.952380951283</v>
      </c>
      <c r="B2162" s="50">
        <f t="shared" ca="1" si="67"/>
        <v>-22.281595320305509</v>
      </c>
      <c r="D2162" s="82"/>
      <c r="F2162" s="10"/>
      <c r="G2162" s="11"/>
    </row>
    <row r="2163" spans="1:7" x14ac:dyDescent="0.2">
      <c r="A2163" s="57">
        <f t="shared" ca="1" si="66"/>
        <v>40399.999999998901</v>
      </c>
      <c r="B2163" s="50">
        <f t="shared" ca="1" si="67"/>
        <v>-22.27156575330282</v>
      </c>
      <c r="D2163" s="82"/>
      <c r="F2163" s="10"/>
      <c r="G2163" s="11"/>
    </row>
    <row r="2164" spans="1:7" x14ac:dyDescent="0.2">
      <c r="A2164" s="57">
        <f t="shared" ca="1" si="66"/>
        <v>40419.04761904652</v>
      </c>
      <c r="B2164" s="50">
        <f t="shared" ca="1" si="67"/>
        <v>-22.261780752071974</v>
      </c>
      <c r="D2164" s="82"/>
      <c r="F2164" s="10"/>
      <c r="G2164" s="11"/>
    </row>
    <row r="2165" spans="1:7" x14ac:dyDescent="0.2">
      <c r="A2165" s="57">
        <f t="shared" ca="1" si="66"/>
        <v>40438.095238094138</v>
      </c>
      <c r="B2165" s="50">
        <f t="shared" ca="1" si="67"/>
        <v>-22.252239468227533</v>
      </c>
      <c r="D2165" s="82"/>
      <c r="F2165" s="10"/>
      <c r="G2165" s="11"/>
    </row>
    <row r="2166" spans="1:7" x14ac:dyDescent="0.2">
      <c r="A2166" s="57">
        <f t="shared" ca="1" si="66"/>
        <v>40457.142857141756</v>
      </c>
      <c r="B2166" s="50">
        <f t="shared" ca="1" si="67"/>
        <v>-22.242941070104116</v>
      </c>
      <c r="D2166" s="82"/>
      <c r="F2166" s="10"/>
      <c r="G2166" s="11"/>
    </row>
    <row r="2167" spans="1:7" x14ac:dyDescent="0.2">
      <c r="A2167" s="57">
        <f t="shared" ca="1" si="66"/>
        <v>40476.190476189375</v>
      </c>
      <c r="B2167" s="50">
        <f t="shared" ca="1" si="67"/>
        <v>-22.233884742558864</v>
      </c>
      <c r="D2167" s="82"/>
      <c r="F2167" s="10"/>
      <c r="G2167" s="11"/>
    </row>
    <row r="2168" spans="1:7" x14ac:dyDescent="0.2">
      <c r="A2168" s="57">
        <f t="shared" ca="1" si="66"/>
        <v>40495.238095236993</v>
      </c>
      <c r="B2168" s="50">
        <f t="shared" ca="1" si="67"/>
        <v>-22.225069686778784</v>
      </c>
      <c r="D2168" s="82"/>
      <c r="F2168" s="10"/>
      <c r="G2168" s="11"/>
    </row>
    <row r="2169" spans="1:7" x14ac:dyDescent="0.2">
      <c r="A2169" s="57">
        <f t="shared" ca="1" si="66"/>
        <v>40514.285714284611</v>
      </c>
      <c r="B2169" s="50">
        <f t="shared" ca="1" si="67"/>
        <v>-22.216495120092912</v>
      </c>
      <c r="D2169" s="82"/>
      <c r="F2169" s="10"/>
      <c r="G2169" s="11"/>
    </row>
    <row r="2170" spans="1:7" x14ac:dyDescent="0.2">
      <c r="A2170" s="57">
        <f t="shared" ca="1" si="66"/>
        <v>40533.33333333223</v>
      </c>
      <c r="B2170" s="50">
        <f t="shared" ca="1" si="67"/>
        <v>-22.208160275788906</v>
      </c>
      <c r="D2170" s="82"/>
      <c r="F2170" s="10"/>
      <c r="G2170" s="11"/>
    </row>
    <row r="2171" spans="1:7" x14ac:dyDescent="0.2">
      <c r="A2171" s="57">
        <f t="shared" ca="1" si="66"/>
        <v>40552.380952379848</v>
      </c>
      <c r="B2171" s="50">
        <f t="shared" ca="1" si="67"/>
        <v>-22.200064402934473</v>
      </c>
      <c r="D2171" s="82"/>
      <c r="F2171" s="10"/>
      <c r="G2171" s="11"/>
    </row>
    <row r="2172" spans="1:7" x14ac:dyDescent="0.2">
      <c r="A2172" s="57">
        <f t="shared" ca="1" si="66"/>
        <v>40571.428571427467</v>
      </c>
      <c r="B2172" s="50">
        <f t="shared" ca="1" si="67"/>
        <v>-22.192206766203043</v>
      </c>
      <c r="D2172" s="82"/>
      <c r="F2172" s="10"/>
      <c r="G2172" s="11"/>
    </row>
    <row r="2173" spans="1:7" x14ac:dyDescent="0.2">
      <c r="A2173" s="57">
        <f t="shared" ca="1" si="66"/>
        <v>40590.476190475085</v>
      </c>
      <c r="B2173" s="50">
        <f t="shared" ca="1" si="67"/>
        <v>-22.184586645703881</v>
      </c>
      <c r="D2173" s="82"/>
      <c r="F2173" s="10"/>
      <c r="G2173" s="11"/>
    </row>
    <row r="2174" spans="1:7" x14ac:dyDescent="0.2">
      <c r="A2174" s="57">
        <f t="shared" ca="1" si="66"/>
        <v>40609.523809522703</v>
      </c>
      <c r="B2174" s="50">
        <f t="shared" ca="1" si="67"/>
        <v>-22.177203336816561</v>
      </c>
      <c r="D2174" s="82"/>
      <c r="F2174" s="10"/>
      <c r="G2174" s="11"/>
    </row>
    <row r="2175" spans="1:7" x14ac:dyDescent="0.2">
      <c r="A2175" s="57">
        <f t="shared" ca="1" si="66"/>
        <v>40628.571428570322</v>
      </c>
      <c r="B2175" s="50">
        <f t="shared" ca="1" si="67"/>
        <v>-22.170056150029474</v>
      </c>
      <c r="D2175" s="82"/>
      <c r="F2175" s="10"/>
      <c r="G2175" s="11"/>
    </row>
    <row r="2176" spans="1:7" x14ac:dyDescent="0.2">
      <c r="A2176" s="57">
        <f t="shared" ca="1" si="66"/>
        <v>40647.61904761794</v>
      </c>
      <c r="B2176" s="50">
        <f t="shared" ca="1" si="67"/>
        <v>-22.163144410782671</v>
      </c>
      <c r="D2176" s="82"/>
      <c r="F2176" s="10"/>
      <c r="G2176" s="11"/>
    </row>
    <row r="2177" spans="1:7" x14ac:dyDescent="0.2">
      <c r="A2177" s="57">
        <f t="shared" ca="1" si="66"/>
        <v>40666.666666665558</v>
      </c>
      <c r="B2177" s="50">
        <f t="shared" ca="1" si="67"/>
        <v>-22.156467459314527</v>
      </c>
      <c r="D2177" s="82"/>
      <c r="F2177" s="10"/>
      <c r="G2177" s="11"/>
    </row>
    <row r="2178" spans="1:7" x14ac:dyDescent="0.2">
      <c r="A2178" s="57">
        <f t="shared" ca="1" si="66"/>
        <v>40685.714285713177</v>
      </c>
      <c r="B2178" s="50">
        <f t="shared" ca="1" si="67"/>
        <v>-22.150024650512542</v>
      </c>
      <c r="D2178" s="82"/>
      <c r="F2178" s="10"/>
      <c r="G2178" s="11"/>
    </row>
    <row r="2179" spans="1:7" x14ac:dyDescent="0.2">
      <c r="A2179" s="57">
        <f t="shared" ca="1" si="66"/>
        <v>40704.761904760795</v>
      </c>
      <c r="B2179" s="50">
        <f t="shared" ca="1" si="67"/>
        <v>-22.143815353767931</v>
      </c>
      <c r="D2179" s="82"/>
      <c r="F2179" s="10"/>
      <c r="G2179" s="11"/>
    </row>
    <row r="2180" spans="1:7" x14ac:dyDescent="0.2">
      <c r="A2180" s="57">
        <f t="shared" ca="1" si="66"/>
        <v>40723.809523808413</v>
      </c>
      <c r="B2180" s="50">
        <f t="shared" ca="1" si="67"/>
        <v>-22.13783895283408</v>
      </c>
      <c r="D2180" s="82"/>
      <c r="F2180" s="10"/>
      <c r="G2180" s="11"/>
    </row>
    <row r="2181" spans="1:7" x14ac:dyDescent="0.2">
      <c r="A2181" s="57">
        <f t="shared" ca="1" si="66"/>
        <v>40742.857142856032</v>
      </c>
      <c r="B2181" s="50">
        <f t="shared" ca="1" si="67"/>
        <v>-22.132094845688744</v>
      </c>
      <c r="D2181" s="82"/>
      <c r="F2181" s="10"/>
      <c r="G2181" s="11"/>
    </row>
    <row r="2182" spans="1:7" x14ac:dyDescent="0.2">
      <c r="A2182" s="57">
        <f t="shared" ca="1" si="66"/>
        <v>40761.90476190365</v>
      </c>
      <c r="B2182" s="50">
        <f t="shared" ca="1" si="67"/>
        <v>-22.126582444399915</v>
      </c>
      <c r="D2182" s="82"/>
      <c r="F2182" s="10"/>
      <c r="G2182" s="11"/>
    </row>
    <row r="2183" spans="1:7" x14ac:dyDescent="0.2">
      <c r="A2183" s="57">
        <f t="shared" ca="1" si="66"/>
        <v>40780.952380951268</v>
      </c>
      <c r="B2183" s="50">
        <f t="shared" ca="1" si="67"/>
        <v>-22.121301174995281</v>
      </c>
      <c r="D2183" s="82"/>
      <c r="F2183" s="10"/>
      <c r="G2183" s="11"/>
    </row>
    <row r="2184" spans="1:7" x14ac:dyDescent="0.2">
      <c r="A2184" s="57">
        <f t="shared" ca="1" si="66"/>
        <v>40799.999999998887</v>
      </c>
      <c r="B2184" s="50">
        <f t="shared" ca="1" si="67"/>
        <v>-22.116250477335338</v>
      </c>
      <c r="D2184" s="82"/>
      <c r="F2184" s="10"/>
      <c r="G2184" s="11"/>
    </row>
    <row r="2185" spans="1:7" x14ac:dyDescent="0.2">
      <c r="A2185" s="57">
        <f t="shared" ca="1" si="66"/>
        <v>40819.047619046505</v>
      </c>
      <c r="B2185" s="50">
        <f t="shared" ca="1" si="67"/>
        <v>-22.111429804989875</v>
      </c>
      <c r="D2185" s="82"/>
      <c r="F2185" s="10"/>
      <c r="G2185" s="11"/>
    </row>
    <row r="2186" spans="1:7" x14ac:dyDescent="0.2">
      <c r="A2186" s="57">
        <f t="shared" ca="1" si="66"/>
        <v>40838.095238094123</v>
      </c>
      <c r="B2186" s="50">
        <f t="shared" ca="1" si="67"/>
        <v>-22.106838625117962</v>
      </c>
      <c r="D2186" s="82"/>
      <c r="F2186" s="10"/>
      <c r="G2186" s="11"/>
    </row>
    <row r="2187" spans="1:7" x14ac:dyDescent="0.2">
      <c r="A2187" s="57">
        <f t="shared" ca="1" si="66"/>
        <v>40857.142857141742</v>
      </c>
      <c r="B2187" s="50">
        <f t="shared" ca="1" si="67"/>
        <v>-22.102476418351284</v>
      </c>
      <c r="D2187" s="82"/>
      <c r="F2187" s="10"/>
      <c r="G2187" s="11"/>
    </row>
    <row r="2188" spans="1:7" x14ac:dyDescent="0.2">
      <c r="A2188" s="57">
        <f t="shared" ca="1" si="66"/>
        <v>40876.19047618936</v>
      </c>
      <c r="B2188" s="50">
        <f t="shared" ca="1" si="67"/>
        <v>-22.098342678680829</v>
      </c>
      <c r="D2188" s="82"/>
      <c r="F2188" s="10"/>
      <c r="G2188" s="11"/>
    </row>
    <row r="2189" spans="1:7" x14ac:dyDescent="0.2">
      <c r="A2189" s="57">
        <f t="shared" ca="1" si="66"/>
        <v>40895.238095236979</v>
      </c>
      <c r="B2189" s="50">
        <f t="shared" ca="1" si="67"/>
        <v>-22.094436913346797</v>
      </c>
      <c r="D2189" s="82"/>
      <c r="F2189" s="10"/>
      <c r="G2189" s="11"/>
    </row>
    <row r="2190" spans="1:7" x14ac:dyDescent="0.2">
      <c r="A2190" s="57">
        <f t="shared" ca="1" si="66"/>
        <v>40914.285714284597</v>
      </c>
      <c r="B2190" s="50">
        <f t="shared" ca="1" si="67"/>
        <v>-22.09075864273176</v>
      </c>
      <c r="D2190" s="82"/>
      <c r="F2190" s="10"/>
      <c r="G2190" s="11"/>
    </row>
    <row r="2191" spans="1:7" x14ac:dyDescent="0.2">
      <c r="A2191" s="57">
        <f t="shared" ca="1" si="66"/>
        <v>40933.333333332215</v>
      </c>
      <c r="B2191" s="50">
        <f t="shared" ca="1" si="67"/>
        <v>-22.087307400256989</v>
      </c>
      <c r="D2191" s="82"/>
      <c r="F2191" s="10"/>
      <c r="G2191" s="11"/>
    </row>
    <row r="2192" spans="1:7" x14ac:dyDescent="0.2">
      <c r="A2192" s="57">
        <f t="shared" ca="1" si="66"/>
        <v>40952.380952379834</v>
      </c>
      <c r="B2192" s="50">
        <f t="shared" ca="1" si="67"/>
        <v>-22.084082732281839</v>
      </c>
      <c r="D2192" s="82"/>
      <c r="F2192" s="10"/>
      <c r="G2192" s="11"/>
    </row>
    <row r="2193" spans="1:7" x14ac:dyDescent="0.2">
      <c r="A2193" s="57">
        <f t="shared" ca="1" si="66"/>
        <v>40971.428571427452</v>
      </c>
      <c r="B2193" s="50">
        <f t="shared" ca="1" si="67"/>
        <v>-22.081084198006316</v>
      </c>
      <c r="D2193" s="82"/>
      <c r="F2193" s="10"/>
      <c r="G2193" s="11"/>
    </row>
    <row r="2194" spans="1:7" x14ac:dyDescent="0.2">
      <c r="A2194" s="57">
        <f t="shared" ca="1" si="66"/>
        <v>40990.47619047507</v>
      </c>
      <c r="B2194" s="50">
        <f t="shared" ca="1" si="67"/>
        <v>-22.078311369376543</v>
      </c>
      <c r="D2194" s="82"/>
      <c r="F2194" s="10"/>
      <c r="G2194" s="11"/>
    </row>
    <row r="2195" spans="1:7" x14ac:dyDescent="0.2">
      <c r="A2195" s="57">
        <f t="shared" ca="1" si="66"/>
        <v>41009.523809522689</v>
      </c>
      <c r="B2195" s="50">
        <f t="shared" ca="1" si="67"/>
        <v>-22.075763830993246</v>
      </c>
      <c r="D2195" s="82"/>
      <c r="F2195" s="10"/>
      <c r="G2195" s="11"/>
    </row>
    <row r="2196" spans="1:7" x14ac:dyDescent="0.2">
      <c r="A2196" s="57">
        <f t="shared" ca="1" si="66"/>
        <v>41028.571428570307</v>
      </c>
      <c r="B2196" s="50">
        <f t="shared" ca="1" si="67"/>
        <v>-22.073441180023305</v>
      </c>
      <c r="D2196" s="82"/>
      <c r="F2196" s="10"/>
      <c r="G2196" s="11"/>
    </row>
    <row r="2197" spans="1:7" x14ac:dyDescent="0.2">
      <c r="A2197" s="57">
        <f t="shared" ca="1" si="66"/>
        <v>41047.619047617925</v>
      </c>
      <c r="B2197" s="50">
        <f t="shared" ca="1" si="67"/>
        <v>-22.071343026113954</v>
      </c>
      <c r="D2197" s="82"/>
      <c r="F2197" s="10"/>
      <c r="G2197" s="11"/>
    </row>
    <row r="2198" spans="1:7" x14ac:dyDescent="0.2">
      <c r="A2198" s="57">
        <f t="shared" ca="1" si="66"/>
        <v>41066.666666665544</v>
      </c>
      <c r="B2198" s="50">
        <f t="shared" ca="1" si="67"/>
        <v>-22.069468991310089</v>
      </c>
      <c r="D2198" s="82"/>
      <c r="F2198" s="10"/>
      <c r="G2198" s="11"/>
    </row>
    <row r="2199" spans="1:7" x14ac:dyDescent="0.2">
      <c r="A2199" s="57">
        <f t="shared" ca="1" si="66"/>
        <v>41085.714285713162</v>
      </c>
      <c r="B2199" s="50">
        <f t="shared" ca="1" si="67"/>
        <v>-22.067818709974219</v>
      </c>
      <c r="D2199" s="82"/>
      <c r="F2199" s="10"/>
      <c r="G2199" s="11"/>
    </row>
    <row r="2200" spans="1:7" x14ac:dyDescent="0.2">
      <c r="A2200" s="57">
        <f t="shared" ca="1" si="66"/>
        <v>41104.76190476078</v>
      </c>
      <c r="B2200" s="50">
        <f t="shared" ca="1" si="67"/>
        <v>-22.066391828709314</v>
      </c>
      <c r="D2200" s="82"/>
      <c r="F2200" s="10"/>
      <c r="G2200" s="11"/>
    </row>
    <row r="2201" spans="1:7" x14ac:dyDescent="0.2">
      <c r="A2201" s="57">
        <f t="shared" ca="1" si="66"/>
        <v>41123.809523808399</v>
      </c>
      <c r="B2201" s="50">
        <f t="shared" ca="1" si="67"/>
        <v>-22.065188006284323</v>
      </c>
      <c r="D2201" s="82"/>
      <c r="F2201" s="10"/>
      <c r="G2201" s="11"/>
    </row>
    <row r="2202" spans="1:7" x14ac:dyDescent="0.2">
      <c r="A2202" s="57">
        <f t="shared" ca="1" si="66"/>
        <v>41142.857142856017</v>
      </c>
      <c r="B2202" s="50">
        <f t="shared" ca="1" si="67"/>
        <v>-22.064206913562497</v>
      </c>
      <c r="D2202" s="82"/>
      <c r="F2202" s="10"/>
      <c r="G2202" s="11"/>
    </row>
    <row r="2203" spans="1:7" x14ac:dyDescent="0.2">
      <c r="A2203" s="57">
        <f t="shared" ca="1" si="66"/>
        <v>41161.904761903636</v>
      </c>
      <c r="B2203" s="50">
        <f t="shared" ca="1" si="67"/>
        <v>-22.063448233432261</v>
      </c>
      <c r="D2203" s="82"/>
      <c r="F2203" s="10"/>
      <c r="G2203" s="11"/>
    </row>
    <row r="2204" spans="1:7" x14ac:dyDescent="0.2">
      <c r="A2204" s="57">
        <f t="shared" ca="1" si="66"/>
        <v>41180.952380951254</v>
      </c>
      <c r="B2204" s="50">
        <f t="shared" ca="1" si="67"/>
        <v>-22.062911660740919</v>
      </c>
      <c r="D2204" s="82"/>
      <c r="F2204" s="10"/>
      <c r="G2204" s="11"/>
    </row>
    <row r="2205" spans="1:7" x14ac:dyDescent="0.2">
      <c r="A2205" s="57">
        <f t="shared" ca="1" si="66"/>
        <v>41199.999999998872</v>
      </c>
      <c r="B2205" s="50">
        <f t="shared" ca="1" si="67"/>
        <v>-22.062596902230798</v>
      </c>
      <c r="D2205" s="82"/>
      <c r="F2205" s="10"/>
      <c r="G2205" s="11"/>
    </row>
    <row r="2206" spans="1:7" x14ac:dyDescent="0.2">
      <c r="A2206" s="57">
        <f t="shared" ca="1" si="66"/>
        <v>41219.047619046491</v>
      </c>
      <c r="B2206" s="50">
        <f t="shared" ca="1" si="67"/>
        <v>-22.062503676478148</v>
      </c>
      <c r="D2206" s="82"/>
      <c r="F2206" s="10"/>
      <c r="G2206" s="11"/>
    </row>
    <row r="2207" spans="1:7" x14ac:dyDescent="0.2">
      <c r="A2207" s="57">
        <f t="shared" ca="1" si="66"/>
        <v>41238.095238094109</v>
      </c>
      <c r="B2207" s="50">
        <f t="shared" ca="1" si="67"/>
        <v>-22.062631713834463</v>
      </c>
      <c r="D2207" s="82"/>
      <c r="F2207" s="10"/>
      <c r="G2207" s="11"/>
    </row>
    <row r="2208" spans="1:7" x14ac:dyDescent="0.2">
      <c r="A2208" s="57">
        <f t="shared" ca="1" si="66"/>
        <v>41257.142857141727</v>
      </c>
      <c r="B2208" s="50">
        <f t="shared" ca="1" si="67"/>
        <v>-22.062980756370472</v>
      </c>
      <c r="D2208" s="82"/>
      <c r="F2208" s="10"/>
      <c r="G2208" s="11"/>
    </row>
    <row r="2209" spans="1:7" x14ac:dyDescent="0.2">
      <c r="A2209" s="57">
        <f t="shared" ca="1" si="66"/>
        <v>41276.190476189346</v>
      </c>
      <c r="B2209" s="50">
        <f t="shared" ca="1" si="67"/>
        <v>-22.063550557822591</v>
      </c>
      <c r="D2209" s="82"/>
      <c r="F2209" s="10"/>
      <c r="G2209" s="11"/>
    </row>
    <row r="2210" spans="1:7" x14ac:dyDescent="0.2">
      <c r="A2210" s="57">
        <f t="shared" ca="1" si="66"/>
        <v>41295.238095236964</v>
      </c>
      <c r="B2210" s="50">
        <f t="shared" ca="1" si="67"/>
        <v>-22.06434088354181</v>
      </c>
      <c r="D2210" s="82"/>
      <c r="F2210" s="10"/>
      <c r="G2210" s="11"/>
    </row>
    <row r="2211" spans="1:7" x14ac:dyDescent="0.2">
      <c r="A2211" s="57">
        <f t="shared" ca="1" si="66"/>
        <v>41314.285714284582</v>
      </c>
      <c r="B2211" s="50">
        <f t="shared" ca="1" si="67"/>
        <v>-22.065351510445176</v>
      </c>
      <c r="D2211" s="82"/>
      <c r="F2211" s="10"/>
      <c r="G2211" s="11"/>
    </row>
    <row r="2212" spans="1:7" x14ac:dyDescent="0.2">
      <c r="A2212" s="57">
        <f t="shared" ca="1" si="66"/>
        <v>41333.333333332201</v>
      </c>
      <c r="B2212" s="50">
        <f t="shared" ca="1" si="67"/>
        <v>-22.066582226969622</v>
      </c>
      <c r="D2212" s="82"/>
      <c r="F2212" s="10"/>
      <c r="G2212" s="11"/>
    </row>
    <row r="2213" spans="1:7" x14ac:dyDescent="0.2">
      <c r="A2213" s="57">
        <f t="shared" ca="1" si="66"/>
        <v>41352.380952379819</v>
      </c>
      <c r="B2213" s="50">
        <f t="shared" ca="1" si="67"/>
        <v>-22.068032833028273</v>
      </c>
      <c r="D2213" s="82"/>
      <c r="F2213" s="10"/>
      <c r="G2213" s="11"/>
    </row>
    <row r="2214" spans="1:7" x14ac:dyDescent="0.2">
      <c r="A2214" s="57">
        <f t="shared" ca="1" si="66"/>
        <v>41371.428571427437</v>
      </c>
      <c r="B2214" s="50">
        <f t="shared" ca="1" si="67"/>
        <v>-22.069703139969153</v>
      </c>
      <c r="D2214" s="82"/>
      <c r="F2214" s="10"/>
      <c r="G2214" s="11"/>
    </row>
    <row r="2215" spans="1:7" x14ac:dyDescent="0.2">
      <c r="A2215" s="57">
        <f t="shared" ca="1" si="66"/>
        <v>41390.476190475056</v>
      </c>
      <c r="B2215" s="50">
        <f t="shared" ca="1" si="67"/>
        <v>-22.071592970536283</v>
      </c>
      <c r="D2215" s="82"/>
      <c r="F2215" s="10"/>
      <c r="G2215" s="11"/>
    </row>
    <row r="2216" spans="1:7" x14ac:dyDescent="0.2">
      <c r="A2216" s="57">
        <f t="shared" ca="1" si="66"/>
        <v>41409.523809522674</v>
      </c>
      <c r="B2216" s="50">
        <f t="shared" ca="1" si="67"/>
        <v>-22.073702158833143</v>
      </c>
      <c r="D2216" s="82"/>
      <c r="F2216" s="10"/>
      <c r="G2216" s="11"/>
    </row>
    <row r="2217" spans="1:7" x14ac:dyDescent="0.2">
      <c r="A2217" s="57">
        <f t="shared" ca="1" si="66"/>
        <v>41428.571428570292</v>
      </c>
      <c r="B2217" s="50">
        <f t="shared" ca="1" si="67"/>
        <v>-22.0760305502885</v>
      </c>
      <c r="D2217" s="82"/>
      <c r="F2217" s="10"/>
      <c r="G2217" s="11"/>
    </row>
    <row r="2218" spans="1:7" x14ac:dyDescent="0.2">
      <c r="A2218" s="57">
        <f t="shared" ca="1" si="66"/>
        <v>41447.619047617911</v>
      </c>
      <c r="B2218" s="50">
        <f t="shared" ca="1" si="67"/>
        <v>-22.078578001624606</v>
      </c>
      <c r="D2218" s="82"/>
      <c r="F2218" s="10"/>
      <c r="G2218" s="11"/>
    </row>
    <row r="2219" spans="1:7" x14ac:dyDescent="0.2">
      <c r="A2219" s="57">
        <f t="shared" ref="A2219:A2282" ca="1" si="68">OFFSET(A2219,-1,0)+f_stop/5000</f>
        <v>41466.666666665529</v>
      </c>
      <c r="B2219" s="50">
        <f t="shared" ref="B2219:B2282" ca="1" si="69">20*LOG(ABS(   (1/f_dec*SIN(f_dec*$A2219/Fm*PI())/SIN($A2219/Fm*PI()))^(order-2) * (1/f_dec2*SIN(f_dec2*$A2219/Fm*PI())/SIN($A2219/Fm*PI())) *  (1/(f_dec*n_avg)*SIN((f_dec*n_avg)*$A2219/Fm*PI())/SIN($A2219/Fm*PI()))    ))</f>
        <v>-22.081344380827694</v>
      </c>
      <c r="D2219" s="82"/>
      <c r="F2219" s="10"/>
      <c r="G2219" s="11"/>
    </row>
    <row r="2220" spans="1:7" x14ac:dyDescent="0.2">
      <c r="A2220" s="57">
        <f t="shared" ca="1" si="68"/>
        <v>41485.714285713148</v>
      </c>
      <c r="B2220" s="50">
        <f t="shared" ca="1" si="69"/>
        <v>-22.0843295671208</v>
      </c>
      <c r="D2220" s="82"/>
      <c r="F2220" s="10"/>
      <c r="G2220" s="11"/>
    </row>
    <row r="2221" spans="1:7" x14ac:dyDescent="0.2">
      <c r="A2221" s="57">
        <f t="shared" ca="1" si="68"/>
        <v>41504.761904760766</v>
      </c>
      <c r="B2221" s="50">
        <f t="shared" ca="1" si="69"/>
        <v>-22.087533450938885</v>
      </c>
      <c r="D2221" s="82"/>
      <c r="F2221" s="10"/>
      <c r="G2221" s="11"/>
    </row>
    <row r="2222" spans="1:7" x14ac:dyDescent="0.2">
      <c r="A2222" s="57">
        <f t="shared" ca="1" si="68"/>
        <v>41523.809523808384</v>
      </c>
      <c r="B2222" s="50">
        <f t="shared" ca="1" si="69"/>
        <v>-22.090955933906265</v>
      </c>
      <c r="D2222" s="82"/>
      <c r="F2222" s="10"/>
      <c r="G2222" s="11"/>
    </row>
    <row r="2223" spans="1:7" x14ac:dyDescent="0.2">
      <c r="A2223" s="57">
        <f t="shared" ca="1" si="68"/>
        <v>41542.857142856003</v>
      </c>
      <c r="B2223" s="50">
        <f t="shared" ca="1" si="69"/>
        <v>-22.094596928816337</v>
      </c>
      <c r="D2223" s="82"/>
      <c r="F2223" s="10"/>
      <c r="G2223" s="11"/>
    </row>
    <row r="2224" spans="1:7" x14ac:dyDescent="0.2">
      <c r="A2224" s="57">
        <f t="shared" ca="1" si="68"/>
        <v>41561.904761903621</v>
      </c>
      <c r="B2224" s="50">
        <f t="shared" ca="1" si="69"/>
        <v>-22.098456359613557</v>
      </c>
      <c r="D2224" s="82"/>
      <c r="F2224" s="10"/>
      <c r="G2224" s="11"/>
    </row>
    <row r="2225" spans="1:7" x14ac:dyDescent="0.2">
      <c r="A2225" s="57">
        <f t="shared" ca="1" si="68"/>
        <v>41580.952380951239</v>
      </c>
      <c r="B2225" s="50">
        <f t="shared" ca="1" si="69"/>
        <v>-22.102534161377683</v>
      </c>
      <c r="D2225" s="82"/>
      <c r="F2225" s="10"/>
      <c r="G2225" s="11"/>
    </row>
    <row r="2226" spans="1:7" x14ac:dyDescent="0.2">
      <c r="A2226" s="57">
        <f t="shared" ca="1" si="68"/>
        <v>41599.999999998858</v>
      </c>
      <c r="B2226" s="50">
        <f t="shared" ca="1" si="69"/>
        <v>-22.106830280310316</v>
      </c>
      <c r="D2226" s="82"/>
      <c r="F2226" s="10"/>
      <c r="G2226" s="11"/>
    </row>
    <row r="2227" spans="1:7" x14ac:dyDescent="0.2">
      <c r="A2227" s="57">
        <f t="shared" ca="1" si="68"/>
        <v>41619.047619046476</v>
      </c>
      <c r="B2227" s="50">
        <f t="shared" ca="1" si="69"/>
        <v>-22.111344673723657</v>
      </c>
      <c r="D2227" s="82"/>
      <c r="F2227" s="10"/>
      <c r="G2227" s="11"/>
    </row>
    <row r="2228" spans="1:7" x14ac:dyDescent="0.2">
      <c r="A2228" s="57">
        <f t="shared" ca="1" si="68"/>
        <v>41638.095238094094</v>
      </c>
      <c r="B2228" s="50">
        <f t="shared" ca="1" si="69"/>
        <v>-22.116077310031553</v>
      </c>
      <c r="D2228" s="82"/>
      <c r="F2228" s="10"/>
      <c r="G2228" s="11"/>
    </row>
    <row r="2229" spans="1:7" x14ac:dyDescent="0.2">
      <c r="A2229" s="57">
        <f t="shared" ca="1" si="68"/>
        <v>41657.142857141713</v>
      </c>
      <c r="B2229" s="50">
        <f t="shared" ca="1" si="69"/>
        <v>-22.121028168742747</v>
      </c>
      <c r="D2229" s="82"/>
      <c r="F2229" s="10"/>
      <c r="G2229" s="11"/>
    </row>
    <row r="2230" spans="1:7" x14ac:dyDescent="0.2">
      <c r="A2230" s="57">
        <f t="shared" ca="1" si="68"/>
        <v>41676.190476189331</v>
      </c>
      <c r="B2230" s="50">
        <f t="shared" ca="1" si="69"/>
        <v>-22.12619724045642</v>
      </c>
      <c r="D2230" s="82"/>
      <c r="F2230" s="10"/>
      <c r="G2230" s="11"/>
    </row>
    <row r="2231" spans="1:7" x14ac:dyDescent="0.2">
      <c r="A2231" s="57">
        <f t="shared" ca="1" si="68"/>
        <v>41695.238095236949</v>
      </c>
      <c r="B2231" s="50">
        <f t="shared" ca="1" si="69"/>
        <v>-22.131584526859946</v>
      </c>
      <c r="D2231" s="82"/>
      <c r="F2231" s="10"/>
      <c r="G2231" s="11"/>
    </row>
    <row r="2232" spans="1:7" x14ac:dyDescent="0.2">
      <c r="A2232" s="57">
        <f t="shared" ca="1" si="68"/>
        <v>41714.285714284568</v>
      </c>
      <c r="B2232" s="50">
        <f t="shared" ca="1" si="69"/>
        <v>-22.137190040728871</v>
      </c>
      <c r="D2232" s="82"/>
      <c r="F2232" s="10"/>
      <c r="G2232" s="11"/>
    </row>
    <row r="2233" spans="1:7" x14ac:dyDescent="0.2">
      <c r="A2233" s="57">
        <f t="shared" ca="1" si="68"/>
        <v>41733.333333332186</v>
      </c>
      <c r="B2233" s="50">
        <f t="shared" ca="1" si="69"/>
        <v>-22.143013805929222</v>
      </c>
      <c r="D2233" s="82"/>
      <c r="F2233" s="10"/>
      <c r="G2233" s="11"/>
    </row>
    <row r="2234" spans="1:7" x14ac:dyDescent="0.2">
      <c r="A2234" s="57">
        <f t="shared" ca="1" si="68"/>
        <v>41752.380952379805</v>
      </c>
      <c r="B2234" s="50">
        <f t="shared" ca="1" si="69"/>
        <v>-22.149055857421914</v>
      </c>
      <c r="D2234" s="82"/>
      <c r="F2234" s="10"/>
      <c r="G2234" s="11"/>
    </row>
    <row r="2235" spans="1:7" x14ac:dyDescent="0.2">
      <c r="A2235" s="57">
        <f t="shared" ca="1" si="68"/>
        <v>41771.428571427423</v>
      </c>
      <c r="B2235" s="50">
        <f t="shared" ca="1" si="69"/>
        <v>-22.155316241269567</v>
      </c>
      <c r="D2235" s="82"/>
      <c r="F2235" s="10"/>
      <c r="G2235" s="11"/>
    </row>
    <row r="2236" spans="1:7" x14ac:dyDescent="0.2">
      <c r="A2236" s="57">
        <f t="shared" ca="1" si="68"/>
        <v>41790.476190475041</v>
      </c>
      <c r="B2236" s="50">
        <f t="shared" ca="1" si="69"/>
        <v>-22.16179501464541</v>
      </c>
      <c r="D2236" s="82"/>
      <c r="F2236" s="10"/>
      <c r="G2236" s="11"/>
    </row>
    <row r="2237" spans="1:7" x14ac:dyDescent="0.2">
      <c r="A2237" s="57">
        <f t="shared" ca="1" si="68"/>
        <v>41809.52380952266</v>
      </c>
      <c r="B2237" s="50">
        <f t="shared" ca="1" si="69"/>
        <v>-22.168492245844568</v>
      </c>
      <c r="D2237" s="82"/>
      <c r="F2237" s="10"/>
      <c r="G2237" s="11"/>
    </row>
    <row r="2238" spans="1:7" x14ac:dyDescent="0.2">
      <c r="A2238" s="57">
        <f t="shared" ca="1" si="68"/>
        <v>41828.571428570278</v>
      </c>
      <c r="B2238" s="50">
        <f t="shared" ca="1" si="69"/>
        <v>-22.175408014297538</v>
      </c>
      <c r="D2238" s="82"/>
      <c r="F2238" s="10"/>
      <c r="G2238" s="11"/>
    </row>
    <row r="2239" spans="1:7" x14ac:dyDescent="0.2">
      <c r="A2239" s="57">
        <f t="shared" ca="1" si="68"/>
        <v>41847.619047617896</v>
      </c>
      <c r="B2239" s="50">
        <f t="shared" ca="1" si="69"/>
        <v>-22.182542410585931</v>
      </c>
      <c r="D2239" s="82"/>
      <c r="F2239" s="10"/>
      <c r="G2239" s="11"/>
    </row>
    <row r="2240" spans="1:7" x14ac:dyDescent="0.2">
      <c r="A2240" s="57">
        <f t="shared" ca="1" si="68"/>
        <v>41866.666666665515</v>
      </c>
      <c r="B2240" s="50">
        <f t="shared" ca="1" si="69"/>
        <v>-22.189895536460504</v>
      </c>
      <c r="D2240" s="82"/>
      <c r="F2240" s="10"/>
      <c r="G2240" s="11"/>
    </row>
    <row r="2241" spans="1:7" x14ac:dyDescent="0.2">
      <c r="A2241" s="57">
        <f t="shared" ca="1" si="68"/>
        <v>41885.714285713133</v>
      </c>
      <c r="B2241" s="50">
        <f t="shared" ca="1" si="69"/>
        <v>-22.197467504861418</v>
      </c>
      <c r="D2241" s="82"/>
      <c r="F2241" s="10"/>
      <c r="G2241" s="11"/>
    </row>
    <row r="2242" spans="1:7" x14ac:dyDescent="0.2">
      <c r="A2242" s="57">
        <f t="shared" ca="1" si="68"/>
        <v>41904.761904760751</v>
      </c>
      <c r="B2242" s="50">
        <f t="shared" ca="1" si="69"/>
        <v>-22.205258439940923</v>
      </c>
      <c r="D2242" s="82"/>
      <c r="F2242" s="10"/>
      <c r="G2242" s="11"/>
    </row>
    <row r="2243" spans="1:7" x14ac:dyDescent="0.2">
      <c r="A2243" s="57">
        <f t="shared" ca="1" si="68"/>
        <v>41923.80952380837</v>
      </c>
      <c r="B2243" s="50">
        <f t="shared" ca="1" si="69"/>
        <v>-22.213268477088114</v>
      </c>
      <c r="D2243" s="82"/>
      <c r="F2243" s="10"/>
      <c r="G2243" s="11"/>
    </row>
    <row r="2244" spans="1:7" x14ac:dyDescent="0.2">
      <c r="A2244" s="57">
        <f t="shared" ca="1" si="68"/>
        <v>41942.857142855988</v>
      </c>
      <c r="B2244" s="50">
        <f t="shared" ca="1" si="69"/>
        <v>-22.221497762956162</v>
      </c>
      <c r="D2244" s="82"/>
      <c r="F2244" s="10"/>
      <c r="G2244" s="11"/>
    </row>
    <row r="2245" spans="1:7" x14ac:dyDescent="0.2">
      <c r="A2245" s="57">
        <f t="shared" ca="1" si="68"/>
        <v>41961.904761903606</v>
      </c>
      <c r="B2245" s="50">
        <f t="shared" ca="1" si="69"/>
        <v>-22.229946455491863</v>
      </c>
      <c r="D2245" s="82"/>
      <c r="F2245" s="10"/>
      <c r="G2245" s="11"/>
    </row>
    <row r="2246" spans="1:7" x14ac:dyDescent="0.2">
      <c r="A2246" s="57">
        <f t="shared" ca="1" si="68"/>
        <v>41980.952380951225</v>
      </c>
      <c r="B2246" s="50">
        <f t="shared" ca="1" si="69"/>
        <v>-22.238614723967412</v>
      </c>
      <c r="D2246" s="82"/>
      <c r="F2246" s="10"/>
      <c r="G2246" s="11"/>
    </row>
    <row r="2247" spans="1:7" x14ac:dyDescent="0.2">
      <c r="A2247" s="57">
        <f t="shared" ca="1" si="68"/>
        <v>41999.999999998843</v>
      </c>
      <c r="B2247" s="50">
        <f t="shared" ca="1" si="69"/>
        <v>-22.2475027490146</v>
      </c>
      <c r="D2247" s="82"/>
      <c r="F2247" s="10"/>
      <c r="G2247" s="11"/>
    </row>
    <row r="2248" spans="1:7" x14ac:dyDescent="0.2">
      <c r="A2248" s="57">
        <f t="shared" ca="1" si="68"/>
        <v>42019.047619046461</v>
      </c>
      <c r="B2248" s="50">
        <f t="shared" ca="1" si="69"/>
        <v>-22.256610722661335</v>
      </c>
      <c r="D2248" s="82"/>
      <c r="F2248" s="10"/>
      <c r="G2248" s="11"/>
    </row>
    <row r="2249" spans="1:7" x14ac:dyDescent="0.2">
      <c r="A2249" s="57">
        <f t="shared" ca="1" si="68"/>
        <v>42038.09523809408</v>
      </c>
      <c r="B2249" s="50">
        <f t="shared" ca="1" si="69"/>
        <v>-22.265938848370588</v>
      </c>
      <c r="D2249" s="82"/>
      <c r="F2249" s="10"/>
      <c r="G2249" s="11"/>
    </row>
    <row r="2250" spans="1:7" x14ac:dyDescent="0.2">
      <c r="A2250" s="57">
        <f t="shared" ca="1" si="68"/>
        <v>42057.142857141698</v>
      </c>
      <c r="B2250" s="50">
        <f t="shared" ca="1" si="69"/>
        <v>-22.275487341081668</v>
      </c>
      <c r="D2250" s="82"/>
      <c r="F2250" s="10"/>
      <c r="G2250" s="11"/>
    </row>
    <row r="2251" spans="1:7" x14ac:dyDescent="0.2">
      <c r="A2251" s="57">
        <f t="shared" ca="1" si="68"/>
        <v>42076.190476189317</v>
      </c>
      <c r="B2251" s="50">
        <f t="shared" ca="1" si="69"/>
        <v>-22.28525642725392</v>
      </c>
      <c r="D2251" s="82"/>
      <c r="F2251" s="10"/>
      <c r="G2251" s="11"/>
    </row>
    <row r="2252" spans="1:7" x14ac:dyDescent="0.2">
      <c r="A2252" s="57">
        <f t="shared" ca="1" si="68"/>
        <v>42095.238095236935</v>
      </c>
      <c r="B2252" s="50">
        <f t="shared" ca="1" si="69"/>
        <v>-22.29524634491294</v>
      </c>
      <c r="D2252" s="82"/>
      <c r="F2252" s="10"/>
      <c r="G2252" s="11"/>
    </row>
    <row r="2253" spans="1:7" x14ac:dyDescent="0.2">
      <c r="A2253" s="57">
        <f t="shared" ca="1" si="68"/>
        <v>42114.285714284553</v>
      </c>
      <c r="B2253" s="50">
        <f t="shared" ca="1" si="69"/>
        <v>-22.305457343699054</v>
      </c>
      <c r="D2253" s="82"/>
      <c r="F2253" s="10"/>
      <c r="G2253" s="11"/>
    </row>
    <row r="2254" spans="1:7" x14ac:dyDescent="0.2">
      <c r="A2254" s="57">
        <f t="shared" ca="1" si="68"/>
        <v>42133.333333332172</v>
      </c>
      <c r="B2254" s="50">
        <f t="shared" ca="1" si="69"/>
        <v>-22.315889684918496</v>
      </c>
      <c r="D2254" s="82"/>
      <c r="F2254" s="10"/>
      <c r="G2254" s="11"/>
    </row>
    <row r="2255" spans="1:7" x14ac:dyDescent="0.2">
      <c r="A2255" s="57">
        <f t="shared" ca="1" si="68"/>
        <v>42152.38095237979</v>
      </c>
      <c r="B2255" s="50">
        <f t="shared" ca="1" si="69"/>
        <v>-22.326543641596889</v>
      </c>
      <c r="D2255" s="82"/>
      <c r="F2255" s="10"/>
      <c r="G2255" s="11"/>
    </row>
    <row r="2256" spans="1:7" x14ac:dyDescent="0.2">
      <c r="A2256" s="57">
        <f t="shared" ca="1" si="68"/>
        <v>42171.428571427408</v>
      </c>
      <c r="B2256" s="50">
        <f t="shared" ca="1" si="69"/>
        <v>-22.337419498535326</v>
      </c>
      <c r="D2256" s="82"/>
      <c r="F2256" s="10"/>
      <c r="G2256" s="11"/>
    </row>
    <row r="2257" spans="1:7" x14ac:dyDescent="0.2">
      <c r="A2257" s="57">
        <f t="shared" ca="1" si="68"/>
        <v>42190.476190475027</v>
      </c>
      <c r="B2257" s="50">
        <f t="shared" ca="1" si="69"/>
        <v>-22.348517552369053</v>
      </c>
      <c r="D2257" s="82"/>
      <c r="F2257" s="10"/>
      <c r="G2257" s="11"/>
    </row>
    <row r="2258" spans="1:7" x14ac:dyDescent="0.2">
      <c r="A2258" s="57">
        <f t="shared" ca="1" si="68"/>
        <v>42209.523809522645</v>
      </c>
      <c r="B2258" s="50">
        <f t="shared" ca="1" si="69"/>
        <v>-22.359838111628527</v>
      </c>
      <c r="D2258" s="82"/>
      <c r="F2258" s="10"/>
      <c r="G2258" s="11"/>
    </row>
    <row r="2259" spans="1:7" x14ac:dyDescent="0.2">
      <c r="A2259" s="57">
        <f t="shared" ca="1" si="68"/>
        <v>42228.571428570263</v>
      </c>
      <c r="B2259" s="50">
        <f t="shared" ca="1" si="69"/>
        <v>-22.37138149680332</v>
      </c>
      <c r="D2259" s="82"/>
      <c r="F2259" s="10"/>
      <c r="G2259" s="11"/>
    </row>
    <row r="2260" spans="1:7" x14ac:dyDescent="0.2">
      <c r="A2260" s="57">
        <f t="shared" ca="1" si="68"/>
        <v>42247.619047617882</v>
      </c>
      <c r="B2260" s="50">
        <f t="shared" ca="1" si="69"/>
        <v>-22.38314804040844</v>
      </c>
      <c r="D2260" s="82"/>
      <c r="F2260" s="10"/>
      <c r="G2260" s="11"/>
    </row>
    <row r="2261" spans="1:7" x14ac:dyDescent="0.2">
      <c r="A2261" s="57">
        <f t="shared" ca="1" si="68"/>
        <v>42266.6666666655</v>
      </c>
      <c r="B2261" s="50">
        <f t="shared" ca="1" si="69"/>
        <v>-22.395138087053418</v>
      </c>
      <c r="D2261" s="82"/>
      <c r="F2261" s="10"/>
      <c r="G2261" s="11"/>
    </row>
    <row r="2262" spans="1:7" x14ac:dyDescent="0.2">
      <c r="A2262" s="57">
        <f t="shared" ca="1" si="68"/>
        <v>42285.714285713118</v>
      </c>
      <c r="B2262" s="50">
        <f t="shared" ca="1" si="69"/>
        <v>-22.40735199351402</v>
      </c>
      <c r="D2262" s="82"/>
      <c r="F2262" s="10"/>
      <c r="G2262" s="11"/>
    </row>
    <row r="2263" spans="1:7" x14ac:dyDescent="0.2">
      <c r="A2263" s="57">
        <f t="shared" ca="1" si="68"/>
        <v>42304.761904760737</v>
      </c>
      <c r="B2263" s="50">
        <f t="shared" ca="1" si="69"/>
        <v>-22.419790128806753</v>
      </c>
      <c r="D2263" s="82"/>
      <c r="F2263" s="10"/>
      <c r="G2263" s="11"/>
    </row>
    <row r="2264" spans="1:7" x14ac:dyDescent="0.2">
      <c r="A2264" s="57">
        <f t="shared" ca="1" si="68"/>
        <v>42323.809523808355</v>
      </c>
      <c r="B2264" s="50">
        <f t="shared" ca="1" si="69"/>
        <v>-22.432452874266005</v>
      </c>
      <c r="D2264" s="82"/>
      <c r="F2264" s="10"/>
      <c r="G2264" s="11"/>
    </row>
    <row r="2265" spans="1:7" x14ac:dyDescent="0.2">
      <c r="A2265" s="57">
        <f t="shared" ca="1" si="68"/>
        <v>42342.857142855974</v>
      </c>
      <c r="B2265" s="50">
        <f t="shared" ca="1" si="69"/>
        <v>-22.445340623624062</v>
      </c>
      <c r="D2265" s="82"/>
      <c r="F2265" s="10"/>
      <c r="G2265" s="11"/>
    </row>
    <row r="2266" spans="1:7" x14ac:dyDescent="0.2">
      <c r="A2266" s="57">
        <f t="shared" ca="1" si="68"/>
        <v>42361.904761903592</v>
      </c>
      <c r="B2266" s="50">
        <f t="shared" ca="1" si="69"/>
        <v>-22.458453783093944</v>
      </c>
      <c r="D2266" s="82"/>
      <c r="F2266" s="10"/>
      <c r="G2266" s="11"/>
    </row>
    <row r="2267" spans="1:7" x14ac:dyDescent="0.2">
      <c r="A2267" s="57">
        <f t="shared" ca="1" si="68"/>
        <v>42380.95238095121</v>
      </c>
      <c r="B2267" s="50">
        <f t="shared" ca="1" si="69"/>
        <v>-22.471792771455018</v>
      </c>
      <c r="D2267" s="82"/>
      <c r="F2267" s="10"/>
      <c r="G2267" s="11"/>
    </row>
    <row r="2268" spans="1:7" x14ac:dyDescent="0.2">
      <c r="A2268" s="57">
        <f t="shared" ca="1" si="68"/>
        <v>42399.999999998829</v>
      </c>
      <c r="B2268" s="50">
        <f t="shared" ca="1" si="69"/>
        <v>-22.485358020141607</v>
      </c>
      <c r="D2268" s="82"/>
      <c r="F2268" s="10"/>
      <c r="G2268" s="11"/>
    </row>
    <row r="2269" spans="1:7" x14ac:dyDescent="0.2">
      <c r="A2269" s="57">
        <f t="shared" ca="1" si="68"/>
        <v>42419.047619046447</v>
      </c>
      <c r="B2269" s="50">
        <f t="shared" ca="1" si="69"/>
        <v>-22.499149973334482</v>
      </c>
      <c r="D2269" s="82"/>
      <c r="F2269" s="10"/>
      <c r="G2269" s="11"/>
    </row>
    <row r="2270" spans="1:7" x14ac:dyDescent="0.2">
      <c r="A2270" s="57">
        <f t="shared" ca="1" si="68"/>
        <v>42438.095238094065</v>
      </c>
      <c r="B2270" s="50">
        <f t="shared" ca="1" si="69"/>
        <v>-22.513169088055363</v>
      </c>
      <c r="D2270" s="82"/>
      <c r="F2270" s="10"/>
      <c r="G2270" s="11"/>
    </row>
    <row r="2271" spans="1:7" x14ac:dyDescent="0.2">
      <c r="A2271" s="57">
        <f t="shared" ca="1" si="68"/>
        <v>42457.142857141684</v>
      </c>
      <c r="B2271" s="50">
        <f t="shared" ca="1" si="69"/>
        <v>-22.527415834264382</v>
      </c>
      <c r="D2271" s="82"/>
      <c r="F2271" s="10"/>
      <c r="G2271" s="11"/>
    </row>
    <row r="2272" spans="1:7" x14ac:dyDescent="0.2">
      <c r="A2272" s="57">
        <f t="shared" ca="1" si="68"/>
        <v>42476.190476189302</v>
      </c>
      <c r="B2272" s="50">
        <f t="shared" ca="1" si="69"/>
        <v>-22.541890694960706</v>
      </c>
      <c r="D2272" s="82"/>
      <c r="F2272" s="10"/>
      <c r="G2272" s="11"/>
    </row>
    <row r="2273" spans="1:7" x14ac:dyDescent="0.2">
      <c r="A2273" s="57">
        <f t="shared" ca="1" si="68"/>
        <v>42495.23809523692</v>
      </c>
      <c r="B2273" s="50">
        <f t="shared" ca="1" si="69"/>
        <v>-22.556594166286228</v>
      </c>
      <c r="D2273" s="82"/>
      <c r="F2273" s="10"/>
      <c r="G2273" s="11"/>
    </row>
    <row r="2274" spans="1:7" x14ac:dyDescent="0.2">
      <c r="A2274" s="57">
        <f t="shared" ca="1" si="68"/>
        <v>42514.285714284539</v>
      </c>
      <c r="B2274" s="50">
        <f t="shared" ca="1" si="69"/>
        <v>-22.571526757632409</v>
      </c>
      <c r="D2274" s="82"/>
      <c r="F2274" s="10"/>
      <c r="G2274" s="11"/>
    </row>
    <row r="2275" spans="1:7" x14ac:dyDescent="0.2">
      <c r="A2275" s="57">
        <f t="shared" ca="1" si="68"/>
        <v>42533.333333332157</v>
      </c>
      <c r="B2275" s="50">
        <f t="shared" ca="1" si="69"/>
        <v>-22.586688991750385</v>
      </c>
      <c r="D2275" s="82"/>
      <c r="F2275" s="10"/>
      <c r="G2275" s="11"/>
    </row>
    <row r="2276" spans="1:7" x14ac:dyDescent="0.2">
      <c r="A2276" s="57">
        <f t="shared" ca="1" si="68"/>
        <v>42552.380952379775</v>
      </c>
      <c r="B2276" s="50">
        <f t="shared" ca="1" si="69"/>
        <v>-22.602081404864258</v>
      </c>
      <c r="D2276" s="82"/>
      <c r="F2276" s="10"/>
      <c r="G2276" s="11"/>
    </row>
    <row r="2277" spans="1:7" x14ac:dyDescent="0.2">
      <c r="A2277" s="57">
        <f t="shared" ca="1" si="68"/>
        <v>42571.428571427394</v>
      </c>
      <c r="B2277" s="50">
        <f t="shared" ca="1" si="69"/>
        <v>-22.617704546787792</v>
      </c>
      <c r="D2277" s="82"/>
      <c r="F2277" s="10"/>
      <c r="G2277" s="11"/>
    </row>
    <row r="2278" spans="1:7" x14ac:dyDescent="0.2">
      <c r="A2278" s="57">
        <f t="shared" ca="1" si="68"/>
        <v>42590.476190475012</v>
      </c>
      <c r="B2278" s="50">
        <f t="shared" ca="1" si="69"/>
        <v>-22.633558981044452</v>
      </c>
      <c r="D2278" s="82"/>
      <c r="F2278" s="10"/>
      <c r="G2278" s="11"/>
    </row>
    <row r="2279" spans="1:7" x14ac:dyDescent="0.2">
      <c r="A2279" s="57">
        <f t="shared" ca="1" si="68"/>
        <v>42609.52380952263</v>
      </c>
      <c r="B2279" s="50">
        <f t="shared" ca="1" si="69"/>
        <v>-22.649645284990896</v>
      </c>
      <c r="D2279" s="82"/>
      <c r="F2279" s="10"/>
      <c r="G2279" s="11"/>
    </row>
    <row r="2280" spans="1:7" x14ac:dyDescent="0.2">
      <c r="A2280" s="57">
        <f t="shared" ca="1" si="68"/>
        <v>42628.571428570249</v>
      </c>
      <c r="B2280" s="50">
        <f t="shared" ca="1" si="69"/>
        <v>-22.665964049943874</v>
      </c>
      <c r="D2280" s="82"/>
      <c r="F2280" s="10"/>
      <c r="G2280" s="11"/>
    </row>
    <row r="2281" spans="1:7" x14ac:dyDescent="0.2">
      <c r="A2281" s="57">
        <f t="shared" ca="1" si="68"/>
        <v>42647.619047617867</v>
      </c>
      <c r="B2281" s="50">
        <f t="shared" ca="1" si="69"/>
        <v>-22.682515881310806</v>
      </c>
      <c r="D2281" s="82"/>
      <c r="F2281" s="10"/>
      <c r="G2281" s="11"/>
    </row>
    <row r="2282" spans="1:7" x14ac:dyDescent="0.2">
      <c r="A2282" s="57">
        <f t="shared" ca="1" si="68"/>
        <v>42666.666666665486</v>
      </c>
      <c r="B2282" s="50">
        <f t="shared" ca="1" si="69"/>
        <v>-22.699301398723875</v>
      </c>
      <c r="D2282" s="82"/>
      <c r="F2282" s="10"/>
      <c r="G2282" s="11"/>
    </row>
    <row r="2283" spans="1:7" x14ac:dyDescent="0.2">
      <c r="A2283" s="57">
        <f t="shared" ref="A2283:A2346" ca="1" si="70">OFFSET(A2283,-1,0)+f_stop/5000</f>
        <v>42685.714285713104</v>
      </c>
      <c r="B2283" s="50">
        <f t="shared" ref="B2283:B2346" ca="1" si="71">20*LOG(ABS(   (1/f_dec*SIN(f_dec*$A2283/Fm*PI())/SIN($A2283/Fm*PI()))^(order-2) * (1/f_dec2*SIN(f_dec2*$A2283/Fm*PI())/SIN($A2283/Fm*PI())) *  (1/(f_dec*n_avg)*SIN((f_dec*n_avg)*$A2283/Fm*PI())/SIN($A2283/Fm*PI()))    ))</f>
        <v>-22.716321236177901</v>
      </c>
      <c r="D2283" s="82"/>
      <c r="F2283" s="10"/>
      <c r="G2283" s="11"/>
    </row>
    <row r="2284" spans="1:7" x14ac:dyDescent="0.2">
      <c r="A2284" s="57">
        <f t="shared" ca="1" si="70"/>
        <v>42704.761904760722</v>
      </c>
      <c r="B2284" s="50">
        <f t="shared" ca="1" si="71"/>
        <v>-22.733576042171823</v>
      </c>
      <c r="D2284" s="82"/>
      <c r="F2284" s="10"/>
      <c r="G2284" s="11"/>
    </row>
    <row r="2285" spans="1:7" x14ac:dyDescent="0.2">
      <c r="A2285" s="57">
        <f t="shared" ca="1" si="70"/>
        <v>42723.809523808341</v>
      </c>
      <c r="B2285" s="50">
        <f t="shared" ca="1" si="71"/>
        <v>-22.751066479854178</v>
      </c>
      <c r="D2285" s="82"/>
      <c r="F2285" s="10"/>
      <c r="G2285" s="11"/>
    </row>
    <row r="2286" spans="1:7" x14ac:dyDescent="0.2">
      <c r="A2286" s="57">
        <f t="shared" ca="1" si="70"/>
        <v>42742.857142855959</v>
      </c>
      <c r="B2286" s="50">
        <f t="shared" ca="1" si="71"/>
        <v>-22.768793227172281</v>
      </c>
      <c r="D2286" s="82"/>
      <c r="F2286" s="10"/>
      <c r="G2286" s="11"/>
    </row>
    <row r="2287" spans="1:7" x14ac:dyDescent="0.2">
      <c r="A2287" s="57">
        <f t="shared" ca="1" si="70"/>
        <v>42761.904761903577</v>
      </c>
      <c r="B2287" s="50">
        <f t="shared" ca="1" si="71"/>
        <v>-22.78675697702554</v>
      </c>
      <c r="D2287" s="82"/>
      <c r="F2287" s="10"/>
      <c r="G2287" s="11"/>
    </row>
    <row r="2288" spans="1:7" x14ac:dyDescent="0.2">
      <c r="A2288" s="57">
        <f t="shared" ca="1" si="70"/>
        <v>42780.952380951196</v>
      </c>
      <c r="B2288" s="50">
        <f t="shared" ca="1" si="71"/>
        <v>-22.804958437422691</v>
      </c>
      <c r="D2288" s="82"/>
      <c r="F2288" s="10"/>
      <c r="G2288" s="11"/>
    </row>
    <row r="2289" spans="1:7" x14ac:dyDescent="0.2">
      <c r="A2289" s="57">
        <f t="shared" ca="1" si="70"/>
        <v>42799.999999998814</v>
      </c>
      <c r="B2289" s="50">
        <f t="shared" ca="1" si="71"/>
        <v>-22.823398331643233</v>
      </c>
      <c r="D2289" s="82"/>
      <c r="F2289" s="10"/>
      <c r="G2289" s="11"/>
    </row>
    <row r="2290" spans="1:7" x14ac:dyDescent="0.2">
      <c r="A2290" s="57">
        <f t="shared" ca="1" si="70"/>
        <v>42819.047619046432</v>
      </c>
      <c r="B2290" s="50">
        <f t="shared" ca="1" si="71"/>
        <v>-22.842077398403006</v>
      </c>
      <c r="D2290" s="82"/>
      <c r="F2290" s="10"/>
      <c r="G2290" s="11"/>
    </row>
    <row r="2291" spans="1:7" x14ac:dyDescent="0.2">
      <c r="A2291" s="57">
        <f t="shared" ca="1" si="70"/>
        <v>42838.095238094051</v>
      </c>
      <c r="B2291" s="50">
        <f t="shared" ca="1" si="71"/>
        <v>-22.860996392024063</v>
      </c>
      <c r="D2291" s="82"/>
      <c r="F2291" s="10"/>
      <c r="G2291" s="11"/>
    </row>
    <row r="2292" spans="1:7" x14ac:dyDescent="0.2">
      <c r="A2292" s="57">
        <f t="shared" ca="1" si="70"/>
        <v>42857.142857141669</v>
      </c>
      <c r="B2292" s="50">
        <f t="shared" ca="1" si="71"/>
        <v>-22.880156082608998</v>
      </c>
      <c r="D2292" s="82"/>
      <c r="F2292" s="10"/>
      <c r="G2292" s="11"/>
    </row>
    <row r="2293" spans="1:7" x14ac:dyDescent="0.2">
      <c r="A2293" s="57">
        <f t="shared" ca="1" si="70"/>
        <v>42876.190476189287</v>
      </c>
      <c r="B2293" s="50">
        <f t="shared" ca="1" si="71"/>
        <v>-22.899557256219595</v>
      </c>
      <c r="D2293" s="82"/>
      <c r="F2293" s="10"/>
      <c r="G2293" s="11"/>
    </row>
    <row r="2294" spans="1:7" x14ac:dyDescent="0.2">
      <c r="A2294" s="57">
        <f t="shared" ca="1" si="70"/>
        <v>42895.238095236906</v>
      </c>
      <c r="B2294" s="50">
        <f t="shared" ca="1" si="71"/>
        <v>-22.9192007150601</v>
      </c>
      <c r="D2294" s="82"/>
      <c r="F2294" s="10"/>
      <c r="G2294" s="11"/>
    </row>
    <row r="2295" spans="1:7" x14ac:dyDescent="0.2">
      <c r="A2295" s="57">
        <f t="shared" ca="1" si="70"/>
        <v>42914.285714284524</v>
      </c>
      <c r="B2295" s="50">
        <f t="shared" ca="1" si="71"/>
        <v>-22.93908727766523</v>
      </c>
      <c r="D2295" s="82"/>
      <c r="F2295" s="10"/>
      <c r="G2295" s="11"/>
    </row>
    <row r="2296" spans="1:7" x14ac:dyDescent="0.2">
      <c r="A2296" s="57">
        <f t="shared" ca="1" si="70"/>
        <v>42933.333333332143</v>
      </c>
      <c r="B2296" s="50">
        <f t="shared" ca="1" si="71"/>
        <v>-22.959217779092743</v>
      </c>
      <c r="D2296" s="82"/>
      <c r="F2296" s="10"/>
      <c r="G2296" s="11"/>
    </row>
    <row r="2297" spans="1:7" x14ac:dyDescent="0.2">
      <c r="A2297" s="57">
        <f t="shared" ca="1" si="70"/>
        <v>42952.380952379761</v>
      </c>
      <c r="B2297" s="50">
        <f t="shared" ca="1" si="71"/>
        <v>-22.979593071121002</v>
      </c>
      <c r="D2297" s="82"/>
      <c r="F2297" s="10"/>
      <c r="G2297" s="11"/>
    </row>
    <row r="2298" spans="1:7" x14ac:dyDescent="0.2">
      <c r="A2298" s="57">
        <f t="shared" ca="1" si="70"/>
        <v>42971.428571427379</v>
      </c>
      <c r="B2298" s="50">
        <f t="shared" ca="1" si="71"/>
        <v>-23.000214022451463</v>
      </c>
      <c r="D2298" s="82"/>
      <c r="F2298" s="10"/>
      <c r="G2298" s="11"/>
    </row>
    <row r="2299" spans="1:7" x14ac:dyDescent="0.2">
      <c r="A2299" s="57">
        <f t="shared" ca="1" si="70"/>
        <v>42990.476190474998</v>
      </c>
      <c r="B2299" s="50">
        <f t="shared" ca="1" si="71"/>
        <v>-23.021081518916109</v>
      </c>
      <c r="D2299" s="82"/>
      <c r="F2299" s="10"/>
      <c r="G2299" s="11"/>
    </row>
    <row r="2300" spans="1:7" x14ac:dyDescent="0.2">
      <c r="A2300" s="57">
        <f t="shared" ca="1" si="70"/>
        <v>43009.523809522616</v>
      </c>
      <c r="B2300" s="50">
        <f t="shared" ca="1" si="71"/>
        <v>-23.042196463690292</v>
      </c>
      <c r="D2300" s="82"/>
      <c r="F2300" s="10"/>
      <c r="G2300" s="11"/>
    </row>
    <row r="2301" spans="1:7" x14ac:dyDescent="0.2">
      <c r="A2301" s="57">
        <f t="shared" ca="1" si="70"/>
        <v>43028.571428570234</v>
      </c>
      <c r="B2301" s="50">
        <f t="shared" ca="1" si="71"/>
        <v>-23.063559777510591</v>
      </c>
      <c r="D2301" s="82"/>
      <c r="F2301" s="10"/>
      <c r="G2301" s="11"/>
    </row>
    <row r="2302" spans="1:7" x14ac:dyDescent="0.2">
      <c r="A2302" s="57">
        <f t="shared" ca="1" si="70"/>
        <v>43047.619047617853</v>
      </c>
      <c r="B2302" s="50">
        <f t="shared" ca="1" si="71"/>
        <v>-23.085172398898234</v>
      </c>
      <c r="D2302" s="82"/>
      <c r="F2302" s="10"/>
      <c r="G2302" s="11"/>
    </row>
    <row r="2303" spans="1:7" x14ac:dyDescent="0.2">
      <c r="A2303" s="57">
        <f t="shared" ca="1" si="70"/>
        <v>43066.666666665471</v>
      </c>
      <c r="B2303" s="50">
        <f t="shared" ca="1" si="71"/>
        <v>-23.107035284388036</v>
      </c>
      <c r="D2303" s="82"/>
      <c r="F2303" s="10"/>
      <c r="G2303" s="11"/>
    </row>
    <row r="2304" spans="1:7" x14ac:dyDescent="0.2">
      <c r="A2304" s="57">
        <f t="shared" ca="1" si="70"/>
        <v>43085.714285713089</v>
      </c>
      <c r="B2304" s="50">
        <f t="shared" ca="1" si="71"/>
        <v>-23.129149408762935</v>
      </c>
      <c r="D2304" s="82"/>
      <c r="F2304" s="10"/>
      <c r="G2304" s="11"/>
    </row>
    <row r="2305" spans="1:7" x14ac:dyDescent="0.2">
      <c r="A2305" s="57">
        <f t="shared" ca="1" si="70"/>
        <v>43104.761904760708</v>
      </c>
      <c r="B2305" s="50">
        <f t="shared" ca="1" si="71"/>
        <v>-23.15151576529431</v>
      </c>
      <c r="D2305" s="82"/>
      <c r="F2305" s="10"/>
      <c r="G2305" s="11"/>
    </row>
    <row r="2306" spans="1:7" x14ac:dyDescent="0.2">
      <c r="A2306" s="57">
        <f t="shared" ca="1" si="70"/>
        <v>43123.809523808326</v>
      </c>
      <c r="B2306" s="50">
        <f t="shared" ca="1" si="71"/>
        <v>-23.174135365988249</v>
      </c>
      <c r="D2306" s="82"/>
      <c r="F2306" s="10"/>
      <c r="G2306" s="11"/>
    </row>
    <row r="2307" spans="1:7" x14ac:dyDescent="0.2">
      <c r="A2307" s="57">
        <f t="shared" ca="1" si="70"/>
        <v>43142.857142855944</v>
      </c>
      <c r="B2307" s="50">
        <f t="shared" ca="1" si="71"/>
        <v>-23.197009241837879</v>
      </c>
      <c r="D2307" s="82"/>
      <c r="F2307" s="10"/>
      <c r="G2307" s="11"/>
    </row>
    <row r="2308" spans="1:7" x14ac:dyDescent="0.2">
      <c r="A2308" s="57">
        <f t="shared" ca="1" si="70"/>
        <v>43161.904761903563</v>
      </c>
      <c r="B2308" s="50">
        <f t="shared" ca="1" si="71"/>
        <v>-23.220138443081773</v>
      </c>
      <c r="D2308" s="82"/>
      <c r="F2308" s="10"/>
      <c r="G2308" s="11"/>
    </row>
    <row r="2309" spans="1:7" x14ac:dyDescent="0.2">
      <c r="A2309" s="57">
        <f t="shared" ca="1" si="70"/>
        <v>43180.952380951181</v>
      </c>
      <c r="B2309" s="50">
        <f t="shared" ca="1" si="71"/>
        <v>-23.243524039468866</v>
      </c>
      <c r="D2309" s="82"/>
      <c r="F2309" s="10"/>
      <c r="G2309" s="11"/>
    </row>
    <row r="2310" spans="1:7" x14ac:dyDescent="0.2">
      <c r="A2310" s="57">
        <f t="shared" ca="1" si="70"/>
        <v>43199.999999998799</v>
      </c>
      <c r="B2310" s="50">
        <f t="shared" ca="1" si="71"/>
        <v>-23.267167120529727</v>
      </c>
      <c r="D2310" s="82"/>
      <c r="F2310" s="10"/>
      <c r="G2310" s="11"/>
    </row>
    <row r="2311" spans="1:7" x14ac:dyDescent="0.2">
      <c r="A2311" s="57">
        <f t="shared" ca="1" si="70"/>
        <v>43219.047619046418</v>
      </c>
      <c r="B2311" s="50">
        <f t="shared" ca="1" si="71"/>
        <v>-23.291068795854546</v>
      </c>
      <c r="D2311" s="82"/>
      <c r="F2311" s="10"/>
      <c r="G2311" s="11"/>
    </row>
    <row r="2312" spans="1:7" x14ac:dyDescent="0.2">
      <c r="A2312" s="57">
        <f t="shared" ca="1" si="70"/>
        <v>43238.095238094036</v>
      </c>
      <c r="B2312" s="50">
        <f t="shared" ca="1" si="71"/>
        <v>-23.315230195377865</v>
      </c>
      <c r="D2312" s="82"/>
      <c r="F2312" s="10"/>
      <c r="G2312" s="11"/>
    </row>
    <row r="2313" spans="1:7" x14ac:dyDescent="0.2">
      <c r="A2313" s="57">
        <f t="shared" ca="1" si="70"/>
        <v>43257.142857141655</v>
      </c>
      <c r="B2313" s="50">
        <f t="shared" ca="1" si="71"/>
        <v>-23.33965246967038</v>
      </c>
      <c r="D2313" s="82"/>
      <c r="F2313" s="10"/>
      <c r="G2313" s="11"/>
    </row>
    <row r="2314" spans="1:7" x14ac:dyDescent="0.2">
      <c r="A2314" s="57">
        <f t="shared" ca="1" si="70"/>
        <v>43276.190476189273</v>
      </c>
      <c r="B2314" s="50">
        <f t="shared" ca="1" si="71"/>
        <v>-23.364336790237786</v>
      </c>
      <c r="D2314" s="82"/>
      <c r="F2314" s="10"/>
      <c r="G2314" s="11"/>
    </row>
    <row r="2315" spans="1:7" x14ac:dyDescent="0.2">
      <c r="A2315" s="57">
        <f t="shared" ca="1" si="70"/>
        <v>43295.238095236891</v>
      </c>
      <c r="B2315" s="50">
        <f t="shared" ca="1" si="71"/>
        <v>-23.389284349827001</v>
      </c>
      <c r="D2315" s="82"/>
      <c r="F2315" s="10"/>
      <c r="G2315" s="11"/>
    </row>
    <row r="2316" spans="1:7" x14ac:dyDescent="0.2">
      <c r="A2316" s="57">
        <f t="shared" ca="1" si="70"/>
        <v>43314.28571428451</v>
      </c>
      <c r="B2316" s="50">
        <f t="shared" ca="1" si="71"/>
        <v>-23.414496362739868</v>
      </c>
      <c r="D2316" s="82"/>
      <c r="F2316" s="10"/>
      <c r="G2316" s="11"/>
    </row>
    <row r="2317" spans="1:7" x14ac:dyDescent="0.2">
      <c r="A2317" s="57">
        <f t="shared" ca="1" si="70"/>
        <v>43333.333333332128</v>
      </c>
      <c r="B2317" s="50">
        <f t="shared" ca="1" si="71"/>
        <v>-23.43997406515459</v>
      </c>
      <c r="D2317" s="82"/>
      <c r="F2317" s="10"/>
      <c r="G2317" s="11"/>
    </row>
    <row r="2318" spans="1:7" x14ac:dyDescent="0.2">
      <c r="A2318" s="57">
        <f t="shared" ca="1" si="70"/>
        <v>43352.380952379746</v>
      </c>
      <c r="B2318" s="50">
        <f t="shared" ca="1" si="71"/>
        <v>-23.465718715454933</v>
      </c>
      <c r="D2318" s="82"/>
      <c r="F2318" s="10"/>
      <c r="G2318" s="11"/>
    </row>
    <row r="2319" spans="1:7" x14ac:dyDescent="0.2">
      <c r="A2319" s="57">
        <f t="shared" ca="1" si="70"/>
        <v>43371.428571427365</v>
      </c>
      <c r="B2319" s="50">
        <f t="shared" ca="1" si="71"/>
        <v>-23.491731594567725</v>
      </c>
      <c r="D2319" s="82"/>
      <c r="F2319" s="10"/>
      <c r="G2319" s="11"/>
    </row>
    <row r="2320" spans="1:7" x14ac:dyDescent="0.2">
      <c r="A2320" s="57">
        <f t="shared" ca="1" si="70"/>
        <v>43390.476190474983</v>
      </c>
      <c r="B2320" s="50">
        <f t="shared" ca="1" si="71"/>
        <v>-23.518014006308398</v>
      </c>
      <c r="D2320" s="82"/>
      <c r="F2320" s="10"/>
      <c r="G2320" s="11"/>
    </row>
    <row r="2321" spans="1:7" x14ac:dyDescent="0.2">
      <c r="A2321" s="57">
        <f t="shared" ca="1" si="70"/>
        <v>43409.523809522601</v>
      </c>
      <c r="B2321" s="50">
        <f t="shared" ca="1" si="71"/>
        <v>-23.544567277735279</v>
      </c>
      <c r="D2321" s="82"/>
      <c r="F2321" s="10"/>
      <c r="G2321" s="11"/>
    </row>
    <row r="2322" spans="1:7" x14ac:dyDescent="0.2">
      <c r="A2322" s="57">
        <f t="shared" ca="1" si="70"/>
        <v>43428.57142857022</v>
      </c>
      <c r="B2322" s="50">
        <f t="shared" ca="1" si="71"/>
        <v>-23.571392759512349</v>
      </c>
      <c r="D2322" s="82"/>
      <c r="F2322" s="10"/>
      <c r="G2322" s="11"/>
    </row>
    <row r="2323" spans="1:7" x14ac:dyDescent="0.2">
      <c r="A2323" s="57">
        <f t="shared" ca="1" si="70"/>
        <v>43447.619047617838</v>
      </c>
      <c r="B2323" s="50">
        <f t="shared" ca="1" si="71"/>
        <v>-23.598491826281276</v>
      </c>
      <c r="D2323" s="82"/>
      <c r="F2323" s="10"/>
      <c r="G2323" s="11"/>
    </row>
    <row r="2324" spans="1:7" x14ac:dyDescent="0.2">
      <c r="A2324" s="57">
        <f t="shared" ca="1" si="70"/>
        <v>43466.666666665456</v>
      </c>
      <c r="B2324" s="50">
        <f t="shared" ca="1" si="71"/>
        <v>-23.625865877042308</v>
      </c>
      <c r="D2324" s="82"/>
      <c r="F2324" s="10"/>
      <c r="G2324" s="11"/>
    </row>
    <row r="2325" spans="1:7" x14ac:dyDescent="0.2">
      <c r="A2325" s="57">
        <f t="shared" ca="1" si="70"/>
        <v>43485.714285713075</v>
      </c>
      <c r="B2325" s="50">
        <f t="shared" ca="1" si="71"/>
        <v>-23.653516335544872</v>
      </c>
      <c r="D2325" s="82"/>
      <c r="F2325" s="10"/>
      <c r="G2325" s="11"/>
    </row>
    <row r="2326" spans="1:7" x14ac:dyDescent="0.2">
      <c r="A2326" s="57">
        <f t="shared" ca="1" si="70"/>
        <v>43504.761904760693</v>
      </c>
      <c r="B2326" s="50">
        <f t="shared" ca="1" si="71"/>
        <v>-23.68144465068767</v>
      </c>
      <c r="D2326" s="82"/>
      <c r="F2326" s="10"/>
      <c r="G2326" s="11"/>
    </row>
    <row r="2327" spans="1:7" x14ac:dyDescent="0.2">
      <c r="A2327" s="57">
        <f t="shared" ca="1" si="70"/>
        <v>43523.809523808311</v>
      </c>
      <c r="B2327" s="50">
        <f t="shared" ca="1" si="71"/>
        <v>-23.709652296928855</v>
      </c>
      <c r="D2327" s="82"/>
      <c r="F2327" s="10"/>
      <c r="G2327" s="11"/>
    </row>
    <row r="2328" spans="1:7" x14ac:dyDescent="0.2">
      <c r="A2328" s="57">
        <f t="shared" ca="1" si="70"/>
        <v>43542.85714285593</v>
      </c>
      <c r="B2328" s="50">
        <f t="shared" ca="1" si="71"/>
        <v>-23.738140774706316</v>
      </c>
      <c r="D2328" s="82"/>
      <c r="F2328" s="10"/>
      <c r="G2328" s="11"/>
    </row>
    <row r="2329" spans="1:7" x14ac:dyDescent="0.2">
      <c r="A2329" s="57">
        <f t="shared" ca="1" si="70"/>
        <v>43561.904761903548</v>
      </c>
      <c r="B2329" s="50">
        <f t="shared" ca="1" si="71"/>
        <v>-23.766911610868554</v>
      </c>
      <c r="D2329" s="82"/>
      <c r="F2329" s="10"/>
      <c r="G2329" s="11"/>
    </row>
    <row r="2330" spans="1:7" x14ac:dyDescent="0.2">
      <c r="A2330" s="57">
        <f t="shared" ca="1" si="70"/>
        <v>43580.952380951167</v>
      </c>
      <c r="B2330" s="50">
        <f t="shared" ca="1" si="71"/>
        <v>-23.795966359116214</v>
      </c>
      <c r="D2330" s="82"/>
      <c r="F2330" s="10"/>
      <c r="G2330" s="11"/>
    </row>
    <row r="2331" spans="1:7" x14ac:dyDescent="0.2">
      <c r="A2331" s="57">
        <f t="shared" ca="1" si="70"/>
        <v>43599.999999998785</v>
      </c>
      <c r="B2331" s="50">
        <f t="shared" ca="1" si="71"/>
        <v>-23.825306600454837</v>
      </c>
      <c r="D2331" s="82"/>
      <c r="F2331" s="10"/>
      <c r="G2331" s="11"/>
    </row>
    <row r="2332" spans="1:7" x14ac:dyDescent="0.2">
      <c r="A2332" s="57">
        <f t="shared" ca="1" si="70"/>
        <v>43619.047619046403</v>
      </c>
      <c r="B2332" s="50">
        <f t="shared" ca="1" si="71"/>
        <v>-23.854933943658899</v>
      </c>
      <c r="D2332" s="82"/>
      <c r="F2332" s="10"/>
      <c r="G2332" s="11"/>
    </row>
    <row r="2333" spans="1:7" x14ac:dyDescent="0.2">
      <c r="A2333" s="57">
        <f t="shared" ca="1" si="70"/>
        <v>43638.095238094022</v>
      </c>
      <c r="B2333" s="50">
        <f t="shared" ca="1" si="71"/>
        <v>-23.884850025747532</v>
      </c>
      <c r="D2333" s="82"/>
      <c r="F2333" s="10"/>
      <c r="G2333" s="11"/>
    </row>
    <row r="2334" spans="1:7" x14ac:dyDescent="0.2">
      <c r="A2334" s="57">
        <f t="shared" ca="1" si="70"/>
        <v>43657.14285714164</v>
      </c>
      <c r="B2334" s="50">
        <f t="shared" ca="1" si="71"/>
        <v>-23.915056512472361</v>
      </c>
      <c r="D2334" s="82"/>
      <c r="F2334" s="10"/>
      <c r="G2334" s="11"/>
    </row>
    <row r="2335" spans="1:7" x14ac:dyDescent="0.2">
      <c r="A2335" s="57">
        <f t="shared" ca="1" si="70"/>
        <v>43676.190476189258</v>
      </c>
      <c r="B2335" s="50">
        <f t="shared" ca="1" si="71"/>
        <v>-23.945555098817593</v>
      </c>
      <c r="D2335" s="82"/>
      <c r="F2335" s="10"/>
      <c r="G2335" s="11"/>
    </row>
    <row r="2336" spans="1:7" x14ac:dyDescent="0.2">
      <c r="A2336" s="57">
        <f t="shared" ca="1" si="70"/>
        <v>43695.238095236877</v>
      </c>
      <c r="B2336" s="50">
        <f t="shared" ca="1" si="71"/>
        <v>-23.976347509512934</v>
      </c>
      <c r="D2336" s="82"/>
      <c r="F2336" s="10"/>
      <c r="G2336" s="11"/>
    </row>
    <row r="2337" spans="1:7" x14ac:dyDescent="0.2">
      <c r="A2337" s="57">
        <f t="shared" ca="1" si="70"/>
        <v>43714.285714284495</v>
      </c>
      <c r="B2337" s="50">
        <f t="shared" ca="1" si="71"/>
        <v>-24.007435499559477</v>
      </c>
      <c r="D2337" s="82"/>
      <c r="F2337" s="10"/>
      <c r="G2337" s="11"/>
    </row>
    <row r="2338" spans="1:7" x14ac:dyDescent="0.2">
      <c r="A2338" s="57">
        <f t="shared" ca="1" si="70"/>
        <v>43733.333333332113</v>
      </c>
      <c r="B2338" s="50">
        <f t="shared" ca="1" si="71"/>
        <v>-24.038820854769156</v>
      </c>
      <c r="D2338" s="82"/>
      <c r="F2338" s="10"/>
      <c r="G2338" s="11"/>
    </row>
    <row r="2339" spans="1:7" x14ac:dyDescent="0.2">
      <c r="A2339" s="57">
        <f t="shared" ca="1" si="70"/>
        <v>43752.380952379732</v>
      </c>
      <c r="B2339" s="50">
        <f t="shared" ca="1" si="71"/>
        <v>-24.070505392317894</v>
      </c>
      <c r="D2339" s="82"/>
      <c r="F2339" s="10"/>
      <c r="G2339" s="11"/>
    </row>
    <row r="2340" spans="1:7" x14ac:dyDescent="0.2">
      <c r="A2340" s="57">
        <f t="shared" ca="1" si="70"/>
        <v>43771.42857142735</v>
      </c>
      <c r="B2340" s="50">
        <f t="shared" ca="1" si="71"/>
        <v>-24.102490961313123</v>
      </c>
      <c r="D2340" s="82"/>
      <c r="F2340" s="10"/>
      <c r="G2340" s="11"/>
    </row>
    <row r="2341" spans="1:7" x14ac:dyDescent="0.2">
      <c r="A2341" s="57">
        <f t="shared" ca="1" si="70"/>
        <v>43790.476190474968</v>
      </c>
      <c r="B2341" s="50">
        <f t="shared" ca="1" si="71"/>
        <v>-24.134779443375905</v>
      </c>
      <c r="D2341" s="82"/>
      <c r="F2341" s="10"/>
      <c r="G2341" s="11"/>
    </row>
    <row r="2342" spans="1:7" x14ac:dyDescent="0.2">
      <c r="A2342" s="57">
        <f t="shared" ca="1" si="70"/>
        <v>43809.523809522587</v>
      </c>
      <c r="B2342" s="50">
        <f t="shared" ca="1" si="71"/>
        <v>-24.167372753238119</v>
      </c>
      <c r="D2342" s="82"/>
      <c r="F2342" s="10"/>
      <c r="G2342" s="11"/>
    </row>
    <row r="2343" spans="1:7" x14ac:dyDescent="0.2">
      <c r="A2343" s="57">
        <f t="shared" ca="1" si="70"/>
        <v>43828.571428570205</v>
      </c>
      <c r="B2343" s="50">
        <f t="shared" ca="1" si="71"/>
        <v>-24.200272839355268</v>
      </c>
      <c r="D2343" s="82"/>
      <c r="F2343" s="10"/>
      <c r="G2343" s="11"/>
    </row>
    <row r="2344" spans="1:7" x14ac:dyDescent="0.2">
      <c r="A2344" s="57">
        <f t="shared" ca="1" si="70"/>
        <v>43847.619047617824</v>
      </c>
      <c r="B2344" s="50">
        <f t="shared" ca="1" si="71"/>
        <v>-24.233481684535153</v>
      </c>
      <c r="D2344" s="82"/>
      <c r="F2344" s="10"/>
      <c r="G2344" s="11"/>
    </row>
    <row r="2345" spans="1:7" x14ac:dyDescent="0.2">
      <c r="A2345" s="57">
        <f t="shared" ca="1" si="70"/>
        <v>43866.666666665442</v>
      </c>
      <c r="B2345" s="50">
        <f t="shared" ca="1" si="71"/>
        <v>-24.267001306583069</v>
      </c>
      <c r="D2345" s="82"/>
      <c r="F2345" s="10"/>
      <c r="G2345" s="11"/>
    </row>
    <row r="2346" spans="1:7" x14ac:dyDescent="0.2">
      <c r="A2346" s="57">
        <f t="shared" ca="1" si="70"/>
        <v>43885.71428571306</v>
      </c>
      <c r="B2346" s="50">
        <f t="shared" ca="1" si="71"/>
        <v>-24.30083375896406</v>
      </c>
      <c r="D2346" s="82"/>
      <c r="F2346" s="10"/>
      <c r="G2346" s="11"/>
    </row>
    <row r="2347" spans="1:7" x14ac:dyDescent="0.2">
      <c r="A2347" s="57">
        <f t="shared" ref="A2347:A2410" ca="1" si="72">OFFSET(A2347,-1,0)+f_stop/5000</f>
        <v>43904.761904760679</v>
      </c>
      <c r="B2347" s="50">
        <f t="shared" ref="B2347:B2410" ca="1" si="73">20*LOG(ABS(   (1/f_dec*SIN(f_dec*$A2347/Fm*PI())/SIN($A2347/Fm*PI()))^(order-2) * (1/f_dec2*SIN(f_dec2*$A2347/Fm*PI())/SIN($A2347/Fm*PI())) *  (1/(f_dec*n_avg)*SIN((f_dec*n_avg)*$A2347/Fm*PI())/SIN($A2347/Fm*PI()))    ))</f>
        <v>-24.334981131482557</v>
      </c>
      <c r="D2347" s="82"/>
      <c r="F2347" s="10"/>
      <c r="G2347" s="11"/>
    </row>
    <row r="2348" spans="1:7" x14ac:dyDescent="0.2">
      <c r="A2348" s="57">
        <f t="shared" ca="1" si="72"/>
        <v>43923.809523808297</v>
      </c>
      <c r="B2348" s="50">
        <f t="shared" ca="1" si="73"/>
        <v>-24.369445550979965</v>
      </c>
      <c r="D2348" s="82"/>
      <c r="F2348" s="10"/>
      <c r="G2348" s="11"/>
    </row>
    <row r="2349" spans="1:7" x14ac:dyDescent="0.2">
      <c r="A2349" s="57">
        <f t="shared" ca="1" si="72"/>
        <v>43942.857142855915</v>
      </c>
      <c r="B2349" s="50">
        <f t="shared" ca="1" si="73"/>
        <v>-24.40422918205099</v>
      </c>
      <c r="D2349" s="82"/>
      <c r="F2349" s="10"/>
      <c r="G2349" s="11"/>
    </row>
    <row r="2350" spans="1:7" x14ac:dyDescent="0.2">
      <c r="A2350" s="57">
        <f t="shared" ca="1" si="72"/>
        <v>43961.904761903534</v>
      </c>
      <c r="B2350" s="50">
        <f t="shared" ca="1" si="73"/>
        <v>-24.4393342277789</v>
      </c>
      <c r="D2350" s="82"/>
      <c r="F2350" s="10"/>
      <c r="G2350" s="11"/>
    </row>
    <row r="2351" spans="1:7" x14ac:dyDescent="0.2">
      <c r="A2351" s="57">
        <f t="shared" ca="1" si="72"/>
        <v>43980.952380951152</v>
      </c>
      <c r="B2351" s="50">
        <f t="shared" ca="1" si="73"/>
        <v>-24.474762930490719</v>
      </c>
      <c r="D2351" s="82"/>
      <c r="F2351" s="10"/>
      <c r="G2351" s="11"/>
    </row>
    <row r="2352" spans="1:7" x14ac:dyDescent="0.2">
      <c r="A2352" s="57">
        <f t="shared" ca="1" si="72"/>
        <v>43999.99999999877</v>
      </c>
      <c r="B2352" s="50">
        <f t="shared" ca="1" si="73"/>
        <v>-24.510517572532621</v>
      </c>
      <c r="D2352" s="82"/>
      <c r="F2352" s="10"/>
      <c r="G2352" s="11"/>
    </row>
    <row r="2353" spans="1:7" x14ac:dyDescent="0.2">
      <c r="A2353" s="57">
        <f t="shared" ca="1" si="72"/>
        <v>44019.047619046389</v>
      </c>
      <c r="B2353" s="50">
        <f t="shared" ca="1" si="73"/>
        <v>-24.546600477066228</v>
      </c>
      <c r="D2353" s="82"/>
      <c r="F2353" s="10"/>
      <c r="G2353" s="11"/>
    </row>
    <row r="2354" spans="1:7" x14ac:dyDescent="0.2">
      <c r="A2354" s="57">
        <f t="shared" ca="1" si="72"/>
        <v>44038.095238094007</v>
      </c>
      <c r="B2354" s="50">
        <f t="shared" ca="1" si="73"/>
        <v>-24.583014008886757</v>
      </c>
      <c r="D2354" s="82"/>
      <c r="F2354" s="10"/>
      <c r="G2354" s="11"/>
    </row>
    <row r="2355" spans="1:7" x14ac:dyDescent="0.2">
      <c r="A2355" s="57">
        <f t="shared" ca="1" si="72"/>
        <v>44057.142857141625</v>
      </c>
      <c r="B2355" s="50">
        <f t="shared" ca="1" si="73"/>
        <v>-24.619760575263314</v>
      </c>
      <c r="D2355" s="82"/>
      <c r="F2355" s="10"/>
      <c r="G2355" s="11"/>
    </row>
    <row r="2356" spans="1:7" x14ac:dyDescent="0.2">
      <c r="A2356" s="57">
        <f t="shared" ca="1" si="72"/>
        <v>44076.190476189244</v>
      </c>
      <c r="B2356" s="50">
        <f t="shared" ca="1" si="73"/>
        <v>-24.656842626802323</v>
      </c>
      <c r="D2356" s="82"/>
      <c r="F2356" s="10"/>
      <c r="G2356" s="11"/>
    </row>
    <row r="2357" spans="1:7" x14ac:dyDescent="0.2">
      <c r="A2357" s="57">
        <f t="shared" ca="1" si="72"/>
        <v>44095.238095236862</v>
      </c>
      <c r="B2357" s="50">
        <f t="shared" ca="1" si="73"/>
        <v>-24.694262658334626</v>
      </c>
      <c r="D2357" s="82"/>
      <c r="F2357" s="10"/>
      <c r="G2357" s="11"/>
    </row>
    <row r="2358" spans="1:7" x14ac:dyDescent="0.2">
      <c r="A2358" s="57">
        <f t="shared" ca="1" si="72"/>
        <v>44114.28571428448</v>
      </c>
      <c r="B2358" s="50">
        <f t="shared" ca="1" si="73"/>
        <v>-24.732023209827162</v>
      </c>
      <c r="D2358" s="82"/>
      <c r="F2358" s="10"/>
      <c r="G2358" s="11"/>
    </row>
    <row r="2359" spans="1:7" x14ac:dyDescent="0.2">
      <c r="A2359" s="57">
        <f t="shared" ca="1" si="72"/>
        <v>44133.333333332099</v>
      </c>
      <c r="B2359" s="50">
        <f t="shared" ca="1" si="73"/>
        <v>-24.770126867320087</v>
      </c>
      <c r="D2359" s="82"/>
      <c r="F2359" s="10"/>
      <c r="G2359" s="11"/>
    </row>
    <row r="2360" spans="1:7" x14ac:dyDescent="0.2">
      <c r="A2360" s="57">
        <f t="shared" ca="1" si="72"/>
        <v>44152.380952379717</v>
      </c>
      <c r="B2360" s="50">
        <f t="shared" ca="1" si="73"/>
        <v>-24.80857626388978</v>
      </c>
      <c r="D2360" s="82"/>
      <c r="F2360" s="10"/>
      <c r="G2360" s="11"/>
    </row>
    <row r="2361" spans="1:7" x14ac:dyDescent="0.2">
      <c r="A2361" s="57">
        <f t="shared" ca="1" si="72"/>
        <v>44171.428571427336</v>
      </c>
      <c r="B2361" s="50">
        <f t="shared" ca="1" si="73"/>
        <v>-24.847374080639163</v>
      </c>
      <c r="D2361" s="82"/>
      <c r="F2361" s="10"/>
      <c r="G2361" s="11"/>
    </row>
    <row r="2362" spans="1:7" x14ac:dyDescent="0.2">
      <c r="A2362" s="57">
        <f t="shared" ca="1" si="72"/>
        <v>44190.476190474954</v>
      </c>
      <c r="B2362" s="50">
        <f t="shared" ca="1" si="73"/>
        <v>-24.88652304771577</v>
      </c>
      <c r="D2362" s="82"/>
      <c r="F2362" s="10"/>
      <c r="G2362" s="11"/>
    </row>
    <row r="2363" spans="1:7" x14ac:dyDescent="0.2">
      <c r="A2363" s="57">
        <f t="shared" ca="1" si="72"/>
        <v>44209.523809522572</v>
      </c>
      <c r="B2363" s="50">
        <f t="shared" ca="1" si="73"/>
        <v>-24.92602594535856</v>
      </c>
      <c r="D2363" s="82"/>
      <c r="F2363" s="10"/>
      <c r="G2363" s="11"/>
    </row>
    <row r="2364" spans="1:7" x14ac:dyDescent="0.2">
      <c r="A2364" s="57">
        <f t="shared" ca="1" si="72"/>
        <v>44228.571428570191</v>
      </c>
      <c r="B2364" s="50">
        <f t="shared" ca="1" si="73"/>
        <v>-24.96588560497479</v>
      </c>
      <c r="D2364" s="82"/>
      <c r="F2364" s="10"/>
      <c r="G2364" s="11"/>
    </row>
    <row r="2365" spans="1:7" x14ac:dyDescent="0.2">
      <c r="A2365" s="57">
        <f t="shared" ca="1" si="72"/>
        <v>44247.619047617809</v>
      </c>
      <c r="B2365" s="50">
        <f t="shared" ca="1" si="73"/>
        <v>-25.00610491024738</v>
      </c>
      <c r="D2365" s="82"/>
      <c r="F2365" s="10"/>
      <c r="G2365" s="11"/>
    </row>
    <row r="2366" spans="1:7" x14ac:dyDescent="0.2">
      <c r="A2366" s="57">
        <f t="shared" ca="1" si="72"/>
        <v>44266.666666665427</v>
      </c>
      <c r="B2366" s="50">
        <f t="shared" ca="1" si="73"/>
        <v>-25.046686798274376</v>
      </c>
      <c r="D2366" s="82"/>
      <c r="F2366" s="10"/>
      <c r="G2366" s="11"/>
    </row>
    <row r="2367" spans="1:7" x14ac:dyDescent="0.2">
      <c r="A2367" s="57">
        <f t="shared" ca="1" si="72"/>
        <v>44285.714285713046</v>
      </c>
      <c r="B2367" s="50">
        <f t="shared" ca="1" si="73"/>
        <v>-25.087634260741133</v>
      </c>
      <c r="D2367" s="82"/>
      <c r="F2367" s="10"/>
      <c r="G2367" s="11"/>
    </row>
    <row r="2368" spans="1:7" x14ac:dyDescent="0.2">
      <c r="A2368" s="57">
        <f t="shared" ca="1" si="72"/>
        <v>44304.761904760664</v>
      </c>
      <c r="B2368" s="50">
        <f t="shared" ca="1" si="73"/>
        <v>-25.128950345126611</v>
      </c>
      <c r="D2368" s="82"/>
      <c r="F2368" s="10"/>
      <c r="G2368" s="11"/>
    </row>
    <row r="2369" spans="1:7" x14ac:dyDescent="0.2">
      <c r="A2369" s="57">
        <f t="shared" ca="1" si="72"/>
        <v>44323.809523808282</v>
      </c>
      <c r="B2369" s="50">
        <f t="shared" ca="1" si="73"/>
        <v>-25.170638155944921</v>
      </c>
      <c r="D2369" s="82"/>
      <c r="F2369" s="10"/>
      <c r="G2369" s="11"/>
    </row>
    <row r="2370" spans="1:7" x14ac:dyDescent="0.2">
      <c r="A2370" s="57">
        <f t="shared" ca="1" si="72"/>
        <v>44342.857142855901</v>
      </c>
      <c r="B2370" s="50">
        <f t="shared" ca="1" si="73"/>
        <v>-25.212700856023282</v>
      </c>
      <c r="D2370" s="82"/>
      <c r="F2370" s="10"/>
      <c r="G2370" s="11"/>
    </row>
    <row r="2371" spans="1:7" x14ac:dyDescent="0.2">
      <c r="A2371" s="57">
        <f t="shared" ca="1" si="72"/>
        <v>44361.904761903519</v>
      </c>
      <c r="B2371" s="50">
        <f t="shared" ca="1" si="73"/>
        <v>-25.255141667817593</v>
      </c>
      <c r="D2371" s="82"/>
      <c r="F2371" s="10"/>
      <c r="G2371" s="11"/>
    </row>
    <row r="2372" spans="1:7" x14ac:dyDescent="0.2">
      <c r="A2372" s="57">
        <f t="shared" ca="1" si="72"/>
        <v>44380.952380951137</v>
      </c>
      <c r="B2372" s="50">
        <f t="shared" ca="1" si="73"/>
        <v>-25.297963874767198</v>
      </c>
      <c r="D2372" s="82"/>
      <c r="F2372" s="10"/>
      <c r="G2372" s="11"/>
    </row>
    <row r="2373" spans="1:7" x14ac:dyDescent="0.2">
      <c r="A2373" s="57">
        <f t="shared" ca="1" si="72"/>
        <v>44399.999999998756</v>
      </c>
      <c r="B2373" s="50">
        <f t="shared" ca="1" si="73"/>
        <v>-25.341170822689826</v>
      </c>
      <c r="D2373" s="82"/>
      <c r="F2373" s="10"/>
      <c r="G2373" s="11"/>
    </row>
    <row r="2374" spans="1:7" x14ac:dyDescent="0.2">
      <c r="A2374" s="57">
        <f t="shared" ca="1" si="72"/>
        <v>44419.047619046374</v>
      </c>
      <c r="B2374" s="50">
        <f t="shared" ca="1" si="73"/>
        <v>-25.384765921218573</v>
      </c>
      <c r="D2374" s="82"/>
      <c r="F2374" s="10"/>
      <c r="G2374" s="11"/>
    </row>
    <row r="2375" spans="1:7" x14ac:dyDescent="0.2">
      <c r="A2375" s="57">
        <f t="shared" ca="1" si="72"/>
        <v>44438.095238093993</v>
      </c>
      <c r="B2375" s="50">
        <f t="shared" ca="1" si="73"/>
        <v>-25.428752645282128</v>
      </c>
      <c r="D2375" s="82"/>
      <c r="F2375" s="10"/>
      <c r="G2375" s="11"/>
    </row>
    <row r="2376" spans="1:7" x14ac:dyDescent="0.2">
      <c r="A2376" s="57">
        <f t="shared" ca="1" si="72"/>
        <v>44457.142857141611</v>
      </c>
      <c r="B2376" s="50">
        <f t="shared" ca="1" si="73"/>
        <v>-25.473134536629697</v>
      </c>
      <c r="D2376" s="82"/>
      <c r="F2376" s="10"/>
      <c r="G2376" s="11"/>
    </row>
    <row r="2377" spans="1:7" x14ac:dyDescent="0.2">
      <c r="A2377" s="57">
        <f t="shared" ca="1" si="72"/>
        <v>44476.190476189229</v>
      </c>
      <c r="B2377" s="50">
        <f t="shared" ca="1" si="73"/>
        <v>-25.51791520540278</v>
      </c>
      <c r="D2377" s="82"/>
      <c r="F2377" s="10"/>
      <c r="G2377" s="11"/>
    </row>
    <row r="2378" spans="1:7" x14ac:dyDescent="0.2">
      <c r="A2378" s="57">
        <f t="shared" ca="1" si="72"/>
        <v>44495.238095236848</v>
      </c>
      <c r="B2378" s="50">
        <f t="shared" ca="1" si="73"/>
        <v>-25.56309833175478</v>
      </c>
      <c r="D2378" s="82"/>
      <c r="F2378" s="10"/>
      <c r="G2378" s="11"/>
    </row>
    <row r="2379" spans="1:7" x14ac:dyDescent="0.2">
      <c r="A2379" s="57">
        <f t="shared" ca="1" si="72"/>
        <v>44514.285714284466</v>
      </c>
      <c r="B2379" s="50">
        <f t="shared" ca="1" si="73"/>
        <v>-25.608687667520815</v>
      </c>
      <c r="D2379" s="82"/>
      <c r="F2379" s="10"/>
      <c r="G2379" s="11"/>
    </row>
    <row r="2380" spans="1:7" x14ac:dyDescent="0.2">
      <c r="A2380" s="57">
        <f t="shared" ca="1" si="72"/>
        <v>44533.333333332084</v>
      </c>
      <c r="B2380" s="50">
        <f t="shared" ca="1" si="73"/>
        <v>-25.654687037939176</v>
      </c>
      <c r="D2380" s="82"/>
      <c r="F2380" s="10"/>
      <c r="G2380" s="11"/>
    </row>
    <row r="2381" spans="1:7" x14ac:dyDescent="0.2">
      <c r="A2381" s="57">
        <f t="shared" ca="1" si="72"/>
        <v>44552.380952379703</v>
      </c>
      <c r="B2381" s="50">
        <f t="shared" ca="1" si="73"/>
        <v>-25.701100343426507</v>
      </c>
      <c r="D2381" s="82"/>
      <c r="F2381" s="10"/>
      <c r="G2381" s="11"/>
    </row>
    <row r="2382" spans="1:7" x14ac:dyDescent="0.2">
      <c r="A2382" s="57">
        <f t="shared" ca="1" si="72"/>
        <v>44571.428571427321</v>
      </c>
      <c r="B2382" s="50">
        <f t="shared" ca="1" si="73"/>
        <v>-25.747931561408805</v>
      </c>
      <c r="D2382" s="82"/>
      <c r="F2382" s="10"/>
      <c r="G2382" s="11"/>
    </row>
    <row r="2383" spans="1:7" x14ac:dyDescent="0.2">
      <c r="A2383" s="57">
        <f t="shared" ca="1" si="72"/>
        <v>44590.476190474939</v>
      </c>
      <c r="B2383" s="50">
        <f t="shared" ca="1" si="73"/>
        <v>-25.795184748210069</v>
      </c>
      <c r="D2383" s="82"/>
      <c r="F2383" s="10"/>
      <c r="G2383" s="11"/>
    </row>
    <row r="2384" spans="1:7" x14ac:dyDescent="0.2">
      <c r="A2384" s="57">
        <f t="shared" ca="1" si="72"/>
        <v>44609.523809522558</v>
      </c>
      <c r="B2384" s="50">
        <f t="shared" ca="1" si="73"/>
        <v>-25.842864041000976</v>
      </c>
      <c r="D2384" s="82"/>
      <c r="F2384" s="10"/>
      <c r="G2384" s="11"/>
    </row>
    <row r="2385" spans="1:7" x14ac:dyDescent="0.2">
      <c r="A2385" s="57">
        <f t="shared" ca="1" si="72"/>
        <v>44628.571428570176</v>
      </c>
      <c r="B2385" s="50">
        <f t="shared" ca="1" si="73"/>
        <v>-25.890973659809919</v>
      </c>
      <c r="D2385" s="82"/>
      <c r="F2385" s="10"/>
      <c r="G2385" s="11"/>
    </row>
    <row r="2386" spans="1:7" x14ac:dyDescent="0.2">
      <c r="A2386" s="57">
        <f t="shared" ca="1" si="72"/>
        <v>44647.619047617794</v>
      </c>
      <c r="B2386" s="50">
        <f t="shared" ca="1" si="73"/>
        <v>-25.939517909598486</v>
      </c>
      <c r="D2386" s="82"/>
      <c r="F2386" s="10"/>
      <c r="G2386" s="11"/>
    </row>
    <row r="2387" spans="1:7" x14ac:dyDescent="0.2">
      <c r="A2387" s="57">
        <f t="shared" ca="1" si="72"/>
        <v>44666.666666665413</v>
      </c>
      <c r="B2387" s="50">
        <f t="shared" ca="1" si="73"/>
        <v>-25.988501182404345</v>
      </c>
      <c r="D2387" s="82"/>
      <c r="F2387" s="10"/>
      <c r="G2387" s="11"/>
    </row>
    <row r="2388" spans="1:7" x14ac:dyDescent="0.2">
      <c r="A2388" s="57">
        <f t="shared" ca="1" si="72"/>
        <v>44685.714285713031</v>
      </c>
      <c r="B2388" s="50">
        <f t="shared" ca="1" si="73"/>
        <v>-26.037927959553492</v>
      </c>
      <c r="D2388" s="82"/>
      <c r="F2388" s="10"/>
      <c r="G2388" s="11"/>
    </row>
    <row r="2389" spans="1:7" x14ac:dyDescent="0.2">
      <c r="A2389" s="57">
        <f t="shared" ca="1" si="72"/>
        <v>44704.761904760649</v>
      </c>
      <c r="B2389" s="50">
        <f t="shared" ca="1" si="73"/>
        <v>-26.08780281394537</v>
      </c>
      <c r="D2389" s="82"/>
      <c r="F2389" s="10"/>
      <c r="G2389" s="11"/>
    </row>
    <row r="2390" spans="1:7" x14ac:dyDescent="0.2">
      <c r="A2390" s="57">
        <f t="shared" ca="1" si="72"/>
        <v>44723.809523808268</v>
      </c>
      <c r="B2390" s="50">
        <f t="shared" ca="1" si="73"/>
        <v>-26.138130412412963</v>
      </c>
      <c r="D2390" s="82"/>
      <c r="F2390" s="10"/>
      <c r="G2390" s="11"/>
    </row>
    <row r="2391" spans="1:7" x14ac:dyDescent="0.2">
      <c r="A2391" s="57">
        <f t="shared" ca="1" si="72"/>
        <v>44742.857142855886</v>
      </c>
      <c r="B2391" s="50">
        <f t="shared" ca="1" si="73"/>
        <v>-26.188915518161288</v>
      </c>
      <c r="D2391" s="82"/>
      <c r="F2391" s="10"/>
      <c r="G2391" s="11"/>
    </row>
    <row r="2392" spans="1:7" x14ac:dyDescent="0.2">
      <c r="A2392" s="57">
        <f t="shared" ca="1" si="72"/>
        <v>44761.904761903505</v>
      </c>
      <c r="B2392" s="50">
        <f t="shared" ca="1" si="73"/>
        <v>-26.240162993287349</v>
      </c>
      <c r="D2392" s="82"/>
      <c r="F2392" s="10"/>
      <c r="G2392" s="11"/>
    </row>
    <row r="2393" spans="1:7" x14ac:dyDescent="0.2">
      <c r="A2393" s="57">
        <f t="shared" ca="1" si="72"/>
        <v>44780.952380951123</v>
      </c>
      <c r="B2393" s="50">
        <f t="shared" ca="1" si="73"/>
        <v>-26.291877801384555</v>
      </c>
      <c r="D2393" s="82"/>
      <c r="F2393" s="10"/>
      <c r="G2393" s="11"/>
    </row>
    <row r="2394" spans="1:7" x14ac:dyDescent="0.2">
      <c r="A2394" s="57">
        <f t="shared" ca="1" si="72"/>
        <v>44799.999999998741</v>
      </c>
      <c r="B2394" s="50">
        <f t="shared" ca="1" si="73"/>
        <v>-26.344065010235358</v>
      </c>
      <c r="D2394" s="82"/>
      <c r="F2394" s="10"/>
      <c r="G2394" s="11"/>
    </row>
    <row r="2395" spans="1:7" x14ac:dyDescent="0.2">
      <c r="A2395" s="57">
        <f t="shared" ca="1" si="72"/>
        <v>44819.04761904636</v>
      </c>
      <c r="B2395" s="50">
        <f t="shared" ca="1" si="73"/>
        <v>-26.396729794595558</v>
      </c>
      <c r="D2395" s="82"/>
      <c r="F2395" s="10"/>
      <c r="G2395" s="11"/>
    </row>
    <row r="2396" spans="1:7" x14ac:dyDescent="0.2">
      <c r="A2396" s="57">
        <f t="shared" ca="1" si="72"/>
        <v>44838.095238093978</v>
      </c>
      <c r="B2396" s="50">
        <f t="shared" ca="1" si="73"/>
        <v>-26.449877439073809</v>
      </c>
      <c r="D2396" s="82"/>
      <c r="F2396" s="10"/>
      <c r="G2396" s="11"/>
    </row>
    <row r="2397" spans="1:7" x14ac:dyDescent="0.2">
      <c r="A2397" s="57">
        <f t="shared" ca="1" si="72"/>
        <v>44857.142857141596</v>
      </c>
      <c r="B2397" s="50">
        <f t="shared" ca="1" si="73"/>
        <v>-26.5035133411107</v>
      </c>
      <c r="D2397" s="82"/>
      <c r="F2397" s="10"/>
      <c r="G2397" s="11"/>
    </row>
    <row r="2398" spans="1:7" x14ac:dyDescent="0.2">
      <c r="A2398" s="57">
        <f t="shared" ca="1" si="72"/>
        <v>44876.190476189215</v>
      </c>
      <c r="B2398" s="50">
        <f t="shared" ca="1" si="73"/>
        <v>-26.557643014061103</v>
      </c>
      <c r="D2398" s="82"/>
      <c r="F2398" s="10"/>
      <c r="G2398" s="11"/>
    </row>
    <row r="2399" spans="1:7" x14ac:dyDescent="0.2">
      <c r="A2399" s="57">
        <f t="shared" ca="1" si="72"/>
        <v>44895.238095236833</v>
      </c>
      <c r="B2399" s="50">
        <f t="shared" ca="1" si="73"/>
        <v>-26.61227209038428</v>
      </c>
      <c r="D2399" s="82"/>
      <c r="F2399" s="10"/>
      <c r="G2399" s="11"/>
    </row>
    <row r="2400" spans="1:7" x14ac:dyDescent="0.2">
      <c r="A2400" s="57">
        <f t="shared" ca="1" si="72"/>
        <v>44914.285714284451</v>
      </c>
      <c r="B2400" s="50">
        <f t="shared" ca="1" si="73"/>
        <v>-26.667406324946441</v>
      </c>
      <c r="D2400" s="82"/>
      <c r="F2400" s="10"/>
      <c r="G2400" s="11"/>
    </row>
    <row r="2401" spans="1:7" x14ac:dyDescent="0.2">
      <c r="A2401" s="57">
        <f t="shared" ca="1" si="72"/>
        <v>44933.33333333207</v>
      </c>
      <c r="B2401" s="50">
        <f t="shared" ca="1" si="73"/>
        <v>-26.723051598440097</v>
      </c>
      <c r="D2401" s="82"/>
      <c r="F2401" s="10"/>
      <c r="G2401" s="11"/>
    </row>
    <row r="2402" spans="1:7" x14ac:dyDescent="0.2">
      <c r="A2402" s="57">
        <f t="shared" ca="1" si="72"/>
        <v>44952.380952379688</v>
      </c>
      <c r="B2402" s="50">
        <f t="shared" ca="1" si="73"/>
        <v>-26.779213920925777</v>
      </c>
      <c r="D2402" s="82"/>
      <c r="F2402" s="10"/>
      <c r="G2402" s="11"/>
    </row>
    <row r="2403" spans="1:7" x14ac:dyDescent="0.2">
      <c r="A2403" s="57">
        <f t="shared" ca="1" si="72"/>
        <v>44971.428571427306</v>
      </c>
      <c r="B2403" s="50">
        <f t="shared" ca="1" si="73"/>
        <v>-26.835899435500767</v>
      </c>
      <c r="D2403" s="82"/>
      <c r="F2403" s="10"/>
      <c r="G2403" s="11"/>
    </row>
    <row r="2404" spans="1:7" x14ac:dyDescent="0.2">
      <c r="A2404" s="57">
        <f t="shared" ca="1" si="72"/>
        <v>44990.476190474925</v>
      </c>
      <c r="B2404" s="50">
        <f t="shared" ca="1" si="73"/>
        <v>-26.893114422100712</v>
      </c>
      <c r="D2404" s="82"/>
      <c r="F2404" s="10"/>
      <c r="G2404" s="11"/>
    </row>
    <row r="2405" spans="1:7" x14ac:dyDescent="0.2">
      <c r="A2405" s="57">
        <f t="shared" ca="1" si="72"/>
        <v>45009.523809522543</v>
      </c>
      <c r="B2405" s="50">
        <f t="shared" ca="1" si="73"/>
        <v>-26.95086530143999</v>
      </c>
      <c r="D2405" s="82"/>
      <c r="F2405" s="10"/>
      <c r="G2405" s="11"/>
    </row>
    <row r="2406" spans="1:7" x14ac:dyDescent="0.2">
      <c r="A2406" s="57">
        <f t="shared" ca="1" si="72"/>
        <v>45028.571428570162</v>
      </c>
      <c r="B2406" s="50">
        <f t="shared" ca="1" si="73"/>
        <v>-27.009158639096363</v>
      </c>
      <c r="D2406" s="82"/>
      <c r="F2406" s="10"/>
      <c r="G2406" s="11"/>
    </row>
    <row r="2407" spans="1:7" x14ac:dyDescent="0.2">
      <c r="A2407" s="57">
        <f t="shared" ca="1" si="72"/>
        <v>45047.61904761778</v>
      </c>
      <c r="B2407" s="50">
        <f t="shared" ca="1" si="73"/>
        <v>-27.068001149747282</v>
      </c>
      <c r="D2407" s="82"/>
      <c r="F2407" s="10"/>
      <c r="G2407" s="11"/>
    </row>
    <row r="2408" spans="1:7" x14ac:dyDescent="0.2">
      <c r="A2408" s="57">
        <f t="shared" ca="1" si="72"/>
        <v>45066.666666665398</v>
      </c>
      <c r="B2408" s="50">
        <f t="shared" ca="1" si="73"/>
        <v>-27.127399701563434</v>
      </c>
      <c r="D2408" s="82"/>
      <c r="F2408" s="10"/>
      <c r="G2408" s="11"/>
    </row>
    <row r="2409" spans="1:7" x14ac:dyDescent="0.2">
      <c r="A2409" s="57">
        <f t="shared" ca="1" si="72"/>
        <v>45085.714285713017</v>
      </c>
      <c r="B2409" s="50">
        <f t="shared" ca="1" si="73"/>
        <v>-27.187361320767462</v>
      </c>
      <c r="D2409" s="82"/>
      <c r="F2409" s="10"/>
      <c r="G2409" s="11"/>
    </row>
    <row r="2410" spans="1:7" x14ac:dyDescent="0.2">
      <c r="A2410" s="57">
        <f t="shared" ca="1" si="72"/>
        <v>45104.761904760635</v>
      </c>
      <c r="B2410" s="50">
        <f t="shared" ca="1" si="73"/>
        <v>-27.247893196365137</v>
      </c>
      <c r="D2410" s="82"/>
      <c r="F2410" s="10"/>
      <c r="G2410" s="11"/>
    </row>
    <row r="2411" spans="1:7" x14ac:dyDescent="0.2">
      <c r="A2411" s="57">
        <f t="shared" ref="A2411:A2474" ca="1" si="74">OFFSET(A2411,-1,0)+f_stop/5000</f>
        <v>45123.809523808253</v>
      </c>
      <c r="B2411" s="50">
        <f t="shared" ref="B2411:B2474" ca="1" si="75">20*LOG(ABS(   (1/f_dec*SIN(f_dec*$A2411/Fm*PI())/SIN($A2411/Fm*PI()))^(order-2) * (1/f_dec2*SIN(f_dec2*$A2411/Fm*PI())/SIN($A2411/Fm*PI())) *  (1/(f_dec*n_avg)*SIN((f_dec*n_avg)*$A2411/Fm*PI())/SIN($A2411/Fm*PI()))    ))</f>
        <v>-27.309002685056601</v>
      </c>
      <c r="D2411" s="82"/>
      <c r="F2411" s="10"/>
      <c r="G2411" s="11"/>
    </row>
    <row r="2412" spans="1:7" x14ac:dyDescent="0.2">
      <c r="A2412" s="57">
        <f t="shared" ca="1" si="74"/>
        <v>45142.857142855872</v>
      </c>
      <c r="B2412" s="50">
        <f t="shared" ca="1" si="75"/>
        <v>-27.370697316336038</v>
      </c>
      <c r="D2412" s="82"/>
      <c r="F2412" s="10"/>
      <c r="G2412" s="11"/>
    </row>
    <row r="2413" spans="1:7" x14ac:dyDescent="0.2">
      <c r="A2413" s="57">
        <f t="shared" ca="1" si="74"/>
        <v>45161.90476190349</v>
      </c>
      <c r="B2413" s="50">
        <f t="shared" ca="1" si="75"/>
        <v>-27.432984797788947</v>
      </c>
      <c r="D2413" s="82"/>
      <c r="F2413" s="10"/>
      <c r="G2413" s="11"/>
    </row>
    <row r="2414" spans="1:7" x14ac:dyDescent="0.2">
      <c r="A2414" s="57">
        <f t="shared" ca="1" si="74"/>
        <v>45180.952380951108</v>
      </c>
      <c r="B2414" s="50">
        <f t="shared" ca="1" si="75"/>
        <v>-27.495873020595315</v>
      </c>
      <c r="D2414" s="82"/>
      <c r="F2414" s="10"/>
      <c r="G2414" s="11"/>
    </row>
    <row r="2415" spans="1:7" x14ac:dyDescent="0.2">
      <c r="A2415" s="57">
        <f t="shared" ca="1" si="74"/>
        <v>45199.999999998727</v>
      </c>
      <c r="B2415" s="50">
        <f t="shared" ca="1" si="75"/>
        <v>-27.559370065249542</v>
      </c>
      <c r="D2415" s="82"/>
      <c r="F2415" s="10"/>
      <c r="G2415" s="11"/>
    </row>
    <row r="2416" spans="1:7" x14ac:dyDescent="0.2">
      <c r="A2416" s="57">
        <f t="shared" ca="1" si="74"/>
        <v>45219.047619046345</v>
      </c>
      <c r="B2416" s="50">
        <f t="shared" ca="1" si="75"/>
        <v>-27.623484207506284</v>
      </c>
      <c r="D2416" s="82"/>
      <c r="F2416" s="10"/>
      <c r="G2416" s="11"/>
    </row>
    <row r="2417" spans="1:7" x14ac:dyDescent="0.2">
      <c r="A2417" s="57">
        <f t="shared" ca="1" si="74"/>
        <v>45238.095238093963</v>
      </c>
      <c r="B2417" s="50">
        <f t="shared" ca="1" si="75"/>
        <v>-27.688223924563637</v>
      </c>
      <c r="D2417" s="82"/>
      <c r="F2417" s="10"/>
      <c r="G2417" s="11"/>
    </row>
    <row r="2418" spans="1:7" x14ac:dyDescent="0.2">
      <c r="A2418" s="57">
        <f t="shared" ca="1" si="74"/>
        <v>45257.142857141582</v>
      </c>
      <c r="B2418" s="50">
        <f t="shared" ca="1" si="75"/>
        <v>-27.75359790149523</v>
      </c>
      <c r="D2418" s="82"/>
      <c r="F2418" s="10"/>
      <c r="G2418" s="11"/>
    </row>
    <row r="2419" spans="1:7" x14ac:dyDescent="0.2">
      <c r="A2419" s="57">
        <f t="shared" ca="1" si="74"/>
        <v>45276.1904761892</v>
      </c>
      <c r="B2419" s="50">
        <f t="shared" ca="1" si="75"/>
        <v>-27.819615037942704</v>
      </c>
      <c r="D2419" s="82"/>
      <c r="F2419" s="10"/>
      <c r="G2419" s="11"/>
    </row>
    <row r="2420" spans="1:7" x14ac:dyDescent="0.2">
      <c r="A2420" s="57">
        <f t="shared" ca="1" si="74"/>
        <v>45295.238095236818</v>
      </c>
      <c r="B2420" s="50">
        <f t="shared" ca="1" si="75"/>
        <v>-27.886284455081856</v>
      </c>
      <c r="D2420" s="82"/>
      <c r="F2420" s="10"/>
      <c r="G2420" s="11"/>
    </row>
    <row r="2421" spans="1:7" x14ac:dyDescent="0.2">
      <c r="A2421" s="57">
        <f t="shared" ca="1" si="74"/>
        <v>45314.285714284437</v>
      </c>
      <c r="B2421" s="50">
        <f t="shared" ca="1" si="75"/>
        <v>-27.953615502875802</v>
      </c>
      <c r="D2421" s="82"/>
      <c r="F2421" s="10"/>
      <c r="G2421" s="11"/>
    </row>
    <row r="2422" spans="1:7" x14ac:dyDescent="0.2">
      <c r="A2422" s="57">
        <f t="shared" ca="1" si="74"/>
        <v>45333.333333332055</v>
      </c>
      <c r="B2422" s="50">
        <f t="shared" ca="1" si="75"/>
        <v>-28.021617767629206</v>
      </c>
      <c r="D2422" s="82"/>
      <c r="F2422" s="10"/>
      <c r="G2422" s="11"/>
    </row>
    <row r="2423" spans="1:7" x14ac:dyDescent="0.2">
      <c r="A2423" s="57">
        <f t="shared" ca="1" si="74"/>
        <v>45352.380952379674</v>
      </c>
      <c r="B2423" s="50">
        <f t="shared" ca="1" si="75"/>
        <v>-28.090301079859238</v>
      </c>
      <c r="D2423" s="82"/>
      <c r="F2423" s="10"/>
      <c r="G2423" s="11"/>
    </row>
    <row r="2424" spans="1:7" x14ac:dyDescent="0.2">
      <c r="A2424" s="57">
        <f t="shared" ca="1" si="74"/>
        <v>45371.428571427292</v>
      </c>
      <c r="B2424" s="50">
        <f t="shared" ca="1" si="75"/>
        <v>-28.159675522498695</v>
      </c>
      <c r="D2424" s="82"/>
      <c r="F2424" s="10"/>
      <c r="G2424" s="11"/>
    </row>
    <row r="2425" spans="1:7" x14ac:dyDescent="0.2">
      <c r="A2425" s="57">
        <f t="shared" ca="1" si="74"/>
        <v>45390.47619047491</v>
      </c>
      <c r="B2425" s="50">
        <f t="shared" ca="1" si="75"/>
        <v>-28.22975143944862</v>
      </c>
      <c r="D2425" s="82"/>
      <c r="F2425" s="10"/>
      <c r="G2425" s="11"/>
    </row>
    <row r="2426" spans="1:7" x14ac:dyDescent="0.2">
      <c r="A2426" s="57">
        <f t="shared" ca="1" si="74"/>
        <v>45409.523809522529</v>
      </c>
      <c r="B2426" s="50">
        <f t="shared" ca="1" si="75"/>
        <v>-28.300539444498263</v>
      </c>
      <c r="D2426" s="82"/>
      <c r="F2426" s="10"/>
      <c r="G2426" s="11"/>
    </row>
    <row r="2427" spans="1:7" x14ac:dyDescent="0.2">
      <c r="A2427" s="57">
        <f t="shared" ca="1" si="74"/>
        <v>45428.571428570147</v>
      </c>
      <c r="B2427" s="50">
        <f t="shared" ca="1" si="75"/>
        <v>-28.3720504306315</v>
      </c>
      <c r="D2427" s="82"/>
      <c r="F2427" s="10"/>
      <c r="G2427" s="11"/>
    </row>
    <row r="2428" spans="1:7" x14ac:dyDescent="0.2">
      <c r="A2428" s="57">
        <f t="shared" ca="1" si="74"/>
        <v>45447.619047617765</v>
      </c>
      <c r="B2428" s="50">
        <f t="shared" ca="1" si="75"/>
        <v>-28.444295579740096</v>
      </c>
      <c r="D2428" s="82"/>
      <c r="F2428" s="10"/>
      <c r="G2428" s="11"/>
    </row>
    <row r="2429" spans="1:7" x14ac:dyDescent="0.2">
      <c r="A2429" s="57">
        <f t="shared" ca="1" si="74"/>
        <v>45466.666666665384</v>
      </c>
      <c r="B2429" s="50">
        <f t="shared" ca="1" si="75"/>
        <v>-28.517286372764886</v>
      </c>
      <c r="D2429" s="82"/>
      <c r="F2429" s="10"/>
      <c r="G2429" s="11"/>
    </row>
    <row r="2430" spans="1:7" x14ac:dyDescent="0.2">
      <c r="A2430" s="57">
        <f t="shared" ca="1" si="74"/>
        <v>45485.714285713002</v>
      </c>
      <c r="B2430" s="50">
        <f t="shared" ca="1" si="75"/>
        <v>-28.591034600288356</v>
      </c>
      <c r="D2430" s="82"/>
      <c r="F2430" s="10"/>
      <c r="G2430" s="11"/>
    </row>
    <row r="2431" spans="1:7" x14ac:dyDescent="0.2">
      <c r="A2431" s="57">
        <f t="shared" ca="1" si="74"/>
        <v>45504.76190476062</v>
      </c>
      <c r="B2431" s="50">
        <f t="shared" ca="1" si="75"/>
        <v>-28.665552373602253</v>
      </c>
      <c r="D2431" s="82"/>
      <c r="F2431" s="10"/>
      <c r="G2431" s="11"/>
    </row>
    <row r="2432" spans="1:7" x14ac:dyDescent="0.2">
      <c r="A2432" s="57">
        <f t="shared" ca="1" si="74"/>
        <v>45523.809523808239</v>
      </c>
      <c r="B2432" s="50">
        <f t="shared" ca="1" si="75"/>
        <v>-28.740852136276462</v>
      </c>
      <c r="D2432" s="82"/>
      <c r="F2432" s="10"/>
      <c r="G2432" s="11"/>
    </row>
    <row r="2433" spans="1:7" x14ac:dyDescent="0.2">
      <c r="A2433" s="57">
        <f t="shared" ca="1" si="74"/>
        <v>45542.857142855857</v>
      </c>
      <c r="B2433" s="50">
        <f t="shared" ca="1" si="75"/>
        <v>-28.816946676256329</v>
      </c>
      <c r="D2433" s="82"/>
      <c r="F2433" s="10"/>
      <c r="G2433" s="11"/>
    </row>
    <row r="2434" spans="1:7" x14ac:dyDescent="0.2">
      <c r="A2434" s="57">
        <f t="shared" ca="1" si="74"/>
        <v>45561.904761903475</v>
      </c>
      <c r="B2434" s="50">
        <f t="shared" ca="1" si="75"/>
        <v>-28.893849138517961</v>
      </c>
      <c r="D2434" s="82"/>
      <c r="F2434" s="10"/>
      <c r="G2434" s="11"/>
    </row>
    <row r="2435" spans="1:7" x14ac:dyDescent="0.2">
      <c r="A2435" s="57">
        <f t="shared" ca="1" si="74"/>
        <v>45580.952380951094</v>
      </c>
      <c r="B2435" s="50">
        <f t="shared" ca="1" si="75"/>
        <v>-28.9715730383123</v>
      </c>
      <c r="D2435" s="82"/>
      <c r="F2435" s="10"/>
      <c r="G2435" s="11"/>
    </row>
    <row r="2436" spans="1:7" x14ac:dyDescent="0.2">
      <c r="A2436" s="57">
        <f t="shared" ca="1" si="74"/>
        <v>45599.999999998712</v>
      </c>
      <c r="B2436" s="50">
        <f t="shared" ca="1" si="75"/>
        <v>-29.050132275031384</v>
      </c>
      <c r="D2436" s="82"/>
      <c r="F2436" s="10"/>
      <c r="G2436" s="11"/>
    </row>
    <row r="2437" spans="1:7" x14ac:dyDescent="0.2">
      <c r="A2437" s="57">
        <f t="shared" ca="1" si="74"/>
        <v>45619.047619046331</v>
      </c>
      <c r="B2437" s="50">
        <f t="shared" ca="1" si="75"/>
        <v>-29.129541146731988</v>
      </c>
      <c r="D2437" s="82"/>
      <c r="F2437" s="10"/>
      <c r="G2437" s="11"/>
    </row>
    <row r="2438" spans="1:7" x14ac:dyDescent="0.2">
      <c r="A2438" s="57">
        <f t="shared" ca="1" si="74"/>
        <v>45638.095238093949</v>
      </c>
      <c r="B2438" s="50">
        <f t="shared" ca="1" si="75"/>
        <v>-29.209814365354717</v>
      </c>
      <c r="D2438" s="82"/>
      <c r="F2438" s="10"/>
      <c r="G2438" s="11"/>
    </row>
    <row r="2439" spans="1:7" x14ac:dyDescent="0.2">
      <c r="A2439" s="57">
        <f t="shared" ca="1" si="74"/>
        <v>45657.142857141567</v>
      </c>
      <c r="B2439" s="50">
        <f t="shared" ca="1" si="75"/>
        <v>-29.29096707267837</v>
      </c>
      <c r="D2439" s="82"/>
      <c r="F2439" s="10"/>
      <c r="G2439" s="11"/>
    </row>
    <row r="2440" spans="1:7" x14ac:dyDescent="0.2">
      <c r="A2440" s="57">
        <f t="shared" ca="1" si="74"/>
        <v>45676.190476189186</v>
      </c>
      <c r="B2440" s="50">
        <f t="shared" ca="1" si="75"/>
        <v>-29.373014857053008</v>
      </c>
      <c r="D2440" s="82"/>
      <c r="F2440" s="10"/>
      <c r="G2440" s="11"/>
    </row>
    <row r="2441" spans="1:7" x14ac:dyDescent="0.2">
      <c r="A2441" s="57">
        <f t="shared" ca="1" si="74"/>
        <v>45695.238095236804</v>
      </c>
      <c r="B2441" s="50">
        <f t="shared" ca="1" si="75"/>
        <v>-29.455973770957719</v>
      </c>
      <c r="D2441" s="82"/>
      <c r="F2441" s="10"/>
      <c r="G2441" s="11"/>
    </row>
    <row r="2442" spans="1:7" x14ac:dyDescent="0.2">
      <c r="A2442" s="57">
        <f t="shared" ca="1" si="74"/>
        <v>45714.285714284422</v>
      </c>
      <c r="B2442" s="50">
        <f t="shared" ca="1" si="75"/>
        <v>-29.539860349432129</v>
      </c>
      <c r="D2442" s="82"/>
      <c r="F2442" s="10"/>
      <c r="G2442" s="11"/>
    </row>
    <row r="2443" spans="1:7" x14ac:dyDescent="0.2">
      <c r="A2443" s="57">
        <f t="shared" ca="1" si="74"/>
        <v>45733.333333332041</v>
      </c>
      <c r="B2443" s="50">
        <f t="shared" ca="1" si="75"/>
        <v>-29.624691629434309</v>
      </c>
      <c r="D2443" s="82"/>
      <c r="F2443" s="10"/>
      <c r="G2443" s="11"/>
    </row>
    <row r="2444" spans="1:7" x14ac:dyDescent="0.2">
      <c r="A2444" s="57">
        <f t="shared" ca="1" si="74"/>
        <v>45752.380952379659</v>
      </c>
      <c r="B2444" s="50">
        <f t="shared" ca="1" si="75"/>
        <v>-29.710485170181983</v>
      </c>
      <c r="D2444" s="82"/>
      <c r="F2444" s="10"/>
      <c r="G2444" s="11"/>
    </row>
    <row r="2445" spans="1:7" x14ac:dyDescent="0.2">
      <c r="A2445" s="57">
        <f t="shared" ca="1" si="74"/>
        <v>45771.428571427277</v>
      </c>
      <c r="B2445" s="50">
        <f t="shared" ca="1" si="75"/>
        <v>-29.797259074536925</v>
      </c>
      <c r="D2445" s="82"/>
      <c r="F2445" s="10"/>
      <c r="G2445" s="11"/>
    </row>
    <row r="2446" spans="1:7" x14ac:dyDescent="0.2">
      <c r="A2446" s="57">
        <f t="shared" ca="1" si="74"/>
        <v>45790.476190474896</v>
      </c>
      <c r="B2446" s="50">
        <f t="shared" ca="1" si="75"/>
        <v>-29.885032011497799</v>
      </c>
      <c r="D2446" s="82"/>
      <c r="F2446" s="10"/>
      <c r="G2446" s="11"/>
    </row>
    <row r="2447" spans="1:7" x14ac:dyDescent="0.2">
      <c r="A2447" s="57">
        <f t="shared" ca="1" si="74"/>
        <v>45809.523809522514</v>
      </c>
      <c r="B2447" s="50">
        <f t="shared" ca="1" si="75"/>
        <v>-29.973823239870864</v>
      </c>
      <c r="D2447" s="82"/>
      <c r="F2447" s="10"/>
      <c r="G2447" s="11"/>
    </row>
    <row r="2448" spans="1:7" x14ac:dyDescent="0.2">
      <c r="A2448" s="57">
        <f t="shared" ca="1" si="74"/>
        <v>45828.571428570132</v>
      </c>
      <c r="B2448" s="50">
        <f t="shared" ca="1" si="75"/>
        <v>-30.063652633193662</v>
      </c>
      <c r="D2448" s="82"/>
      <c r="F2448" s="10"/>
      <c r="G2448" s="11"/>
    </row>
    <row r="2449" spans="1:7" x14ac:dyDescent="0.2">
      <c r="A2449" s="57">
        <f t="shared" ca="1" si="74"/>
        <v>45847.619047617751</v>
      </c>
      <c r="B2449" s="50">
        <f t="shared" ca="1" si="75"/>
        <v>-30.154540705991693</v>
      </c>
      <c r="D2449" s="82"/>
      <c r="F2449" s="10"/>
      <c r="G2449" s="11"/>
    </row>
    <row r="2450" spans="1:7" x14ac:dyDescent="0.2">
      <c r="A2450" s="57">
        <f t="shared" ca="1" si="74"/>
        <v>45866.666666665369</v>
      </c>
      <c r="B2450" s="50">
        <f t="shared" ca="1" si="75"/>
        <v>-30.246508641454632</v>
      </c>
      <c r="D2450" s="82"/>
      <c r="F2450" s="10"/>
      <c r="G2450" s="11"/>
    </row>
    <row r="2451" spans="1:7" x14ac:dyDescent="0.2">
      <c r="A2451" s="57">
        <f t="shared" ca="1" si="74"/>
        <v>45885.714285712987</v>
      </c>
      <c r="B2451" s="50">
        <f t="shared" ca="1" si="75"/>
        <v>-30.339578320625623</v>
      </c>
      <c r="D2451" s="82"/>
      <c r="F2451" s="10"/>
      <c r="G2451" s="11"/>
    </row>
    <row r="2452" spans="1:7" x14ac:dyDescent="0.2">
      <c r="A2452" s="57">
        <f t="shared" ca="1" si="74"/>
        <v>45904.761904760606</v>
      </c>
      <c r="B2452" s="50">
        <f t="shared" ca="1" si="75"/>
        <v>-30.433772353203224</v>
      </c>
      <c r="D2452" s="82"/>
      <c r="F2452" s="10"/>
      <c r="G2452" s="11"/>
    </row>
    <row r="2453" spans="1:7" x14ac:dyDescent="0.2">
      <c r="A2453" s="57">
        <f t="shared" ca="1" si="74"/>
        <v>45923.809523808224</v>
      </c>
      <c r="B2453" s="50">
        <f t="shared" ca="1" si="75"/>
        <v>-30.529114110064622</v>
      </c>
      <c r="D2453" s="82"/>
      <c r="F2453" s="10"/>
      <c r="G2453" s="11"/>
    </row>
    <row r="2454" spans="1:7" x14ac:dyDescent="0.2">
      <c r="A2454" s="57">
        <f t="shared" ca="1" si="74"/>
        <v>45942.857142855843</v>
      </c>
      <c r="B2454" s="50">
        <f t="shared" ca="1" si="75"/>
        <v>-30.625627757626898</v>
      </c>
      <c r="D2454" s="82"/>
      <c r="F2454" s="10"/>
      <c r="G2454" s="11"/>
    </row>
    <row r="2455" spans="1:7" x14ac:dyDescent="0.2">
      <c r="A2455" s="57">
        <f t="shared" ca="1" si="74"/>
        <v>45961.904761903461</v>
      </c>
      <c r="B2455" s="50">
        <f t="shared" ca="1" si="75"/>
        <v>-30.723338294171889</v>
      </c>
      <c r="D2455" s="82"/>
      <c r="F2455" s="10"/>
      <c r="G2455" s="11"/>
    </row>
    <row r="2456" spans="1:7" x14ac:dyDescent="0.2">
      <c r="A2456" s="57">
        <f t="shared" ca="1" si="74"/>
        <v>45980.952380951079</v>
      </c>
      <c r="B2456" s="50">
        <f t="shared" ca="1" si="75"/>
        <v>-30.82227158827132</v>
      </c>
      <c r="D2456" s="82"/>
      <c r="F2456" s="10"/>
      <c r="G2456" s="11"/>
    </row>
    <row r="2457" spans="1:7" x14ac:dyDescent="0.2">
      <c r="A2457" s="57">
        <f t="shared" ca="1" si="74"/>
        <v>45999.999999998698</v>
      </c>
      <c r="B2457" s="50">
        <f t="shared" ca="1" si="75"/>
        <v>-30.922454419459434</v>
      </c>
      <c r="D2457" s="82"/>
      <c r="F2457" s="10"/>
      <c r="G2457" s="11"/>
    </row>
    <row r="2458" spans="1:7" x14ac:dyDescent="0.2">
      <c r="A2458" s="57">
        <f t="shared" ca="1" si="74"/>
        <v>46019.047619046316</v>
      </c>
      <c r="B2458" s="50">
        <f t="shared" ca="1" si="75"/>
        <v>-31.023914521312559</v>
      </c>
      <c r="D2458" s="82"/>
      <c r="F2458" s="10"/>
      <c r="G2458" s="11"/>
    </row>
    <row r="2459" spans="1:7" x14ac:dyDescent="0.2">
      <c r="A2459" s="57">
        <f t="shared" ca="1" si="74"/>
        <v>46038.095238093934</v>
      </c>
      <c r="B2459" s="50">
        <f t="shared" ca="1" si="75"/>
        <v>-31.126680627109046</v>
      </c>
      <c r="D2459" s="82"/>
      <c r="F2459" s="10"/>
      <c r="G2459" s="11"/>
    </row>
    <row r="2460" spans="1:7" x14ac:dyDescent="0.2">
      <c r="A2460" s="57">
        <f t="shared" ca="1" si="74"/>
        <v>46057.142857141553</v>
      </c>
      <c r="B2460" s="50">
        <f t="shared" ca="1" si="75"/>
        <v>-31.230782518256465</v>
      </c>
      <c r="D2460" s="82"/>
      <c r="F2460" s="10"/>
      <c r="G2460" s="11"/>
    </row>
    <row r="2461" spans="1:7" x14ac:dyDescent="0.2">
      <c r="A2461" s="57">
        <f t="shared" ca="1" si="74"/>
        <v>46076.190476189171</v>
      </c>
      <c r="B2461" s="50">
        <f t="shared" ca="1" si="75"/>
        <v>-31.336251075690864</v>
      </c>
      <c r="D2461" s="82"/>
      <c r="F2461" s="10"/>
      <c r="G2461" s="11"/>
    </row>
    <row r="2462" spans="1:7" x14ac:dyDescent="0.2">
      <c r="A2462" s="57">
        <f t="shared" ca="1" si="74"/>
        <v>46095.238095236789</v>
      </c>
      <c r="B2462" s="50">
        <f t="shared" ca="1" si="75"/>
        <v>-31.443118334468409</v>
      </c>
      <c r="D2462" s="82"/>
      <c r="F2462" s="10"/>
      <c r="G2462" s="11"/>
    </row>
    <row r="2463" spans="1:7" x14ac:dyDescent="0.2">
      <c r="A2463" s="57">
        <f t="shared" ca="1" si="74"/>
        <v>46114.285714284408</v>
      </c>
      <c r="B2463" s="50">
        <f t="shared" ca="1" si="75"/>
        <v>-31.551417541791501</v>
      </c>
      <c r="D2463" s="82"/>
      <c r="F2463" s="10"/>
      <c r="G2463" s="11"/>
    </row>
    <row r="2464" spans="1:7" x14ac:dyDescent="0.2">
      <c r="A2464" s="57">
        <f t="shared" ca="1" si="74"/>
        <v>46133.333333332026</v>
      </c>
      <c r="B2464" s="50">
        <f t="shared" ca="1" si="75"/>
        <v>-31.661183218731033</v>
      </c>
      <c r="D2464" s="82"/>
      <c r="F2464" s="10"/>
      <c r="G2464" s="11"/>
    </row>
    <row r="2465" spans="1:7" x14ac:dyDescent="0.2">
      <c r="A2465" s="57">
        <f t="shared" ca="1" si="74"/>
        <v>46152.380952379644</v>
      </c>
      <c r="B2465" s="50">
        <f t="shared" ca="1" si="75"/>
        <v>-31.772451225931352</v>
      </c>
      <c r="D2465" s="82"/>
      <c r="F2465" s="10"/>
      <c r="G2465" s="11"/>
    </row>
    <row r="2466" spans="1:7" x14ac:dyDescent="0.2">
      <c r="A2466" s="57">
        <f t="shared" ca="1" si="74"/>
        <v>46171.428571427263</v>
      </c>
      <c r="B2466" s="50">
        <f t="shared" ca="1" si="75"/>
        <v>-31.885258833610525</v>
      </c>
      <c r="D2466" s="82"/>
      <c r="F2466" s="10"/>
      <c r="G2466" s="11"/>
    </row>
    <row r="2467" spans="1:7" x14ac:dyDescent="0.2">
      <c r="A2467" s="57">
        <f t="shared" ca="1" si="74"/>
        <v>46190.476190474881</v>
      </c>
      <c r="B2467" s="50">
        <f t="shared" ca="1" si="75"/>
        <v>-31.999644796196755</v>
      </c>
      <c r="D2467" s="82"/>
      <c r="F2467" s="10"/>
      <c r="G2467" s="11"/>
    </row>
    <row r="2468" spans="1:7" x14ac:dyDescent="0.2">
      <c r="A2468" s="57">
        <f t="shared" ca="1" si="74"/>
        <v>46209.5238095225</v>
      </c>
      <c r="B2468" s="50">
        <f t="shared" ca="1" si="75"/>
        <v>-32.115649431974646</v>
      </c>
      <c r="D2468" s="82"/>
      <c r="F2468" s="10"/>
      <c r="G2468" s="11"/>
    </row>
    <row r="2469" spans="1:7" x14ac:dyDescent="0.2">
      <c r="A2469" s="57">
        <f t="shared" ca="1" si="74"/>
        <v>46228.571428570118</v>
      </c>
      <c r="B2469" s="50">
        <f t="shared" ca="1" si="75"/>
        <v>-32.23331470815063</v>
      </c>
      <c r="D2469" s="82"/>
      <c r="F2469" s="10"/>
      <c r="G2469" s="11"/>
    </row>
    <row r="2470" spans="1:7" x14ac:dyDescent="0.2">
      <c r="A2470" s="57">
        <f t="shared" ca="1" si="74"/>
        <v>46247.619047617736</v>
      </c>
      <c r="B2470" s="50">
        <f t="shared" ca="1" si="75"/>
        <v>-32.352684331785227</v>
      </c>
      <c r="D2470" s="82"/>
      <c r="F2470" s="10"/>
      <c r="G2470" s="11"/>
    </row>
    <row r="2471" spans="1:7" x14ac:dyDescent="0.2">
      <c r="A2471" s="57">
        <f t="shared" ca="1" si="74"/>
        <v>46266.666666665355</v>
      </c>
      <c r="B2471" s="50">
        <f t="shared" ca="1" si="75"/>
        <v>-32.473803847085854</v>
      </c>
      <c r="D2471" s="82"/>
      <c r="F2471" s="10"/>
      <c r="G2471" s="11"/>
    </row>
    <row r="2472" spans="1:7" x14ac:dyDescent="0.2">
      <c r="A2472" s="57">
        <f t="shared" ca="1" si="74"/>
        <v>46285.714285712973</v>
      </c>
      <c r="B2472" s="50">
        <f t="shared" ca="1" si="75"/>
        <v>-32.596720739599796</v>
      </c>
      <c r="D2472" s="82"/>
      <c r="F2472" s="10"/>
      <c r="G2472" s="11"/>
    </row>
    <row r="2473" spans="1:7" x14ac:dyDescent="0.2">
      <c r="A2473" s="57">
        <f t="shared" ca="1" si="74"/>
        <v>46304.761904760591</v>
      </c>
      <c r="B2473" s="50">
        <f t="shared" ca="1" si="75"/>
        <v>-32.721484547904709</v>
      </c>
      <c r="D2473" s="82"/>
      <c r="F2473" s="10"/>
      <c r="G2473" s="11"/>
    </row>
    <row r="2474" spans="1:7" x14ac:dyDescent="0.2">
      <c r="A2474" s="57">
        <f t="shared" ca="1" si="74"/>
        <v>46323.80952380821</v>
      </c>
      <c r="B2474" s="50">
        <f t="shared" ca="1" si="75"/>
        <v>-32.848146983452878</v>
      </c>
      <c r="D2474" s="82"/>
      <c r="F2474" s="10"/>
      <c r="G2474" s="11"/>
    </row>
    <row r="2475" spans="1:7" x14ac:dyDescent="0.2">
      <c r="A2475" s="57">
        <f t="shared" ref="A2475:A2538" ca="1" si="76">OFFSET(A2475,-1,0)+f_stop/5000</f>
        <v>46342.857142855828</v>
      </c>
      <c r="B2475" s="50">
        <f t="shared" ref="B2475:B2538" ca="1" si="77">20*LOG(ABS(   (1/f_dec*SIN(f_dec*$A2475/Fm*PI())/SIN($A2475/Fm*PI()))^(order-2) * (1/f_dec2*SIN(f_dec2*$A2475/Fm*PI())/SIN($A2475/Fm*PI())) *  (1/(f_dec*n_avg)*SIN((f_dec*n_avg)*$A2475/Fm*PI())/SIN($A2475/Fm*PI()))    ))</f>
        <v>-32.976762059293371</v>
      </c>
      <c r="D2475" s="82"/>
      <c r="F2475" s="10"/>
      <c r="G2475" s="11"/>
    </row>
    <row r="2476" spans="1:7" x14ac:dyDescent="0.2">
      <c r="A2476" s="57">
        <f t="shared" ca="1" si="76"/>
        <v>46361.904761903446</v>
      </c>
      <c r="B2476" s="50">
        <f t="shared" ca="1" si="77"/>
        <v>-33.107386228474695</v>
      </c>
      <c r="D2476" s="82"/>
      <c r="F2476" s="10"/>
      <c r="G2476" s="11"/>
    </row>
    <row r="2477" spans="1:7" x14ac:dyDescent="0.2">
      <c r="A2477" s="57">
        <f t="shared" ca="1" si="76"/>
        <v>46380.952380951065</v>
      </c>
      <c r="B2477" s="50">
        <f t="shared" ca="1" si="77"/>
        <v>-33.240078533013289</v>
      </c>
      <c r="D2477" s="82"/>
      <c r="F2477" s="10"/>
      <c r="G2477" s="11"/>
    </row>
    <row r="2478" spans="1:7" x14ac:dyDescent="0.2">
      <c r="A2478" s="57">
        <f t="shared" ca="1" si="76"/>
        <v>46399.999999998683</v>
      </c>
      <c r="B2478" s="50">
        <f t="shared" ca="1" si="77"/>
        <v>-33.37490076441172</v>
      </c>
      <c r="D2478" s="82"/>
      <c r="F2478" s="10"/>
      <c r="G2478" s="11"/>
    </row>
    <row r="2479" spans="1:7" x14ac:dyDescent="0.2">
      <c r="A2479" s="57">
        <f t="shared" ca="1" si="76"/>
        <v>46419.047619046301</v>
      </c>
      <c r="B2479" s="50">
        <f t="shared" ca="1" si="77"/>
        <v>-33.511917636818353</v>
      </c>
      <c r="D2479" s="82"/>
      <c r="F2479" s="10"/>
      <c r="G2479" s="11"/>
    </row>
    <row r="2480" spans="1:7" x14ac:dyDescent="0.2">
      <c r="A2480" s="57">
        <f t="shared" ca="1" si="76"/>
        <v>46438.09523809392</v>
      </c>
      <c r="B2480" s="50">
        <f t="shared" ca="1" si="77"/>
        <v>-33.651196974040936</v>
      </c>
      <c r="D2480" s="82"/>
      <c r="F2480" s="10"/>
      <c r="G2480" s="11"/>
    </row>
    <row r="2481" spans="1:7" x14ac:dyDescent="0.2">
      <c r="A2481" s="57">
        <f t="shared" ca="1" si="76"/>
        <v>46457.142857141538</v>
      </c>
      <c r="B2481" s="50">
        <f t="shared" ca="1" si="77"/>
        <v>-33.792809911767144</v>
      </c>
      <c r="D2481" s="82"/>
      <c r="F2481" s="10"/>
      <c r="G2481" s="11"/>
    </row>
    <row r="2482" spans="1:7" x14ac:dyDescent="0.2">
      <c r="A2482" s="57">
        <f t="shared" ca="1" si="76"/>
        <v>46476.190476189156</v>
      </c>
      <c r="B2482" s="50">
        <f t="shared" ca="1" si="77"/>
        <v>-33.936831116500308</v>
      </c>
      <c r="D2482" s="82"/>
      <c r="F2482" s="10"/>
      <c r="G2482" s="11"/>
    </row>
    <row r="2483" spans="1:7" x14ac:dyDescent="0.2">
      <c r="A2483" s="57">
        <f t="shared" ca="1" si="76"/>
        <v>46495.238095236775</v>
      </c>
      <c r="B2483" s="50">
        <f t="shared" ca="1" si="77"/>
        <v>-34.083339022895117</v>
      </c>
      <c r="D2483" s="82"/>
      <c r="F2483" s="10"/>
      <c r="G2483" s="11"/>
    </row>
    <row r="2484" spans="1:7" x14ac:dyDescent="0.2">
      <c r="A2484" s="57">
        <f t="shared" ca="1" si="76"/>
        <v>46514.285714284393</v>
      </c>
      <c r="B2484" s="50">
        <f t="shared" ca="1" si="77"/>
        <v>-34.23241609138222</v>
      </c>
      <c r="D2484" s="82"/>
      <c r="F2484" s="10"/>
      <c r="G2484" s="11"/>
    </row>
    <row r="2485" spans="1:7" x14ac:dyDescent="0.2">
      <c r="A2485" s="57">
        <f t="shared" ca="1" si="76"/>
        <v>46533.333333332012</v>
      </c>
      <c r="B2485" s="50">
        <f t="shared" ca="1" si="77"/>
        <v>-34.384149088198043</v>
      </c>
      <c r="D2485" s="82"/>
      <c r="F2485" s="10"/>
      <c r="G2485" s="11"/>
    </row>
    <row r="2486" spans="1:7" x14ac:dyDescent="0.2">
      <c r="A2486" s="57">
        <f t="shared" ca="1" si="76"/>
        <v>46552.38095237963</v>
      </c>
      <c r="B2486" s="50">
        <f t="shared" ca="1" si="77"/>
        <v>-34.538629390199809</v>
      </c>
      <c r="D2486" s="82"/>
      <c r="F2486" s="10"/>
      <c r="G2486" s="11"/>
    </row>
    <row r="2487" spans="1:7" x14ac:dyDescent="0.2">
      <c r="A2487" s="57">
        <f t="shared" ca="1" si="76"/>
        <v>46571.428571427248</v>
      </c>
      <c r="B2487" s="50">
        <f t="shared" ca="1" si="77"/>
        <v>-34.69595331714681</v>
      </c>
      <c r="D2487" s="82"/>
      <c r="F2487" s="10"/>
      <c r="G2487" s="11"/>
    </row>
    <row r="2488" spans="1:7" x14ac:dyDescent="0.2">
      <c r="A2488" s="57">
        <f t="shared" ca="1" si="76"/>
        <v>46590.476190474867</v>
      </c>
      <c r="B2488" s="50">
        <f t="shared" ca="1" si="77"/>
        <v>-34.85622249446984</v>
      </c>
      <c r="D2488" s="82"/>
      <c r="F2488" s="10"/>
      <c r="G2488" s="11"/>
    </row>
    <row r="2489" spans="1:7" x14ac:dyDescent="0.2">
      <c r="A2489" s="57">
        <f t="shared" ca="1" si="76"/>
        <v>46609.523809522485</v>
      </c>
      <c r="B2489" s="50">
        <f t="shared" ca="1" si="77"/>
        <v>-35.019544249951736</v>
      </c>
      <c r="D2489" s="82"/>
      <c r="F2489" s="10"/>
      <c r="G2489" s="11"/>
    </row>
    <row r="2490" spans="1:7" x14ac:dyDescent="0.2">
      <c r="A2490" s="57">
        <f t="shared" ca="1" si="76"/>
        <v>46628.571428570103</v>
      </c>
      <c r="B2490" s="50">
        <f t="shared" ca="1" si="77"/>
        <v>-35.18603204819285</v>
      </c>
      <c r="D2490" s="82"/>
      <c r="F2490" s="10"/>
      <c r="G2490" s="11"/>
    </row>
    <row r="2491" spans="1:7" x14ac:dyDescent="0.2">
      <c r="A2491" s="57">
        <f t="shared" ca="1" si="76"/>
        <v>46647.619047617722</v>
      </c>
      <c r="B2491" s="50">
        <f t="shared" ca="1" si="77"/>
        <v>-35.355805967265667</v>
      </c>
      <c r="D2491" s="82"/>
      <c r="F2491" s="10"/>
      <c r="G2491" s="11"/>
    </row>
    <row r="2492" spans="1:7" x14ac:dyDescent="0.2">
      <c r="A2492" s="57">
        <f t="shared" ca="1" si="76"/>
        <v>46666.66666666534</v>
      </c>
      <c r="B2492" s="50">
        <f t="shared" ca="1" si="77"/>
        <v>-35.528993222572403</v>
      </c>
      <c r="D2492" s="82"/>
      <c r="F2492" s="10"/>
      <c r="G2492" s="11"/>
    </row>
    <row r="2493" spans="1:7" x14ac:dyDescent="0.2">
      <c r="A2493" s="57">
        <f t="shared" ca="1" si="76"/>
        <v>46685.714285712958</v>
      </c>
      <c r="B2493" s="50">
        <f t="shared" ca="1" si="77"/>
        <v>-35.705728743627333</v>
      </c>
      <c r="D2493" s="82"/>
      <c r="F2493" s="10"/>
      <c r="G2493" s="11"/>
    </row>
    <row r="2494" spans="1:7" x14ac:dyDescent="0.2">
      <c r="A2494" s="57">
        <f t="shared" ca="1" si="76"/>
        <v>46704.761904760577</v>
      </c>
      <c r="B2494" s="50">
        <f t="shared" ca="1" si="77"/>
        <v>-35.886155810314222</v>
      </c>
      <c r="D2494" s="82"/>
      <c r="F2494" s="10"/>
      <c r="G2494" s="11"/>
    </row>
    <row r="2495" spans="1:7" x14ac:dyDescent="0.2">
      <c r="A2495" s="57">
        <f t="shared" ca="1" si="76"/>
        <v>46723.809523808195</v>
      </c>
      <c r="B2495" s="50">
        <f t="shared" ca="1" si="77"/>
        <v>-36.070426756132356</v>
      </c>
      <c r="D2495" s="82"/>
      <c r="F2495" s="10"/>
      <c r="G2495" s="11"/>
    </row>
    <row r="2496" spans="1:7" x14ac:dyDescent="0.2">
      <c r="A2496" s="57">
        <f t="shared" ca="1" si="76"/>
        <v>46742.857142855813</v>
      </c>
      <c r="B2496" s="50">
        <f t="shared" ca="1" si="77"/>
        <v>-36.258703747076495</v>
      </c>
      <c r="D2496" s="82"/>
      <c r="F2496" s="10"/>
      <c r="G2496" s="11"/>
    </row>
    <row r="2497" spans="1:7" x14ac:dyDescent="0.2">
      <c r="A2497" s="57">
        <f t="shared" ca="1" si="76"/>
        <v>46761.904761903432</v>
      </c>
      <c r="B2497" s="50">
        <f t="shared" ca="1" si="77"/>
        <v>-36.451159646129341</v>
      </c>
      <c r="D2497" s="82"/>
      <c r="F2497" s="10"/>
      <c r="G2497" s="11"/>
    </row>
    <row r="2498" spans="1:7" x14ac:dyDescent="0.2">
      <c r="A2498" s="57">
        <f t="shared" ca="1" si="76"/>
        <v>46780.95238095105</v>
      </c>
      <c r="B2498" s="50">
        <f t="shared" ca="1" si="77"/>
        <v>-36.647978974910345</v>
      </c>
      <c r="D2498" s="82"/>
      <c r="F2498" s="10"/>
      <c r="G2498" s="11"/>
    </row>
    <row r="2499" spans="1:7" x14ac:dyDescent="0.2">
      <c r="A2499" s="57">
        <f t="shared" ca="1" si="76"/>
        <v>46799.999999998668</v>
      </c>
      <c r="B2499" s="50">
        <f t="shared" ca="1" si="77"/>
        <v>-36.849358985886958</v>
      </c>
      <c r="D2499" s="82"/>
      <c r="F2499" s="10"/>
      <c r="G2499" s="11"/>
    </row>
    <row r="2500" spans="1:7" x14ac:dyDescent="0.2">
      <c r="A2500" s="57">
        <f t="shared" ca="1" si="76"/>
        <v>46819.047619046287</v>
      </c>
      <c r="B2500" s="50">
        <f t="shared" ca="1" si="77"/>
        <v>-37.055510860762276</v>
      </c>
      <c r="D2500" s="82"/>
      <c r="F2500" s="10"/>
      <c r="G2500" s="11"/>
    </row>
    <row r="2501" spans="1:7" x14ac:dyDescent="0.2">
      <c r="A2501" s="57">
        <f t="shared" ca="1" si="76"/>
        <v>46838.095238093905</v>
      </c>
      <c r="B2501" s="50">
        <f t="shared" ca="1" si="77"/>
        <v>-37.266661053285517</v>
      </c>
      <c r="D2501" s="82"/>
      <c r="F2501" s="10"/>
      <c r="G2501" s="11"/>
    </row>
    <row r="2502" spans="1:7" x14ac:dyDescent="0.2">
      <c r="A2502" s="57">
        <f t="shared" ca="1" si="76"/>
        <v>46857.142857141524</v>
      </c>
      <c r="B2502" s="50">
        <f t="shared" ca="1" si="77"/>
        <v>-37.483052797890572</v>
      </c>
      <c r="D2502" s="82"/>
      <c r="F2502" s="10"/>
      <c r="G2502" s="11"/>
    </row>
    <row r="2503" spans="1:7" x14ac:dyDescent="0.2">
      <c r="A2503" s="57">
        <f t="shared" ca="1" si="76"/>
        <v>46876.190476189142</v>
      </c>
      <c r="B2503" s="50">
        <f t="shared" ca="1" si="77"/>
        <v>-37.70494780935887</v>
      </c>
      <c r="D2503" s="82"/>
      <c r="F2503" s="10"/>
      <c r="G2503" s="11"/>
    </row>
    <row r="2504" spans="1:7" x14ac:dyDescent="0.2">
      <c r="A2504" s="57">
        <f t="shared" ca="1" si="76"/>
        <v>46895.23809523676</v>
      </c>
      <c r="B2504" s="50">
        <f t="shared" ca="1" si="77"/>
        <v>-37.932628203287251</v>
      </c>
      <c r="D2504" s="82"/>
      <c r="F2504" s="10"/>
      <c r="G2504" s="11"/>
    </row>
    <row r="2505" spans="1:7" x14ac:dyDescent="0.2">
      <c r="A2505" s="57">
        <f t="shared" ca="1" si="76"/>
        <v>46914.285714284379</v>
      </c>
      <c r="B2505" s="50">
        <f t="shared" ca="1" si="77"/>
        <v>-38.166398672705569</v>
      </c>
      <c r="D2505" s="82"/>
      <c r="F2505" s="10"/>
      <c r="G2505" s="11"/>
    </row>
    <row r="2506" spans="1:7" x14ac:dyDescent="0.2">
      <c r="A2506" s="57">
        <f t="shared" ca="1" si="76"/>
        <v>46933.333333331997</v>
      </c>
      <c r="B2506" s="50">
        <f t="shared" ca="1" si="77"/>
        <v>-38.406588962964648</v>
      </c>
      <c r="D2506" s="82"/>
      <c r="F2506" s="10"/>
      <c r="G2506" s="11"/>
    </row>
    <row r="2507" spans="1:7" x14ac:dyDescent="0.2">
      <c r="A2507" s="57">
        <f t="shared" ca="1" si="76"/>
        <v>46952.380952379615</v>
      </c>
      <c r="B2507" s="50">
        <f t="shared" ca="1" si="77"/>
        <v>-38.653556695331012</v>
      </c>
      <c r="D2507" s="82"/>
      <c r="F2507" s="10"/>
      <c r="G2507" s="11"/>
    </row>
    <row r="2508" spans="1:7" x14ac:dyDescent="0.2">
      <c r="A2508" s="57">
        <f t="shared" ca="1" si="76"/>
        <v>46971.428571427234</v>
      </c>
      <c r="B2508" s="50">
        <f t="shared" ca="1" si="77"/>
        <v>-38.907690599958322</v>
      </c>
      <c r="D2508" s="82"/>
      <c r="F2508" s="10"/>
      <c r="G2508" s="11"/>
    </row>
    <row r="2509" spans="1:7" x14ac:dyDescent="0.2">
      <c r="A2509" s="57">
        <f t="shared" ca="1" si="76"/>
        <v>46990.476190474852</v>
      </c>
      <c r="B2509" s="50">
        <f t="shared" ca="1" si="77"/>
        <v>-39.169414231592626</v>
      </c>
      <c r="D2509" s="82"/>
      <c r="F2509" s="10"/>
      <c r="G2509" s="11"/>
    </row>
    <row r="2510" spans="1:7" x14ac:dyDescent="0.2">
      <c r="A2510" s="57">
        <f t="shared" ca="1" si="76"/>
        <v>47009.52380952247</v>
      </c>
      <c r="B2510" s="50">
        <f t="shared" ca="1" si="77"/>
        <v>-39.439190257177458</v>
      </c>
      <c r="D2510" s="82"/>
      <c r="F2510" s="10"/>
      <c r="G2510" s="11"/>
    </row>
    <row r="2511" spans="1:7" x14ac:dyDescent="0.2">
      <c r="A2511" s="57">
        <f t="shared" ca="1" si="76"/>
        <v>47028.571428570089</v>
      </c>
      <c r="B2511" s="50">
        <f t="shared" ca="1" si="77"/>
        <v>-39.717525424349247</v>
      </c>
      <c r="D2511" s="82"/>
      <c r="F2511" s="10"/>
      <c r="G2511" s="11"/>
    </row>
    <row r="2512" spans="1:7" x14ac:dyDescent="0.2">
      <c r="A2512" s="57">
        <f t="shared" ca="1" si="76"/>
        <v>47047.619047617707</v>
      </c>
      <c r="B2512" s="50">
        <f t="shared" ca="1" si="77"/>
        <v>-40.00497634484644</v>
      </c>
      <c r="D2512" s="82"/>
      <c r="F2512" s="10"/>
      <c r="G2512" s="11"/>
    </row>
    <row r="2513" spans="1:7" x14ac:dyDescent="0.2">
      <c r="A2513" s="57">
        <f t="shared" ca="1" si="76"/>
        <v>47066.666666665325</v>
      </c>
      <c r="B2513" s="50">
        <f t="shared" ca="1" si="77"/>
        <v>-40.302156258678686</v>
      </c>
      <c r="D2513" s="82"/>
      <c r="F2513" s="10"/>
      <c r="G2513" s="11"/>
    </row>
    <row r="2514" spans="1:7" x14ac:dyDescent="0.2">
      <c r="A2514" s="57">
        <f t="shared" ca="1" si="76"/>
        <v>47085.714285712944</v>
      </c>
      <c r="B2514" s="50">
        <f t="shared" ca="1" si="77"/>
        <v>-40.609742985665676</v>
      </c>
      <c r="D2514" s="82"/>
      <c r="F2514" s="10"/>
      <c r="G2514" s="11"/>
    </row>
    <row r="2515" spans="1:7" x14ac:dyDescent="0.2">
      <c r="A2515" s="57">
        <f t="shared" ca="1" si="76"/>
        <v>47104.761904760562</v>
      </c>
      <c r="B2515" s="50">
        <f t="shared" ca="1" si="77"/>
        <v>-40.928488323591168</v>
      </c>
      <c r="D2515" s="82"/>
      <c r="F2515" s="10"/>
      <c r="G2515" s="11"/>
    </row>
    <row r="2516" spans="1:7" x14ac:dyDescent="0.2">
      <c r="A2516" s="57">
        <f t="shared" ca="1" si="76"/>
        <v>47123.809523808181</v>
      </c>
      <c r="B2516" s="50">
        <f t="shared" ca="1" si="77"/>
        <v>-41.259229220750015</v>
      </c>
      <c r="D2516" s="82"/>
      <c r="F2516" s="10"/>
      <c r="G2516" s="11"/>
    </row>
    <row r="2517" spans="1:7" x14ac:dyDescent="0.2">
      <c r="A2517" s="57">
        <f t="shared" ca="1" si="76"/>
        <v>47142.857142855799</v>
      </c>
      <c r="B2517" s="50">
        <f t="shared" ca="1" si="77"/>
        <v>-41.602901140733039</v>
      </c>
      <c r="D2517" s="82"/>
      <c r="F2517" s="10"/>
      <c r="G2517" s="11"/>
    </row>
    <row r="2518" spans="1:7" x14ac:dyDescent="0.2">
      <c r="A2518" s="57">
        <f t="shared" ca="1" si="76"/>
        <v>47161.904761903417</v>
      </c>
      <c r="B2518" s="50">
        <f t="shared" ca="1" si="77"/>
        <v>-41.960554156788312</v>
      </c>
      <c r="D2518" s="82"/>
      <c r="F2518" s="10"/>
      <c r="G2518" s="11"/>
    </row>
    <row r="2519" spans="1:7" x14ac:dyDescent="0.2">
      <c r="A2519" s="57">
        <f t="shared" ca="1" si="76"/>
        <v>47180.952380951036</v>
      </c>
      <c r="B2519" s="50">
        <f t="shared" ca="1" si="77"/>
        <v>-42.333372473330869</v>
      </c>
      <c r="D2519" s="82"/>
      <c r="F2519" s="10"/>
      <c r="G2519" s="11"/>
    </row>
    <row r="2520" spans="1:7" x14ac:dyDescent="0.2">
      <c r="A2520" s="57">
        <f t="shared" ca="1" si="76"/>
        <v>47199.999999998654</v>
      </c>
      <c r="B2520" s="50">
        <f t="shared" ca="1" si="77"/>
        <v>-42.722698289441212</v>
      </c>
      <c r="D2520" s="82"/>
      <c r="F2520" s="10"/>
      <c r="G2520" s="11"/>
    </row>
    <row r="2521" spans="1:7" x14ac:dyDescent="0.2">
      <c r="A2521" s="57">
        <f t="shared" ca="1" si="76"/>
        <v>47219.047619046272</v>
      </c>
      <c r="B2521" s="50">
        <f t="shared" ca="1" si="77"/>
        <v>-43.130061217422096</v>
      </c>
      <c r="D2521" s="82"/>
      <c r="F2521" s="10"/>
      <c r="G2521" s="11"/>
    </row>
    <row r="2522" spans="1:7" x14ac:dyDescent="0.2">
      <c r="A2522" s="57">
        <f t="shared" ca="1" si="76"/>
        <v>47238.095238093891</v>
      </c>
      <c r="B2522" s="50">
        <f t="shared" ca="1" si="77"/>
        <v>-43.557214884266941</v>
      </c>
      <c r="D2522" s="82"/>
      <c r="F2522" s="10"/>
      <c r="G2522" s="11"/>
    </row>
    <row r="2523" spans="1:7" x14ac:dyDescent="0.2">
      <c r="A2523" s="57">
        <f t="shared" ca="1" si="76"/>
        <v>47257.142857141509</v>
      </c>
      <c r="B2523" s="50">
        <f t="shared" ca="1" si="77"/>
        <v>-44.006182929131825</v>
      </c>
      <c r="D2523" s="82"/>
      <c r="F2523" s="10"/>
      <c r="G2523" s="11"/>
    </row>
    <row r="2524" spans="1:7" x14ac:dyDescent="0.2">
      <c r="A2524" s="57">
        <f t="shared" ca="1" si="76"/>
        <v>47276.190476189127</v>
      </c>
      <c r="B2524" s="50">
        <f t="shared" ca="1" si="77"/>
        <v>-44.479317448669171</v>
      </c>
      <c r="D2524" s="82"/>
      <c r="F2524" s="10"/>
      <c r="G2524" s="11"/>
    </row>
    <row r="2525" spans="1:7" x14ac:dyDescent="0.2">
      <c r="A2525" s="57">
        <f t="shared" ca="1" si="76"/>
        <v>47295.238095236746</v>
      </c>
      <c r="B2525" s="50">
        <f t="shared" ca="1" si="77"/>
        <v>-44.979374165075932</v>
      </c>
      <c r="D2525" s="82"/>
      <c r="F2525" s="10"/>
      <c r="G2525" s="11"/>
    </row>
    <row r="2526" spans="1:7" x14ac:dyDescent="0.2">
      <c r="A2526" s="57">
        <f t="shared" ca="1" si="76"/>
        <v>47314.285714284364</v>
      </c>
      <c r="B2526" s="50">
        <f t="shared" ca="1" si="77"/>
        <v>-45.509610408986028</v>
      </c>
      <c r="D2526" s="82"/>
      <c r="F2526" s="10"/>
      <c r="G2526" s="11"/>
    </row>
    <row r="2527" spans="1:7" x14ac:dyDescent="0.2">
      <c r="A2527" s="57">
        <f t="shared" ca="1" si="76"/>
        <v>47333.333333331982</v>
      </c>
      <c r="B2527" s="50">
        <f t="shared" ca="1" si="77"/>
        <v>-46.073914766951887</v>
      </c>
      <c r="D2527" s="82"/>
      <c r="F2527" s="10"/>
      <c r="G2527" s="11"/>
    </row>
    <row r="2528" spans="1:7" x14ac:dyDescent="0.2">
      <c r="A2528" s="57">
        <f t="shared" ca="1" si="76"/>
        <v>47352.380952379601</v>
      </c>
      <c r="B2528" s="50">
        <f t="shared" ca="1" si="77"/>
        <v>-46.676981526643218</v>
      </c>
      <c r="D2528" s="82"/>
      <c r="F2528" s="10"/>
      <c r="G2528" s="11"/>
    </row>
    <row r="2529" spans="1:7" x14ac:dyDescent="0.2">
      <c r="A2529" s="57">
        <f t="shared" ca="1" si="76"/>
        <v>47371.428571427219</v>
      </c>
      <c r="B2529" s="50">
        <f t="shared" ca="1" si="77"/>
        <v>-47.324549882820143</v>
      </c>
      <c r="D2529" s="82"/>
      <c r="F2529" s="10"/>
      <c r="G2529" s="11"/>
    </row>
    <row r="2530" spans="1:7" x14ac:dyDescent="0.2">
      <c r="A2530" s="57">
        <f t="shared" ca="1" si="76"/>
        <v>47390.476190474837</v>
      </c>
      <c r="B2530" s="50">
        <f t="shared" ca="1" si="77"/>
        <v>-48.023739084526724</v>
      </c>
      <c r="D2530" s="82"/>
      <c r="F2530" s="10"/>
      <c r="G2530" s="11"/>
    </row>
    <row r="2531" spans="1:7" x14ac:dyDescent="0.2">
      <c r="A2531" s="57">
        <f t="shared" ca="1" si="76"/>
        <v>47409.523809522456</v>
      </c>
      <c r="B2531" s="50">
        <f t="shared" ca="1" si="77"/>
        <v>-48.783529758518547</v>
      </c>
      <c r="D2531" s="82"/>
      <c r="F2531" s="10"/>
      <c r="G2531" s="11"/>
    </row>
    <row r="2532" spans="1:7" x14ac:dyDescent="0.2">
      <c r="A2532" s="57">
        <f t="shared" ca="1" si="76"/>
        <v>47428.571428570074</v>
      </c>
      <c r="B2532" s="50">
        <f t="shared" ca="1" si="77"/>
        <v>-49.615475290216047</v>
      </c>
      <c r="D2532" s="82"/>
      <c r="F2532" s="10"/>
      <c r="G2532" s="11"/>
    </row>
    <row r="2533" spans="1:7" x14ac:dyDescent="0.2">
      <c r="A2533" s="57">
        <f t="shared" ca="1" si="76"/>
        <v>47447.619047617693</v>
      </c>
      <c r="B2533" s="50">
        <f t="shared" ca="1" si="77"/>
        <v>-50.534789295680625</v>
      </c>
      <c r="D2533" s="82"/>
      <c r="F2533" s="10"/>
      <c r="G2533" s="11"/>
    </row>
    <row r="2534" spans="1:7" x14ac:dyDescent="0.2">
      <c r="A2534" s="57">
        <f t="shared" ca="1" si="76"/>
        <v>47466.666666665311</v>
      </c>
      <c r="B2534" s="50">
        <f t="shared" ca="1" si="77"/>
        <v>-51.562076298724264</v>
      </c>
      <c r="D2534" s="82"/>
      <c r="F2534" s="10"/>
      <c r="G2534" s="11"/>
    </row>
    <row r="2535" spans="1:7" x14ac:dyDescent="0.2">
      <c r="A2535" s="57">
        <f t="shared" ca="1" si="76"/>
        <v>47485.714285712929</v>
      </c>
      <c r="B2535" s="50">
        <f t="shared" ca="1" si="77"/>
        <v>-52.726224147087009</v>
      </c>
      <c r="D2535" s="82"/>
      <c r="F2535" s="10"/>
      <c r="G2535" s="11"/>
    </row>
    <row r="2536" spans="1:7" x14ac:dyDescent="0.2">
      <c r="A2536" s="57">
        <f t="shared" ca="1" si="76"/>
        <v>47504.761904760548</v>
      </c>
      <c r="B2536" s="50">
        <f t="shared" ca="1" si="77"/>
        <v>-54.069541198827132</v>
      </c>
      <c r="D2536" s="82"/>
      <c r="F2536" s="10"/>
      <c r="G2536" s="11"/>
    </row>
    <row r="2537" spans="1:7" x14ac:dyDescent="0.2">
      <c r="A2537" s="57">
        <f t="shared" ca="1" si="76"/>
        <v>47523.809523808166</v>
      </c>
      <c r="B2537" s="50">
        <f t="shared" ca="1" si="77"/>
        <v>-55.657619725568956</v>
      </c>
      <c r="D2537" s="82"/>
      <c r="F2537" s="10"/>
      <c r="G2537" s="11"/>
    </row>
    <row r="2538" spans="1:7" x14ac:dyDescent="0.2">
      <c r="A2538" s="57">
        <f t="shared" ca="1" si="76"/>
        <v>47542.857142855784</v>
      </c>
      <c r="B2538" s="50">
        <f t="shared" ca="1" si="77"/>
        <v>-57.600345935262041</v>
      </c>
      <c r="D2538" s="82"/>
      <c r="F2538" s="10"/>
      <c r="G2538" s="11"/>
    </row>
    <row r="2539" spans="1:7" x14ac:dyDescent="0.2">
      <c r="A2539" s="57">
        <f t="shared" ref="A2539:A2602" ca="1" si="78">OFFSET(A2539,-1,0)+f_stop/5000</f>
        <v>47561.904761903403</v>
      </c>
      <c r="B2539" s="50">
        <f t="shared" ref="B2539:B2602" ca="1" si="79">20*LOG(ABS(   (1/f_dec*SIN(f_dec*$A2539/Fm*PI())/SIN($A2539/Fm*PI()))^(order-2) * (1/f_dec2*SIN(f_dec2*$A2539/Fm*PI())/SIN($A2539/Fm*PI())) *  (1/(f_dec*n_avg)*SIN((f_dec*n_avg)*$A2539/Fm*PI())/SIN($A2539/Fm*PI()))    ))</f>
        <v>-60.103718958513767</v>
      </c>
      <c r="D2539" s="82"/>
      <c r="F2539" s="10"/>
      <c r="G2539" s="11"/>
    </row>
    <row r="2540" spans="1:7" x14ac:dyDescent="0.2">
      <c r="A2540" s="57">
        <f t="shared" ca="1" si="78"/>
        <v>47580.952380951021</v>
      </c>
      <c r="B2540" s="50">
        <f t="shared" ca="1" si="79"/>
        <v>-63.630214770797444</v>
      </c>
      <c r="D2540" s="82"/>
      <c r="F2540" s="10"/>
      <c r="G2540" s="11"/>
    </row>
    <row r="2541" spans="1:7" x14ac:dyDescent="0.2">
      <c r="A2541" s="57">
        <f t="shared" ca="1" si="78"/>
        <v>47599.999999998639</v>
      </c>
      <c r="B2541" s="50">
        <f t="shared" ca="1" si="79"/>
        <v>-69.65555765447786</v>
      </c>
      <c r="D2541" s="82"/>
      <c r="F2541" s="10"/>
      <c r="G2541" s="11"/>
    </row>
    <row r="2542" spans="1:7" x14ac:dyDescent="0.2">
      <c r="A2542" s="57">
        <f t="shared" ca="1" si="78"/>
        <v>47619.047619046258</v>
      </c>
      <c r="B2542" s="50">
        <f t="shared" ca="1" si="79"/>
        <v>-272.53344887289018</v>
      </c>
      <c r="D2542" s="82"/>
      <c r="F2542" s="10"/>
      <c r="G2542" s="11"/>
    </row>
    <row r="2543" spans="1:7" x14ac:dyDescent="0.2">
      <c r="A2543" s="57">
        <f t="shared" ca="1" si="78"/>
        <v>47638.095238093876</v>
      </c>
      <c r="B2543" s="50">
        <f t="shared" ca="1" si="79"/>
        <v>-69.665260616336639</v>
      </c>
      <c r="D2543" s="82"/>
    </row>
    <row r="2544" spans="1:7" x14ac:dyDescent="0.2">
      <c r="A2544" s="57">
        <f t="shared" ca="1" si="78"/>
        <v>47657.142857141494</v>
      </c>
      <c r="B2544" s="50">
        <f t="shared" ca="1" si="79"/>
        <v>-63.649620694938093</v>
      </c>
      <c r="D2544" s="82"/>
    </row>
    <row r="2545" spans="1:4" x14ac:dyDescent="0.2">
      <c r="A2545" s="57">
        <f t="shared" ca="1" si="78"/>
        <v>47676.190476189113</v>
      </c>
      <c r="B2545" s="50">
        <f t="shared" ca="1" si="79"/>
        <v>-60.132827849924809</v>
      </c>
      <c r="D2545" s="82"/>
    </row>
    <row r="2546" spans="1:4" x14ac:dyDescent="0.2">
      <c r="A2546" s="57">
        <f t="shared" ca="1" si="78"/>
        <v>47695.238095236731</v>
      </c>
      <c r="B2546" s="50">
        <f t="shared" ca="1" si="79"/>
        <v>-57.639157800916564</v>
      </c>
      <c r="D2546" s="82"/>
    </row>
    <row r="2547" spans="1:4" x14ac:dyDescent="0.2">
      <c r="A2547" s="57">
        <f t="shared" ca="1" si="78"/>
        <v>47714.28571428435</v>
      </c>
      <c r="B2547" s="50">
        <f t="shared" ca="1" si="79"/>
        <v>-55.706134574664347</v>
      </c>
      <c r="D2547" s="82"/>
    </row>
    <row r="2548" spans="1:4" x14ac:dyDescent="0.2">
      <c r="A2548" s="57">
        <f t="shared" ca="1" si="78"/>
        <v>47733.333333331968</v>
      </c>
      <c r="B2548" s="50">
        <f t="shared" ca="1" si="79"/>
        <v>-54.127759042827634</v>
      </c>
      <c r="D2548" s="82"/>
    </row>
    <row r="2549" spans="1:4" x14ac:dyDescent="0.2">
      <c r="A2549" s="57">
        <f t="shared" ca="1" si="78"/>
        <v>47752.380952379586</v>
      </c>
      <c r="B2549" s="50">
        <f t="shared" ca="1" si="79"/>
        <v>-52.794144999738066</v>
      </c>
      <c r="D2549" s="82"/>
    </row>
    <row r="2550" spans="1:4" x14ac:dyDescent="0.2">
      <c r="A2550" s="57">
        <f t="shared" ca="1" si="78"/>
        <v>47771.428571427205</v>
      </c>
      <c r="B2550" s="50">
        <f t="shared" ca="1" si="79"/>
        <v>-51.639700176054887</v>
      </c>
      <c r="D2550" s="82"/>
    </row>
    <row r="2551" spans="1:4" x14ac:dyDescent="0.2">
      <c r="A2551" s="57">
        <f t="shared" ca="1" si="78"/>
        <v>47790.476190474823</v>
      </c>
      <c r="B2551" s="50">
        <f t="shared" ca="1" si="79"/>
        <v>-50.622116216006134</v>
      </c>
      <c r="D2551" s="82"/>
    </row>
    <row r="2552" spans="1:4" x14ac:dyDescent="0.2">
      <c r="A2552" s="57">
        <f t="shared" ca="1" si="78"/>
        <v>47809.523809522441</v>
      </c>
      <c r="B2552" s="50">
        <f t="shared" ca="1" si="79"/>
        <v>-49.712505274140987</v>
      </c>
      <c r="D2552" s="82"/>
    </row>
    <row r="2553" spans="1:4" x14ac:dyDescent="0.2">
      <c r="A2553" s="57">
        <f t="shared" ca="1" si="78"/>
        <v>47828.57142857006</v>
      </c>
      <c r="B2553" s="50">
        <f t="shared" ca="1" si="79"/>
        <v>-48.890262828933857</v>
      </c>
      <c r="D2553" s="82"/>
    </row>
    <row r="2554" spans="1:4" x14ac:dyDescent="0.2">
      <c r="A2554" s="57">
        <f t="shared" ca="1" si="78"/>
        <v>47847.619047617678</v>
      </c>
      <c r="B2554" s="50">
        <f t="shared" ca="1" si="79"/>
        <v>-48.140175266612985</v>
      </c>
      <c r="D2554" s="82"/>
    </row>
    <row r="2555" spans="1:4" x14ac:dyDescent="0.2">
      <c r="A2555" s="57">
        <f t="shared" ca="1" si="78"/>
        <v>47866.666666665296</v>
      </c>
      <c r="B2555" s="50">
        <f t="shared" ca="1" si="79"/>
        <v>-47.450689204045773</v>
      </c>
      <c r="D2555" s="82"/>
    </row>
    <row r="2556" spans="1:4" x14ac:dyDescent="0.2">
      <c r="A2556" s="57">
        <f t="shared" ca="1" si="78"/>
        <v>47885.714285712915</v>
      </c>
      <c r="B2556" s="50">
        <f t="shared" ca="1" si="79"/>
        <v>-46.812824016765774</v>
      </c>
      <c r="D2556" s="82"/>
    </row>
    <row r="2557" spans="1:4" x14ac:dyDescent="0.2">
      <c r="A2557" s="57">
        <f t="shared" ca="1" si="78"/>
        <v>47904.761904760533</v>
      </c>
      <c r="B2557" s="50">
        <f t="shared" ca="1" si="79"/>
        <v>-46.219460458018133</v>
      </c>
      <c r="D2557" s="82"/>
    </row>
    <row r="2558" spans="1:4" x14ac:dyDescent="0.2">
      <c r="A2558" s="57">
        <f t="shared" ca="1" si="78"/>
        <v>47923.809523808151</v>
      </c>
      <c r="B2558" s="50">
        <f t="shared" ca="1" si="79"/>
        <v>-45.664859335331215</v>
      </c>
      <c r="D2558" s="82"/>
    </row>
    <row r="2559" spans="1:4" x14ac:dyDescent="0.2">
      <c r="A2559" s="57">
        <f t="shared" ca="1" si="78"/>
        <v>47942.85714285577</v>
      </c>
      <c r="B2559" s="50">
        <f t="shared" ca="1" si="79"/>
        <v>-45.144326363325135</v>
      </c>
      <c r="D2559" s="82"/>
    </row>
    <row r="2560" spans="1:4" x14ac:dyDescent="0.2">
      <c r="A2560" s="57">
        <f t="shared" ca="1" si="78"/>
        <v>47961.904761903388</v>
      </c>
      <c r="B2560" s="50">
        <f t="shared" ca="1" si="79"/>
        <v>-44.653972957736421</v>
      </c>
      <c r="D2560" s="82"/>
    </row>
    <row r="2561" spans="1:4" x14ac:dyDescent="0.2">
      <c r="A2561" s="57">
        <f t="shared" ca="1" si="78"/>
        <v>47980.952380951006</v>
      </c>
      <c r="B2561" s="50">
        <f t="shared" ca="1" si="79"/>
        <v>-44.190541790220912</v>
      </c>
      <c r="D2561" s="82"/>
    </row>
    <row r="2562" spans="1:4" x14ac:dyDescent="0.2">
      <c r="A2562" s="57">
        <f t="shared" ca="1" si="78"/>
        <v>47999.999999998625</v>
      </c>
      <c r="B2562" s="50">
        <f t="shared" ca="1" si="79"/>
        <v>-43.751277140871125</v>
      </c>
      <c r="D2562" s="82"/>
    </row>
    <row r="2563" spans="1:4" x14ac:dyDescent="0.2">
      <c r="A2563" s="57">
        <f t="shared" ca="1" si="78"/>
        <v>48019.047619046243</v>
      </c>
      <c r="B2563" s="50">
        <f t="shared" ca="1" si="79"/>
        <v>-43.333826915323918</v>
      </c>
      <c r="D2563" s="82"/>
    </row>
    <row r="2564" spans="1:4" x14ac:dyDescent="0.2">
      <c r="A2564" s="57">
        <f t="shared" ca="1" si="78"/>
        <v>48038.095238093862</v>
      </c>
      <c r="B2564" s="50">
        <f t="shared" ca="1" si="79"/>
        <v>-42.936167476713216</v>
      </c>
      <c r="D2564" s="82"/>
    </row>
    <row r="2565" spans="1:4" x14ac:dyDescent="0.2">
      <c r="A2565" s="57">
        <f t="shared" ca="1" si="78"/>
        <v>48057.14285714148</v>
      </c>
      <c r="B2565" s="50">
        <f t="shared" ca="1" si="79"/>
        <v>-42.556545200334817</v>
      </c>
      <c r="D2565" s="82"/>
    </row>
    <row r="2566" spans="1:4" x14ac:dyDescent="0.2">
      <c r="A2566" s="57">
        <f t="shared" ca="1" si="78"/>
        <v>48076.190476189098</v>
      </c>
      <c r="B2566" s="50">
        <f t="shared" ca="1" si="79"/>
        <v>-42.193430476176687</v>
      </c>
      <c r="D2566" s="82"/>
    </row>
    <row r="2567" spans="1:4" x14ac:dyDescent="0.2">
      <c r="A2567" s="57">
        <f t="shared" ca="1" si="78"/>
        <v>48095.238095236717</v>
      </c>
      <c r="B2567" s="50">
        <f t="shared" ca="1" si="79"/>
        <v>-41.845481107447767</v>
      </c>
      <c r="D2567" s="82"/>
    </row>
    <row r="2568" spans="1:4" x14ac:dyDescent="0.2">
      <c r="A2568" s="57">
        <f t="shared" ca="1" si="78"/>
        <v>48114.285714284335</v>
      </c>
      <c r="B2568" s="50">
        <f t="shared" ca="1" si="79"/>
        <v>-41.511512892023148</v>
      </c>
      <c r="D2568" s="82"/>
    </row>
    <row r="2569" spans="1:4" x14ac:dyDescent="0.2">
      <c r="A2569" s="57">
        <f t="shared" ca="1" si="78"/>
        <v>48133.333333331953</v>
      </c>
      <c r="B2569" s="50">
        <f t="shared" ca="1" si="79"/>
        <v>-41.190475758945198</v>
      </c>
      <c r="D2569" s="82"/>
    </row>
    <row r="2570" spans="1:4" x14ac:dyDescent="0.2">
      <c r="A2570" s="57">
        <f t="shared" ca="1" si="78"/>
        <v>48152.380952379572</v>
      </c>
      <c r="B2570" s="50">
        <f t="shared" ca="1" si="79"/>
        <v>-40.881434246913393</v>
      </c>
      <c r="D2570" s="82"/>
    </row>
    <row r="2571" spans="1:4" x14ac:dyDescent="0.2">
      <c r="A2571" s="57">
        <f t="shared" ca="1" si="78"/>
        <v>48171.42857142719</v>
      </c>
      <c r="B2571" s="50">
        <f t="shared" ca="1" si="79"/>
        <v>-40.583551409923018</v>
      </c>
      <c r="D2571" s="82"/>
    </row>
    <row r="2572" spans="1:4" x14ac:dyDescent="0.2">
      <c r="A2572" s="57">
        <f t="shared" ca="1" si="78"/>
        <v>48190.476190474808</v>
      </c>
      <c r="B2572" s="50">
        <f t="shared" ca="1" si="79"/>
        <v>-40.296075452481276</v>
      </c>
      <c r="D2572" s="82"/>
    </row>
    <row r="2573" spans="1:4" x14ac:dyDescent="0.2">
      <c r="A2573" s="57">
        <f t="shared" ca="1" si="78"/>
        <v>48209.523809522427</v>
      </c>
      <c r="B2573" s="50">
        <f t="shared" ca="1" si="79"/>
        <v>-40.018328557058773</v>
      </c>
      <c r="D2573" s="82"/>
    </row>
    <row r="2574" spans="1:4" x14ac:dyDescent="0.2">
      <c r="A2574" s="57">
        <f t="shared" ca="1" si="78"/>
        <v>48228.571428570045</v>
      </c>
      <c r="B2574" s="50">
        <f t="shared" ca="1" si="79"/>
        <v>-39.749697485937062</v>
      </c>
      <c r="D2574" s="82"/>
    </row>
    <row r="2575" spans="1:4" x14ac:dyDescent="0.2">
      <c r="A2575" s="57">
        <f t="shared" ca="1" si="78"/>
        <v>48247.619047617663</v>
      </c>
      <c r="B2575" s="50">
        <f t="shared" ca="1" si="79"/>
        <v>-39.489625629668339</v>
      </c>
      <c r="D2575" s="82"/>
    </row>
    <row r="2576" spans="1:4" x14ac:dyDescent="0.2">
      <c r="A2576" s="57">
        <f t="shared" ca="1" si="78"/>
        <v>48266.666666665282</v>
      </c>
      <c r="B2576" s="50">
        <f t="shared" ca="1" si="79"/>
        <v>-39.237606242907312</v>
      </c>
      <c r="D2576" s="82"/>
    </row>
    <row r="2577" spans="1:4" x14ac:dyDescent="0.2">
      <c r="A2577" s="57">
        <f t="shared" ca="1" si="78"/>
        <v>48285.7142857129</v>
      </c>
      <c r="B2577" s="50">
        <f t="shared" ca="1" si="79"/>
        <v>-38.993176661001897</v>
      </c>
      <c r="D2577" s="82"/>
    </row>
    <row r="2578" spans="1:4" x14ac:dyDescent="0.2">
      <c r="A2578" s="57">
        <f t="shared" ca="1" si="78"/>
        <v>48304.761904760519</v>
      </c>
      <c r="B2578" s="50">
        <f t="shared" ca="1" si="79"/>
        <v>-38.755913331497112</v>
      </c>
      <c r="D2578" s="82"/>
    </row>
    <row r="2579" spans="1:4" x14ac:dyDescent="0.2">
      <c r="A2579" s="57">
        <f t="shared" ca="1" si="78"/>
        <v>48323.809523808137</v>
      </c>
      <c r="B2579" s="50">
        <f t="shared" ca="1" si="79"/>
        <v>-38.525427526531054</v>
      </c>
      <c r="D2579" s="82"/>
    </row>
    <row r="2580" spans="1:4" x14ac:dyDescent="0.2">
      <c r="A2580" s="57">
        <f t="shared" ca="1" si="78"/>
        <v>48342.857142855755</v>
      </c>
      <c r="B2580" s="50">
        <f t="shared" ca="1" si="79"/>
        <v>-38.301361627128891</v>
      </c>
      <c r="D2580" s="82"/>
    </row>
    <row r="2581" spans="1:4" x14ac:dyDescent="0.2">
      <c r="A2581" s="57">
        <f t="shared" ca="1" si="78"/>
        <v>48361.904761903374</v>
      </c>
      <c r="B2581" s="50">
        <f t="shared" ca="1" si="79"/>
        <v>-38.083385890231384</v>
      </c>
      <c r="D2581" s="82"/>
    </row>
    <row r="2582" spans="1:4" x14ac:dyDescent="0.2">
      <c r="A2582" s="57">
        <f t="shared" ca="1" si="78"/>
        <v>48380.952380950992</v>
      </c>
      <c r="B2582" s="50">
        <f t="shared" ca="1" si="79"/>
        <v>-37.871195625101095</v>
      </c>
      <c r="D2582" s="82"/>
    </row>
    <row r="2583" spans="1:4" x14ac:dyDescent="0.2">
      <c r="A2583" s="57">
        <f t="shared" ca="1" si="78"/>
        <v>48399.99999999861</v>
      </c>
      <c r="B2583" s="50">
        <f t="shared" ca="1" si="79"/>
        <v>-37.664508718432785</v>
      </c>
      <c r="D2583" s="82"/>
    </row>
    <row r="2584" spans="1:4" x14ac:dyDescent="0.2">
      <c r="A2584" s="57">
        <f t="shared" ca="1" si="78"/>
        <v>48419.047619046229</v>
      </c>
      <c r="B2584" s="50">
        <f t="shared" ca="1" si="79"/>
        <v>-37.463063457737853</v>
      </c>
      <c r="D2584" s="82"/>
    </row>
    <row r="2585" spans="1:4" x14ac:dyDescent="0.2">
      <c r="A2585" s="57">
        <f t="shared" ca="1" si="78"/>
        <v>48438.095238093847</v>
      </c>
      <c r="B2585" s="50">
        <f t="shared" ca="1" si="79"/>
        <v>-37.266616610874763</v>
      </c>
      <c r="D2585" s="82"/>
    </row>
    <row r="2586" spans="1:4" x14ac:dyDescent="0.2">
      <c r="A2586" s="57">
        <f t="shared" ca="1" si="78"/>
        <v>48457.142857141465</v>
      </c>
      <c r="B2586" s="50">
        <f t="shared" ca="1" si="79"/>
        <v>-37.074941726386996</v>
      </c>
      <c r="D2586" s="82"/>
    </row>
    <row r="2587" spans="1:4" x14ac:dyDescent="0.2">
      <c r="A2587" s="57">
        <f t="shared" ca="1" si="78"/>
        <v>48476.190476189084</v>
      </c>
      <c r="B2587" s="50">
        <f t="shared" ca="1" si="79"/>
        <v>-36.887827624864414</v>
      </c>
      <c r="D2587" s="82"/>
    </row>
    <row r="2588" spans="1:4" x14ac:dyDescent="0.2">
      <c r="A2588" s="57">
        <f t="shared" ca="1" si="78"/>
        <v>48495.238095236702</v>
      </c>
      <c r="B2588" s="50">
        <f t="shared" ca="1" si="79"/>
        <v>-36.70507705613241</v>
      </c>
      <c r="D2588" s="82"/>
    </row>
    <row r="2589" spans="1:4" x14ac:dyDescent="0.2">
      <c r="A2589" s="57">
        <f t="shared" ca="1" si="78"/>
        <v>48514.28571428432</v>
      </c>
      <c r="B2589" s="50">
        <f t="shared" ca="1" si="79"/>
        <v>-36.526505500865035</v>
      </c>
      <c r="D2589" s="82"/>
    </row>
    <row r="2590" spans="1:4" x14ac:dyDescent="0.2">
      <c r="A2590" s="57">
        <f t="shared" ca="1" si="78"/>
        <v>48533.333333331939</v>
      </c>
      <c r="B2590" s="50">
        <f t="shared" ca="1" si="79"/>
        <v>-36.351940098373078</v>
      </c>
      <c r="D2590" s="82"/>
    </row>
    <row r="2591" spans="1:4" x14ac:dyDescent="0.2">
      <c r="A2591" s="57">
        <f t="shared" ca="1" si="78"/>
        <v>48552.380952379557</v>
      </c>
      <c r="B2591" s="50">
        <f t="shared" ca="1" si="79"/>
        <v>-36.181218684955013</v>
      </c>
      <c r="D2591" s="82"/>
    </row>
    <row r="2592" spans="1:4" x14ac:dyDescent="0.2">
      <c r="A2592" s="57">
        <f t="shared" ca="1" si="78"/>
        <v>48571.428571427175</v>
      </c>
      <c r="B2592" s="50">
        <f t="shared" ca="1" si="79"/>
        <v>-36.014188929405925</v>
      </c>
      <c r="D2592" s="82"/>
    </row>
    <row r="2593" spans="1:4" x14ac:dyDescent="0.2">
      <c r="A2593" s="57">
        <f t="shared" ca="1" si="78"/>
        <v>48590.476190474794</v>
      </c>
      <c r="B2593" s="50">
        <f t="shared" ca="1" si="79"/>
        <v>-35.850707554136001</v>
      </c>
      <c r="D2593" s="82"/>
    </row>
    <row r="2594" spans="1:4" x14ac:dyDescent="0.2">
      <c r="A2594" s="57">
        <f t="shared" ca="1" si="78"/>
        <v>48609.523809522412</v>
      </c>
      <c r="B2594" s="50">
        <f t="shared" ca="1" si="79"/>
        <v>-35.690639631925151</v>
      </c>
      <c r="D2594" s="82"/>
    </row>
    <row r="2595" spans="1:4" x14ac:dyDescent="0.2">
      <c r="A2595" s="57">
        <f t="shared" ca="1" si="78"/>
        <v>48628.571428570031</v>
      </c>
      <c r="B2595" s="50">
        <f t="shared" ca="1" si="79"/>
        <v>-35.533857949665745</v>
      </c>
      <c r="D2595" s="82"/>
    </row>
    <row r="2596" spans="1:4" x14ac:dyDescent="0.2">
      <c r="A2596" s="57">
        <f t="shared" ca="1" si="78"/>
        <v>48647.619047617649</v>
      </c>
      <c r="B2596" s="50">
        <f t="shared" ca="1" si="79"/>
        <v>-35.380242431579909</v>
      </c>
      <c r="D2596" s="82"/>
    </row>
    <row r="2597" spans="1:4" x14ac:dyDescent="0.2">
      <c r="A2597" s="57">
        <f t="shared" ca="1" si="78"/>
        <v>48666.666666665267</v>
      </c>
      <c r="B2597" s="50">
        <f t="shared" ca="1" si="79"/>
        <v>-35.2296796153624</v>
      </c>
      <c r="D2597" s="82"/>
    </row>
    <row r="2598" spans="1:4" x14ac:dyDescent="0.2">
      <c r="A2598" s="57">
        <f t="shared" ca="1" si="78"/>
        <v>48685.714285712886</v>
      </c>
      <c r="B2598" s="50">
        <f t="shared" ca="1" si="79"/>
        <v>-35.082062175525635</v>
      </c>
      <c r="D2598" s="82"/>
    </row>
    <row r="2599" spans="1:4" x14ac:dyDescent="0.2">
      <c r="A2599" s="57">
        <f t="shared" ca="1" si="78"/>
        <v>48704.761904760504</v>
      </c>
      <c r="B2599" s="50">
        <f t="shared" ca="1" si="79"/>
        <v>-34.937288488933852</v>
      </c>
      <c r="D2599" s="82"/>
    </row>
    <row r="2600" spans="1:4" x14ac:dyDescent="0.2">
      <c r="A2600" s="57">
        <f t="shared" ca="1" si="78"/>
        <v>48723.809523808122</v>
      </c>
      <c r="B2600" s="50">
        <f t="shared" ca="1" si="79"/>
        <v>-34.795262238123961</v>
      </c>
      <c r="D2600" s="82"/>
    </row>
    <row r="2601" spans="1:4" x14ac:dyDescent="0.2">
      <c r="A2601" s="57">
        <f t="shared" ca="1" si="78"/>
        <v>48742.857142855741</v>
      </c>
      <c r="B2601" s="50">
        <f t="shared" ca="1" si="79"/>
        <v>-34.655892048534341</v>
      </c>
      <c r="D2601" s="82"/>
    </row>
    <row r="2602" spans="1:4" x14ac:dyDescent="0.2">
      <c r="A2602" s="57">
        <f t="shared" ca="1" si="78"/>
        <v>48761.904761903359</v>
      </c>
      <c r="B2602" s="50">
        <f t="shared" ca="1" si="79"/>
        <v>-34.519091156224789</v>
      </c>
      <c r="D2602" s="82"/>
    </row>
    <row r="2603" spans="1:4" x14ac:dyDescent="0.2">
      <c r="A2603" s="57">
        <f t="shared" ref="A2603:A2666" ca="1" si="80">OFFSET(A2603,-1,0)+f_stop/5000</f>
        <v>48780.952380950977</v>
      </c>
      <c r="B2603" s="50">
        <f t="shared" ref="B2603:B2666" ca="1" si="81">20*LOG(ABS(   (1/f_dec*SIN(f_dec*$A2603/Fm*PI())/SIN($A2603/Fm*PI()))^(order-2) * (1/f_dec2*SIN(f_dec2*$A2603/Fm*PI())/SIN($A2603/Fm*PI())) *  (1/(f_dec*n_avg)*SIN((f_dec*n_avg)*$A2603/Fm*PI())/SIN($A2603/Fm*PI()))    ))</f>
        <v>-34.384777103061126</v>
      </c>
      <c r="D2603" s="82"/>
    </row>
    <row r="2604" spans="1:4" x14ac:dyDescent="0.2">
      <c r="A2604" s="57">
        <f t="shared" ca="1" si="80"/>
        <v>48799.999999998596</v>
      </c>
      <c r="B2604" s="50">
        <f t="shared" ca="1" si="81"/>
        <v>-34.252871456685199</v>
      </c>
      <c r="D2604" s="82"/>
    </row>
    <row r="2605" spans="1:4" x14ac:dyDescent="0.2">
      <c r="A2605" s="57">
        <f t="shared" ca="1" si="80"/>
        <v>48819.047619046214</v>
      </c>
      <c r="B2605" s="50">
        <f t="shared" ca="1" si="81"/>
        <v>-34.123299552890757</v>
      </c>
      <c r="D2605" s="82"/>
    </row>
    <row r="2606" spans="1:4" x14ac:dyDescent="0.2">
      <c r="A2606" s="57">
        <f t="shared" ca="1" si="80"/>
        <v>48838.095238093832</v>
      </c>
      <c r="B2606" s="50">
        <f t="shared" ca="1" si="81"/>
        <v>-33.995990258287264</v>
      </c>
      <c r="D2606" s="82"/>
    </row>
    <row r="2607" spans="1:4" x14ac:dyDescent="0.2">
      <c r="A2607" s="57">
        <f t="shared" ca="1" si="80"/>
        <v>48857.142857141451</v>
      </c>
      <c r="B2607" s="50">
        <f t="shared" ca="1" si="81"/>
        <v>-33.870875751364402</v>
      </c>
      <c r="D2607" s="82"/>
    </row>
    <row r="2608" spans="1:4" x14ac:dyDescent="0.2">
      <c r="A2608" s="57">
        <f t="shared" ca="1" si="80"/>
        <v>48876.190476189069</v>
      </c>
      <c r="B2608" s="50">
        <f t="shared" ca="1" si="81"/>
        <v>-33.747891320271698</v>
      </c>
      <c r="D2608" s="82"/>
    </row>
    <row r="2609" spans="1:4" x14ac:dyDescent="0.2">
      <c r="A2609" s="57">
        <f t="shared" ca="1" si="80"/>
        <v>48895.238095236688</v>
      </c>
      <c r="B2609" s="50">
        <f t="shared" ca="1" si="81"/>
        <v>-33.626975175804475</v>
      </c>
      <c r="D2609" s="82"/>
    </row>
    <row r="2610" spans="1:4" x14ac:dyDescent="0.2">
      <c r="A2610" s="57">
        <f t="shared" ca="1" si="80"/>
        <v>48914.285714284306</v>
      </c>
      <c r="B2610" s="50">
        <f t="shared" ca="1" si="81"/>
        <v>-33.508068278244622</v>
      </c>
      <c r="D2610" s="82"/>
    </row>
    <row r="2611" spans="1:4" x14ac:dyDescent="0.2">
      <c r="A2611" s="57">
        <f t="shared" ca="1" si="80"/>
        <v>48933.333333331924</v>
      </c>
      <c r="B2611" s="50">
        <f t="shared" ca="1" si="81"/>
        <v>-33.39111417684223</v>
      </c>
      <c r="D2611" s="82"/>
    </row>
    <row r="2612" spans="1:4" x14ac:dyDescent="0.2">
      <c r="A2612" s="57">
        <f t="shared" ca="1" si="80"/>
        <v>48952.380952379543</v>
      </c>
      <c r="B2612" s="50">
        <f t="shared" ca="1" si="81"/>
        <v>-33.276058860847172</v>
      </c>
      <c r="D2612" s="82"/>
    </row>
    <row r="2613" spans="1:4" x14ac:dyDescent="0.2">
      <c r="A2613" s="57">
        <f t="shared" ca="1" si="80"/>
        <v>48971.428571427161</v>
      </c>
      <c r="B2613" s="50">
        <f t="shared" ca="1" si="81"/>
        <v>-33.162850621106344</v>
      </c>
      <c r="D2613" s="82"/>
    </row>
    <row r="2614" spans="1:4" x14ac:dyDescent="0.2">
      <c r="A2614" s="57">
        <f t="shared" ca="1" si="80"/>
        <v>48990.476190474779</v>
      </c>
      <c r="B2614" s="50">
        <f t="shared" ca="1" si="81"/>
        <v>-33.051439921341526</v>
      </c>
      <c r="D2614" s="82"/>
    </row>
    <row r="2615" spans="1:4" x14ac:dyDescent="0.2">
      <c r="A2615" s="57">
        <f t="shared" ca="1" si="80"/>
        <v>49009.523809522398</v>
      </c>
      <c r="B2615" s="50">
        <f t="shared" ca="1" si="81"/>
        <v>-32.941779278305184</v>
      </c>
      <c r="D2615" s="82"/>
    </row>
    <row r="2616" spans="1:4" x14ac:dyDescent="0.2">
      <c r="A2616" s="57">
        <f t="shared" ca="1" si="80"/>
        <v>49028.571428570016</v>
      </c>
      <c r="B2616" s="50">
        <f t="shared" ca="1" si="81"/>
        <v>-32.833823150090133</v>
      </c>
      <c r="D2616" s="82"/>
    </row>
    <row r="2617" spans="1:4" x14ac:dyDescent="0.2">
      <c r="A2617" s="57">
        <f t="shared" ca="1" si="80"/>
        <v>49047.619047617634</v>
      </c>
      <c r="B2617" s="50">
        <f t="shared" ca="1" si="81"/>
        <v>-32.727527831936158</v>
      </c>
      <c r="D2617" s="82"/>
    </row>
    <row r="2618" spans="1:4" x14ac:dyDescent="0.2">
      <c r="A2618" s="57">
        <f t="shared" ca="1" si="80"/>
        <v>49066.666666665253</v>
      </c>
      <c r="B2618" s="50">
        <f t="shared" ca="1" si="81"/>
        <v>-32.622851358937638</v>
      </c>
      <c r="D2618" s="82"/>
    </row>
    <row r="2619" spans="1:4" x14ac:dyDescent="0.2">
      <c r="A2619" s="57">
        <f t="shared" ca="1" si="80"/>
        <v>49085.714285712871</v>
      </c>
      <c r="B2619" s="50">
        <f t="shared" ca="1" si="81"/>
        <v>-32.519753415110848</v>
      </c>
      <c r="D2619" s="82"/>
    </row>
    <row r="2620" spans="1:4" x14ac:dyDescent="0.2">
      <c r="A2620" s="57">
        <f t="shared" ca="1" si="80"/>
        <v>49104.761904760489</v>
      </c>
      <c r="B2620" s="50">
        <f t="shared" ca="1" si="81"/>
        <v>-32.418195248329184</v>
      </c>
      <c r="D2620" s="82"/>
    </row>
    <row r="2621" spans="1:4" x14ac:dyDescent="0.2">
      <c r="A2621" s="57">
        <f t="shared" ca="1" si="80"/>
        <v>49123.809523808108</v>
      </c>
      <c r="B2621" s="50">
        <f t="shared" ca="1" si="81"/>
        <v>-32.318139590676218</v>
      </c>
      <c r="D2621" s="82"/>
    </row>
    <row r="2622" spans="1:4" x14ac:dyDescent="0.2">
      <c r="A2622" s="57">
        <f t="shared" ca="1" si="80"/>
        <v>49142.857142855726</v>
      </c>
      <c r="B2622" s="50">
        <f t="shared" ca="1" si="81"/>
        <v>-32.219550583809593</v>
      </c>
      <c r="D2622" s="82"/>
    </row>
    <row r="2623" spans="1:4" x14ac:dyDescent="0.2">
      <c r="A2623" s="57">
        <f t="shared" ca="1" si="80"/>
        <v>49161.904761903344</v>
      </c>
      <c r="B2623" s="50">
        <f t="shared" ca="1" si="81"/>
        <v>-32.122393708960836</v>
      </c>
      <c r="D2623" s="82"/>
    </row>
    <row r="2624" spans="1:4" x14ac:dyDescent="0.2">
      <c r="A2624" s="57">
        <f t="shared" ca="1" si="80"/>
        <v>49180.952380950963</v>
      </c>
      <c r="B2624" s="50">
        <f t="shared" ca="1" si="81"/>
        <v>-32.026635721230299</v>
      </c>
      <c r="D2624" s="82"/>
    </row>
    <row r="2625" spans="1:4" x14ac:dyDescent="0.2">
      <c r="A2625" s="57">
        <f t="shared" ca="1" si="80"/>
        <v>49199.999999998581</v>
      </c>
      <c r="B2625" s="50">
        <f t="shared" ca="1" si="81"/>
        <v>-31.932244587864837</v>
      </c>
      <c r="D2625" s="82"/>
    </row>
    <row r="2626" spans="1:4" x14ac:dyDescent="0.2">
      <c r="A2626" s="57">
        <f t="shared" ca="1" si="80"/>
        <v>49219.0476190462</v>
      </c>
      <c r="B2626" s="50">
        <f t="shared" ca="1" si="81"/>
        <v>-31.839189430231919</v>
      </c>
      <c r="D2626" s="82"/>
    </row>
    <row r="2627" spans="1:4" x14ac:dyDescent="0.2">
      <c r="A2627" s="57">
        <f t="shared" ca="1" si="80"/>
        <v>49238.095238093818</v>
      </c>
      <c r="B2627" s="50">
        <f t="shared" ca="1" si="81"/>
        <v>-31.747440469227612</v>
      </c>
      <c r="D2627" s="82"/>
    </row>
    <row r="2628" spans="1:4" x14ac:dyDescent="0.2">
      <c r="A2628" s="57">
        <f t="shared" ca="1" si="80"/>
        <v>49257.142857141436</v>
      </c>
      <c r="B2628" s="50">
        <f t="shared" ca="1" si="81"/>
        <v>-31.656968973877902</v>
      </c>
      <c r="D2628" s="82"/>
    </row>
    <row r="2629" spans="1:4" x14ac:dyDescent="0.2">
      <c r="A2629" s="57">
        <f t="shared" ca="1" si="80"/>
        <v>49276.190476189055</v>
      </c>
      <c r="B2629" s="50">
        <f t="shared" ca="1" si="81"/>
        <v>-31.567747212910859</v>
      </c>
      <c r="D2629" s="82"/>
    </row>
    <row r="2630" spans="1:4" x14ac:dyDescent="0.2">
      <c r="A2630" s="57">
        <f t="shared" ca="1" si="80"/>
        <v>49295.238095236673</v>
      </c>
      <c r="B2630" s="50">
        <f t="shared" ca="1" si="81"/>
        <v>-31.479748409097148</v>
      </c>
      <c r="D2630" s="82"/>
    </row>
    <row r="2631" spans="1:4" x14ac:dyDescent="0.2">
      <c r="A2631" s="57">
        <f t="shared" ca="1" si="80"/>
        <v>49314.285714284291</v>
      </c>
      <c r="B2631" s="50">
        <f t="shared" ca="1" si="81"/>
        <v>-31.392946696170316</v>
      </c>
      <c r="D2631" s="82"/>
    </row>
    <row r="2632" spans="1:4" x14ac:dyDescent="0.2">
      <c r="A2632" s="57">
        <f t="shared" ca="1" si="80"/>
        <v>49333.33333333191</v>
      </c>
      <c r="B2632" s="50">
        <f t="shared" ca="1" si="81"/>
        <v>-31.307317078154139</v>
      </c>
      <c r="D2632" s="82"/>
    </row>
    <row r="2633" spans="1:4" x14ac:dyDescent="0.2">
      <c r="A2633" s="57">
        <f t="shared" ca="1" si="80"/>
        <v>49352.380952379528</v>
      </c>
      <c r="B2633" s="50">
        <f t="shared" ca="1" si="81"/>
        <v>-31.222835390937608</v>
      </c>
      <c r="D2633" s="82"/>
    </row>
    <row r="2634" spans="1:4" x14ac:dyDescent="0.2">
      <c r="A2634" s="57">
        <f t="shared" ca="1" si="80"/>
        <v>49371.428571427146</v>
      </c>
      <c r="B2634" s="50">
        <f t="shared" ca="1" si="81"/>
        <v>-31.139478265949812</v>
      </c>
      <c r="D2634" s="82"/>
    </row>
    <row r="2635" spans="1:4" x14ac:dyDescent="0.2">
      <c r="A2635" s="57">
        <f t="shared" ca="1" si="80"/>
        <v>49390.476190474765</v>
      </c>
      <c r="B2635" s="50">
        <f t="shared" ca="1" si="81"/>
        <v>-31.057223095799145</v>
      </c>
      <c r="D2635" s="82"/>
    </row>
    <row r="2636" spans="1:4" x14ac:dyDescent="0.2">
      <c r="A2636" s="57">
        <f t="shared" ca="1" si="80"/>
        <v>49409.523809522383</v>
      </c>
      <c r="B2636" s="50">
        <f t="shared" ca="1" si="81"/>
        <v>-30.976048001749639</v>
      </c>
      <c r="D2636" s="82"/>
    </row>
    <row r="2637" spans="1:4" x14ac:dyDescent="0.2">
      <c r="A2637" s="57">
        <f t="shared" ca="1" si="80"/>
        <v>49428.571428570001</v>
      </c>
      <c r="B2637" s="50">
        <f t="shared" ca="1" si="81"/>
        <v>-30.895931802919144</v>
      </c>
      <c r="D2637" s="82"/>
    </row>
    <row r="2638" spans="1:4" x14ac:dyDescent="0.2">
      <c r="A2638" s="57">
        <f t="shared" ca="1" si="80"/>
        <v>49447.61904761762</v>
      </c>
      <c r="B2638" s="50">
        <f t="shared" ca="1" si="81"/>
        <v>-30.816853987090216</v>
      </c>
      <c r="D2638" s="82"/>
    </row>
    <row r="2639" spans="1:4" x14ac:dyDescent="0.2">
      <c r="A2639" s="57">
        <f t="shared" ca="1" si="80"/>
        <v>49466.666666665238</v>
      </c>
      <c r="B2639" s="50">
        <f t="shared" ca="1" si="81"/>
        <v>-30.73879468303371</v>
      </c>
      <c r="D2639" s="82"/>
    </row>
    <row r="2640" spans="1:4" x14ac:dyDescent="0.2">
      <c r="A2640" s="57">
        <f t="shared" ca="1" si="80"/>
        <v>49485.714285712857</v>
      </c>
      <c r="B2640" s="50">
        <f t="shared" ca="1" si="81"/>
        <v>-30.661734634252163</v>
      </c>
      <c r="D2640" s="82"/>
    </row>
    <row r="2641" spans="1:4" x14ac:dyDescent="0.2">
      <c r="A2641" s="57">
        <f t="shared" ca="1" si="80"/>
        <v>49504.761904760475</v>
      </c>
      <c r="B2641" s="50">
        <f t="shared" ca="1" si="81"/>
        <v>-30.585655174056171</v>
      </c>
      <c r="D2641" s="82"/>
    </row>
    <row r="2642" spans="1:4" x14ac:dyDescent="0.2">
      <c r="A2642" s="57">
        <f t="shared" ca="1" si="80"/>
        <v>49523.809523808093</v>
      </c>
      <c r="B2642" s="50">
        <f t="shared" ca="1" si="81"/>
        <v>-30.510538201893596</v>
      </c>
      <c r="D2642" s="82"/>
    </row>
    <row r="2643" spans="1:4" x14ac:dyDescent="0.2">
      <c r="A2643" s="57">
        <f t="shared" ca="1" si="80"/>
        <v>49542.857142855712</v>
      </c>
      <c r="B2643" s="50">
        <f t="shared" ca="1" si="81"/>
        <v>-30.436366160856913</v>
      </c>
      <c r="D2643" s="82"/>
    </row>
    <row r="2644" spans="1:4" x14ac:dyDescent="0.2">
      <c r="A2644" s="57">
        <f t="shared" ca="1" si="80"/>
        <v>49561.90476190333</v>
      </c>
      <c r="B2644" s="50">
        <f t="shared" ca="1" si="81"/>
        <v>-30.363122016298469</v>
      </c>
      <c r="D2644" s="82"/>
    </row>
    <row r="2645" spans="1:4" x14ac:dyDescent="0.2">
      <c r="A2645" s="57">
        <f t="shared" ca="1" si="80"/>
        <v>49580.952380950948</v>
      </c>
      <c r="B2645" s="50">
        <f t="shared" ca="1" si="81"/>
        <v>-30.29078923548964</v>
      </c>
      <c r="D2645" s="82"/>
    </row>
    <row r="2646" spans="1:4" x14ac:dyDescent="0.2">
      <c r="A2646" s="57">
        <f t="shared" ca="1" si="80"/>
        <v>49599.999999998567</v>
      </c>
      <c r="B2646" s="50">
        <f t="shared" ca="1" si="81"/>
        <v>-30.21935176826274</v>
      </c>
      <c r="D2646" s="82"/>
    </row>
    <row r="2647" spans="1:4" x14ac:dyDescent="0.2">
      <c r="A2647" s="57">
        <f t="shared" ca="1" si="80"/>
        <v>49619.047619046185</v>
      </c>
      <c r="B2647" s="50">
        <f t="shared" ca="1" si="81"/>
        <v>-30.14879402857952</v>
      </c>
      <c r="D2647" s="82"/>
    </row>
    <row r="2648" spans="1:4" x14ac:dyDescent="0.2">
      <c r="A2648" s="57">
        <f t="shared" ca="1" si="80"/>
        <v>49638.095238093803</v>
      </c>
      <c r="B2648" s="50">
        <f t="shared" ca="1" si="81"/>
        <v>-30.079100876973474</v>
      </c>
      <c r="D2648" s="82"/>
    </row>
    <row r="2649" spans="1:4" x14ac:dyDescent="0.2">
      <c r="A2649" s="57">
        <f t="shared" ca="1" si="80"/>
        <v>49657.142857141422</v>
      </c>
      <c r="B2649" s="50">
        <f t="shared" ca="1" si="81"/>
        <v>-30.01025760381679</v>
      </c>
      <c r="D2649" s="82"/>
    </row>
    <row r="2650" spans="1:4" x14ac:dyDescent="0.2">
      <c r="A2650" s="57">
        <f t="shared" ca="1" si="80"/>
        <v>49676.19047618904</v>
      </c>
      <c r="B2650" s="50">
        <f t="shared" ca="1" si="81"/>
        <v>-29.942249913365792</v>
      </c>
      <c r="D2650" s="82"/>
    </row>
    <row r="2651" spans="1:4" x14ac:dyDescent="0.2">
      <c r="A2651" s="57">
        <f t="shared" ca="1" si="80"/>
        <v>49695.238095236658</v>
      </c>
      <c r="B2651" s="50">
        <f t="shared" ca="1" si="81"/>
        <v>-29.875063908542231</v>
      </c>
      <c r="D2651" s="82"/>
    </row>
    <row r="2652" spans="1:4" x14ac:dyDescent="0.2">
      <c r="A2652" s="57">
        <f t="shared" ca="1" si="80"/>
        <v>49714.285714284277</v>
      </c>
      <c r="B2652" s="50">
        <f t="shared" ca="1" si="81"/>
        <v>-29.808686076409231</v>
      </c>
      <c r="D2652" s="82"/>
    </row>
    <row r="2653" spans="1:4" x14ac:dyDescent="0.2">
      <c r="A2653" s="57">
        <f t="shared" ca="1" si="80"/>
        <v>49733.333333331895</v>
      </c>
      <c r="B2653" s="50">
        <f t="shared" ca="1" si="81"/>
        <v>-29.743103274305316</v>
      </c>
      <c r="D2653" s="82"/>
    </row>
    <row r="2654" spans="1:4" x14ac:dyDescent="0.2">
      <c r="A2654" s="57">
        <f t="shared" ca="1" si="80"/>
        <v>49752.380952379513</v>
      </c>
      <c r="B2654" s="50">
        <f t="shared" ca="1" si="81"/>
        <v>-29.678302716600179</v>
      </c>
      <c r="D2654" s="82"/>
    </row>
    <row r="2655" spans="1:4" x14ac:dyDescent="0.2">
      <c r="A2655" s="57">
        <f t="shared" ca="1" si="80"/>
        <v>49771.428571427132</v>
      </c>
      <c r="B2655" s="50">
        <f t="shared" ca="1" si="81"/>
        <v>-29.614271962039499</v>
      </c>
      <c r="D2655" s="82"/>
    </row>
    <row r="2656" spans="1:4" x14ac:dyDescent="0.2">
      <c r="A2656" s="57">
        <f t="shared" ca="1" si="80"/>
        <v>49790.47619047475</v>
      </c>
      <c r="B2656" s="50">
        <f t="shared" ca="1" si="81"/>
        <v>-29.550998901647574</v>
      </c>
      <c r="D2656" s="82"/>
    </row>
    <row r="2657" spans="1:4" x14ac:dyDescent="0.2">
      <c r="A2657" s="57">
        <f t="shared" ca="1" si="80"/>
        <v>49809.523809522369</v>
      </c>
      <c r="B2657" s="50">
        <f t="shared" ca="1" si="81"/>
        <v>-29.488471747158442</v>
      </c>
      <c r="D2657" s="82"/>
    </row>
    <row r="2658" spans="1:4" x14ac:dyDescent="0.2">
      <c r="A2658" s="57">
        <f t="shared" ca="1" si="80"/>
        <v>49828.571428569987</v>
      </c>
      <c r="B2658" s="50">
        <f t="shared" ca="1" si="81"/>
        <v>-29.426679019948303</v>
      </c>
      <c r="D2658" s="82"/>
    </row>
    <row r="2659" spans="1:4" x14ac:dyDescent="0.2">
      <c r="A2659" s="57">
        <f t="shared" ca="1" si="80"/>
        <v>49847.619047617605</v>
      </c>
      <c r="B2659" s="50">
        <f t="shared" ca="1" si="81"/>
        <v>-29.365609540442922</v>
      </c>
      <c r="D2659" s="82"/>
    </row>
    <row r="2660" spans="1:4" x14ac:dyDescent="0.2">
      <c r="A2660" s="57">
        <f t="shared" ca="1" si="80"/>
        <v>49866.666666665224</v>
      </c>
      <c r="B2660" s="50">
        <f t="shared" ca="1" si="81"/>
        <v>-29.305252417976408</v>
      </c>
      <c r="D2660" s="82"/>
    </row>
    <row r="2661" spans="1:4" x14ac:dyDescent="0.2">
      <c r="A2661" s="57">
        <f t="shared" ca="1" si="80"/>
        <v>49885.714285712842</v>
      </c>
      <c r="B2661" s="50">
        <f t="shared" ca="1" si="81"/>
        <v>-29.245597041078039</v>
      </c>
      <c r="D2661" s="82"/>
    </row>
    <row r="2662" spans="1:4" x14ac:dyDescent="0.2">
      <c r="A2662" s="57">
        <f t="shared" ca="1" si="80"/>
        <v>49904.76190476046</v>
      </c>
      <c r="B2662" s="50">
        <f t="shared" ca="1" si="81"/>
        <v>-29.186633068165825</v>
      </c>
      <c r="D2662" s="82"/>
    </row>
    <row r="2663" spans="1:4" x14ac:dyDescent="0.2">
      <c r="A2663" s="57">
        <f t="shared" ca="1" si="80"/>
        <v>49923.809523808079</v>
      </c>
      <c r="B2663" s="50">
        <f t="shared" ca="1" si="81"/>
        <v>-29.128350418626514</v>
      </c>
      <c r="D2663" s="82"/>
    </row>
    <row r="2664" spans="1:4" x14ac:dyDescent="0.2">
      <c r="A2664" s="57">
        <f t="shared" ca="1" si="80"/>
        <v>49942.857142855697</v>
      </c>
      <c r="B2664" s="50">
        <f t="shared" ca="1" si="81"/>
        <v>-29.070739264262976</v>
      </c>
      <c r="D2664" s="82"/>
    </row>
    <row r="2665" spans="1:4" x14ac:dyDescent="0.2">
      <c r="A2665" s="57">
        <f t="shared" ca="1" si="80"/>
        <v>49961.904761903315</v>
      </c>
      <c r="B2665" s="50">
        <f t="shared" ca="1" si="81"/>
        <v>-29.013790021091175</v>
      </c>
      <c r="D2665" s="82"/>
    </row>
    <row r="2666" spans="1:4" x14ac:dyDescent="0.2">
      <c r="A2666" s="57">
        <f t="shared" ca="1" si="80"/>
        <v>49980.952380950934</v>
      </c>
      <c r="B2666" s="50">
        <f t="shared" ca="1" si="81"/>
        <v>-28.957493341469171</v>
      </c>
      <c r="D2666" s="82"/>
    </row>
    <row r="2667" spans="1:4" x14ac:dyDescent="0.2">
      <c r="A2667" s="57">
        <f t="shared" ref="A2667:A2730" ca="1" si="82">OFFSET(A2667,-1,0)+f_stop/5000</f>
        <v>49999.999999998552</v>
      </c>
      <c r="B2667" s="50">
        <f t="shared" ref="B2667:B2730" ca="1" si="83">20*LOG(ABS(   (1/f_dec*SIN(f_dec*$A2667/Fm*PI())/SIN($A2667/Fm*PI()))^(order-2) * (1/f_dec2*SIN(f_dec2*$A2667/Fm*PI())/SIN($A2667/Fm*PI())) *  (1/(f_dec*n_avg)*SIN((f_dec*n_avg)*$A2667/Fm*PI())/SIN($A2667/Fm*PI()))    ))</f>
        <v>-28.901840106542696</v>
      </c>
      <c r="D2667" s="82"/>
    </row>
    <row r="2668" spans="1:4" x14ac:dyDescent="0.2">
      <c r="A2668" s="57">
        <f t="shared" ca="1" si="82"/>
        <v>50019.04761904617</v>
      </c>
      <c r="B2668" s="50">
        <f t="shared" ca="1" si="83"/>
        <v>-28.846821418992356</v>
      </c>
      <c r="D2668" s="82"/>
    </row>
    <row r="2669" spans="1:4" x14ac:dyDescent="0.2">
      <c r="A2669" s="57">
        <f t="shared" ca="1" si="82"/>
        <v>50038.095238093789</v>
      </c>
      <c r="B2669" s="50">
        <f t="shared" ca="1" si="83"/>
        <v>-28.792428596067303</v>
      </c>
      <c r="D2669" s="82"/>
    </row>
    <row r="2670" spans="1:4" x14ac:dyDescent="0.2">
      <c r="A2670" s="57">
        <f t="shared" ca="1" si="82"/>
        <v>50057.142857141407</v>
      </c>
      <c r="B2670" s="50">
        <f t="shared" ca="1" si="83"/>
        <v>-28.738653162892646</v>
      </c>
      <c r="D2670" s="82"/>
    </row>
    <row r="2671" spans="1:4" x14ac:dyDescent="0.2">
      <c r="A2671" s="57">
        <f t="shared" ca="1" si="82"/>
        <v>50076.190476189026</v>
      </c>
      <c r="B2671" s="50">
        <f t="shared" ca="1" si="83"/>
        <v>-28.685486846037563</v>
      </c>
      <c r="D2671" s="82"/>
    </row>
    <row r="2672" spans="1:4" x14ac:dyDescent="0.2">
      <c r="A2672" s="57">
        <f t="shared" ca="1" si="82"/>
        <v>50095.238095236644</v>
      </c>
      <c r="B2672" s="50">
        <f t="shared" ca="1" si="83"/>
        <v>-28.632921567332112</v>
      </c>
      <c r="D2672" s="82"/>
    </row>
    <row r="2673" spans="1:4" x14ac:dyDescent="0.2">
      <c r="A2673" s="57">
        <f t="shared" ca="1" si="82"/>
        <v>50114.285714284262</v>
      </c>
      <c r="B2673" s="50">
        <f t="shared" ca="1" si="83"/>
        <v>-28.58094943792112</v>
      </c>
      <c r="D2673" s="82"/>
    </row>
    <row r="2674" spans="1:4" x14ac:dyDescent="0.2">
      <c r="A2674" s="57">
        <f t="shared" ca="1" si="82"/>
        <v>50133.333333331881</v>
      </c>
      <c r="B2674" s="50">
        <f t="shared" ca="1" si="83"/>
        <v>-28.529562752544745</v>
      </c>
      <c r="D2674" s="82"/>
    </row>
    <row r="2675" spans="1:4" x14ac:dyDescent="0.2">
      <c r="A2675" s="57">
        <f t="shared" ca="1" si="82"/>
        <v>50152.380952379499</v>
      </c>
      <c r="B2675" s="50">
        <f t="shared" ca="1" si="83"/>
        <v>-28.478753984034768</v>
      </c>
      <c r="D2675" s="82"/>
    </row>
    <row r="2676" spans="1:4" x14ac:dyDescent="0.2">
      <c r="A2676" s="57">
        <f t="shared" ca="1" si="82"/>
        <v>50171.428571427117</v>
      </c>
      <c r="B2676" s="50">
        <f t="shared" ca="1" si="83"/>
        <v>-28.428515778017736</v>
      </c>
      <c r="D2676" s="82"/>
    </row>
    <row r="2677" spans="1:4" x14ac:dyDescent="0.2">
      <c r="A2677" s="57">
        <f t="shared" ca="1" si="82"/>
        <v>50190.476190474736</v>
      </c>
      <c r="B2677" s="50">
        <f t="shared" ca="1" si="83"/>
        <v>-28.37884094781511</v>
      </c>
      <c r="D2677" s="82"/>
    </row>
    <row r="2678" spans="1:4" x14ac:dyDescent="0.2">
      <c r="A2678" s="57">
        <f t="shared" ca="1" si="82"/>
        <v>50209.523809522354</v>
      </c>
      <c r="B2678" s="50">
        <f t="shared" ca="1" si="83"/>
        <v>-28.329722469531969</v>
      </c>
      <c r="D2678" s="82"/>
    </row>
    <row r="2679" spans="1:4" x14ac:dyDescent="0.2">
      <c r="A2679" s="57">
        <f t="shared" ca="1" si="82"/>
        <v>50228.571428569972</v>
      </c>
      <c r="B2679" s="50">
        <f t="shared" ca="1" si="83"/>
        <v>-28.2811534773261</v>
      </c>
      <c r="D2679" s="82"/>
    </row>
    <row r="2680" spans="1:4" x14ac:dyDescent="0.2">
      <c r="A2680" s="57">
        <f t="shared" ca="1" si="82"/>
        <v>50247.619047617591</v>
      </c>
      <c r="B2680" s="50">
        <f t="shared" ca="1" si="83"/>
        <v>-28.23312725884907</v>
      </c>
      <c r="D2680" s="82"/>
    </row>
    <row r="2681" spans="1:4" x14ac:dyDescent="0.2">
      <c r="A2681" s="57">
        <f t="shared" ca="1" si="82"/>
        <v>50266.666666665209</v>
      </c>
      <c r="B2681" s="50">
        <f t="shared" ca="1" si="83"/>
        <v>-28.18563725085259</v>
      </c>
      <c r="D2681" s="82"/>
    </row>
    <row r="2682" spans="1:4" x14ac:dyDescent="0.2">
      <c r="A2682" s="57">
        <f t="shared" ca="1" si="82"/>
        <v>50285.714285712827</v>
      </c>
      <c r="B2682" s="50">
        <f t="shared" ca="1" si="83"/>
        <v>-28.138677034952558</v>
      </c>
      <c r="D2682" s="82"/>
    </row>
    <row r="2683" spans="1:4" x14ac:dyDescent="0.2">
      <c r="A2683" s="57">
        <f t="shared" ca="1" si="82"/>
        <v>50304.761904760446</v>
      </c>
      <c r="B2683" s="50">
        <f t="shared" ca="1" si="83"/>
        <v>-28.092240333543991</v>
      </c>
      <c r="D2683" s="82"/>
    </row>
    <row r="2684" spans="1:4" x14ac:dyDescent="0.2">
      <c r="A2684" s="57">
        <f t="shared" ca="1" si="82"/>
        <v>50323.809523808064</v>
      </c>
      <c r="B2684" s="50">
        <f t="shared" ca="1" si="83"/>
        <v>-28.046321005861074</v>
      </c>
      <c r="D2684" s="82"/>
    </row>
    <row r="2685" spans="1:4" x14ac:dyDescent="0.2">
      <c r="A2685" s="57">
        <f t="shared" ca="1" si="82"/>
        <v>50342.857142855682</v>
      </c>
      <c r="B2685" s="50">
        <f t="shared" ca="1" si="83"/>
        <v>-28.000913044175281</v>
      </c>
      <c r="D2685" s="82"/>
    </row>
    <row r="2686" spans="1:4" x14ac:dyDescent="0.2">
      <c r="A2686" s="57">
        <f t="shared" ca="1" si="82"/>
        <v>50361.904761903301</v>
      </c>
      <c r="B2686" s="50">
        <f t="shared" ca="1" si="83"/>
        <v>-27.956010570126651</v>
      </c>
      <c r="D2686" s="82"/>
    </row>
    <row r="2687" spans="1:4" x14ac:dyDescent="0.2">
      <c r="A2687" s="57">
        <f t="shared" ca="1" si="82"/>
        <v>50380.952380950919</v>
      </c>
      <c r="B2687" s="50">
        <f t="shared" ca="1" si="83"/>
        <v>-27.911607831182263</v>
      </c>
      <c r="D2687" s="82"/>
    </row>
    <row r="2688" spans="1:4" x14ac:dyDescent="0.2">
      <c r="A2688" s="57">
        <f t="shared" ca="1" si="82"/>
        <v>50399.999999998538</v>
      </c>
      <c r="B2688" s="50">
        <f t="shared" ca="1" si="83"/>
        <v>-27.867699197216695</v>
      </c>
      <c r="D2688" s="82"/>
    </row>
    <row r="2689" spans="1:4" x14ac:dyDescent="0.2">
      <c r="A2689" s="57">
        <f t="shared" ca="1" si="82"/>
        <v>50419.047619046156</v>
      </c>
      <c r="B2689" s="50">
        <f t="shared" ca="1" si="83"/>
        <v>-27.824279157209617</v>
      </c>
      <c r="D2689" s="82"/>
    </row>
    <row r="2690" spans="1:4" x14ac:dyDescent="0.2">
      <c r="A2690" s="57">
        <f t="shared" ca="1" si="82"/>
        <v>50438.095238093774</v>
      </c>
      <c r="B2690" s="50">
        <f t="shared" ca="1" si="83"/>
        <v>-27.781342316055564</v>
      </c>
      <c r="D2690" s="82"/>
    </row>
    <row r="2691" spans="1:4" x14ac:dyDescent="0.2">
      <c r="A2691" s="57">
        <f t="shared" ca="1" si="82"/>
        <v>50457.142857141393</v>
      </c>
      <c r="B2691" s="50">
        <f t="shared" ca="1" si="83"/>
        <v>-27.7388833914816</v>
      </c>
      <c r="D2691" s="82"/>
    </row>
    <row r="2692" spans="1:4" x14ac:dyDescent="0.2">
      <c r="A2692" s="57">
        <f t="shared" ca="1" si="82"/>
        <v>50476.190476189011</v>
      </c>
      <c r="B2692" s="50">
        <f t="shared" ca="1" si="83"/>
        <v>-27.6968972110684</v>
      </c>
      <c r="D2692" s="82"/>
    </row>
    <row r="2693" spans="1:4" x14ac:dyDescent="0.2">
      <c r="A2693" s="57">
        <f t="shared" ca="1" si="82"/>
        <v>50495.238095236629</v>
      </c>
      <c r="B2693" s="50">
        <f t="shared" ca="1" si="83"/>
        <v>-27.655378709370503</v>
      </c>
      <c r="D2693" s="82"/>
    </row>
    <row r="2694" spans="1:4" x14ac:dyDescent="0.2">
      <c r="A2694" s="57">
        <f t="shared" ca="1" si="82"/>
        <v>50514.285714284248</v>
      </c>
      <c r="B2694" s="50">
        <f t="shared" ca="1" si="83"/>
        <v>-27.614322925132274</v>
      </c>
      <c r="D2694" s="82"/>
    </row>
    <row r="2695" spans="1:4" x14ac:dyDescent="0.2">
      <c r="A2695" s="57">
        <f t="shared" ca="1" si="82"/>
        <v>50533.333333331866</v>
      </c>
      <c r="B2695" s="50">
        <f t="shared" ca="1" si="83"/>
        <v>-27.57372499859509</v>
      </c>
      <c r="D2695" s="82"/>
    </row>
    <row r="2696" spans="1:4" x14ac:dyDescent="0.2">
      <c r="A2696" s="57">
        <f t="shared" ca="1" si="82"/>
        <v>50552.380952379484</v>
      </c>
      <c r="B2696" s="50">
        <f t="shared" ca="1" si="83"/>
        <v>-27.533580168892939</v>
      </c>
      <c r="D2696" s="82"/>
    </row>
    <row r="2697" spans="1:4" x14ac:dyDescent="0.2">
      <c r="A2697" s="57">
        <f t="shared" ca="1" si="82"/>
        <v>50571.428571427103</v>
      </c>
      <c r="B2697" s="50">
        <f t="shared" ca="1" si="83"/>
        <v>-27.493883771532559</v>
      </c>
      <c r="D2697" s="82"/>
    </row>
    <row r="2698" spans="1:4" x14ac:dyDescent="0.2">
      <c r="A2698" s="57">
        <f t="shared" ca="1" si="82"/>
        <v>50590.476190474721</v>
      </c>
      <c r="B2698" s="50">
        <f t="shared" ca="1" si="83"/>
        <v>-27.454631235954924</v>
      </c>
      <c r="D2698" s="82"/>
    </row>
    <row r="2699" spans="1:4" x14ac:dyDescent="0.2">
      <c r="A2699" s="57">
        <f t="shared" ca="1" si="82"/>
        <v>50609.523809522339</v>
      </c>
      <c r="B2699" s="50">
        <f t="shared" ca="1" si="83"/>
        <v>-27.415818083174969</v>
      </c>
      <c r="D2699" s="82"/>
    </row>
    <row r="2700" spans="1:4" x14ac:dyDescent="0.2">
      <c r="A2700" s="57">
        <f t="shared" ca="1" si="82"/>
        <v>50628.571428569958</v>
      </c>
      <c r="B2700" s="50">
        <f t="shared" ca="1" si="83"/>
        <v>-27.377439923496851</v>
      </c>
      <c r="D2700" s="82"/>
    </row>
    <row r="2701" spans="1:4" x14ac:dyDescent="0.2">
      <c r="A2701" s="57">
        <f t="shared" ca="1" si="82"/>
        <v>50647.619047617576</v>
      </c>
      <c r="B2701" s="50">
        <f t="shared" ca="1" si="83"/>
        <v>-27.339492454301386</v>
      </c>
      <c r="D2701" s="82"/>
    </row>
    <row r="2702" spans="1:4" x14ac:dyDescent="0.2">
      <c r="A2702" s="57">
        <f t="shared" ca="1" si="82"/>
        <v>50666.666666665194</v>
      </c>
      <c r="B2702" s="50">
        <f t="shared" ca="1" si="83"/>
        <v>-27.301971457903285</v>
      </c>
      <c r="D2702" s="82"/>
    </row>
    <row r="2703" spans="1:4" x14ac:dyDescent="0.2">
      <c r="A2703" s="57">
        <f t="shared" ca="1" si="82"/>
        <v>50685.714285712813</v>
      </c>
      <c r="B2703" s="50">
        <f t="shared" ca="1" si="83"/>
        <v>-27.264872799475647</v>
      </c>
      <c r="D2703" s="82"/>
    </row>
    <row r="2704" spans="1:4" x14ac:dyDescent="0.2">
      <c r="A2704" s="57">
        <f t="shared" ca="1" si="82"/>
        <v>50704.761904760431</v>
      </c>
      <c r="B2704" s="50">
        <f t="shared" ca="1" si="83"/>
        <v>-27.228192425038987</v>
      </c>
      <c r="D2704" s="82"/>
    </row>
    <row r="2705" spans="1:4" x14ac:dyDescent="0.2">
      <c r="A2705" s="57">
        <f t="shared" ca="1" si="82"/>
        <v>50723.80952380805</v>
      </c>
      <c r="B2705" s="50">
        <f t="shared" ca="1" si="83"/>
        <v>-27.191926359512543</v>
      </c>
      <c r="D2705" s="82"/>
    </row>
    <row r="2706" spans="1:4" x14ac:dyDescent="0.2">
      <c r="A2706" s="57">
        <f t="shared" ca="1" si="82"/>
        <v>50742.857142855668</v>
      </c>
      <c r="B2706" s="50">
        <f t="shared" ca="1" si="83"/>
        <v>-27.156070704825535</v>
      </c>
      <c r="D2706" s="82"/>
    </row>
    <row r="2707" spans="1:4" x14ac:dyDescent="0.2">
      <c r="A2707" s="57">
        <f t="shared" ca="1" si="82"/>
        <v>50761.904761903286</v>
      </c>
      <c r="B2707" s="50">
        <f t="shared" ca="1" si="83"/>
        <v>-27.120621638086288</v>
      </c>
      <c r="D2707" s="82"/>
    </row>
    <row r="2708" spans="1:4" x14ac:dyDescent="0.2">
      <c r="A2708" s="57">
        <f t="shared" ca="1" si="82"/>
        <v>50780.952380950905</v>
      </c>
      <c r="B2708" s="50">
        <f t="shared" ca="1" si="83"/>
        <v>-27.085575409807063</v>
      </c>
      <c r="D2708" s="82"/>
    </row>
    <row r="2709" spans="1:4" x14ac:dyDescent="0.2">
      <c r="A2709" s="57">
        <f t="shared" ca="1" si="82"/>
        <v>50799.999999998523</v>
      </c>
      <c r="B2709" s="50">
        <f t="shared" ca="1" si="83"/>
        <v>-27.050928342182456</v>
      </c>
      <c r="D2709" s="82"/>
    </row>
    <row r="2710" spans="1:4" x14ac:dyDescent="0.2">
      <c r="A2710" s="57">
        <f t="shared" ca="1" si="82"/>
        <v>50819.047619046141</v>
      </c>
      <c r="B2710" s="50">
        <f t="shared" ca="1" si="83"/>
        <v>-27.01667682741984</v>
      </c>
      <c r="D2710" s="82"/>
    </row>
    <row r="2711" spans="1:4" x14ac:dyDescent="0.2">
      <c r="A2711" s="57">
        <f t="shared" ca="1" si="82"/>
        <v>50838.09523809376</v>
      </c>
      <c r="B2711" s="50">
        <f t="shared" ca="1" si="83"/>
        <v>-26.982817326119438</v>
      </c>
      <c r="D2711" s="82"/>
    </row>
    <row r="2712" spans="1:4" x14ac:dyDescent="0.2">
      <c r="A2712" s="57">
        <f t="shared" ca="1" si="82"/>
        <v>50857.142857141378</v>
      </c>
      <c r="B2712" s="50">
        <f t="shared" ca="1" si="83"/>
        <v>-26.949346365702851</v>
      </c>
      <c r="D2712" s="82"/>
    </row>
    <row r="2713" spans="1:4" x14ac:dyDescent="0.2">
      <c r="A2713" s="57">
        <f t="shared" ca="1" si="82"/>
        <v>50876.190476188996</v>
      </c>
      <c r="B2713" s="50">
        <f t="shared" ca="1" si="83"/>
        <v>-26.916260538887986</v>
      </c>
      <c r="D2713" s="82"/>
    </row>
    <row r="2714" spans="1:4" x14ac:dyDescent="0.2">
      <c r="A2714" s="57">
        <f t="shared" ca="1" si="82"/>
        <v>50895.238095236615</v>
      </c>
      <c r="B2714" s="50">
        <f t="shared" ca="1" si="83"/>
        <v>-26.88355650220883</v>
      </c>
      <c r="D2714" s="82"/>
    </row>
    <row r="2715" spans="1:4" x14ac:dyDescent="0.2">
      <c r="A2715" s="57">
        <f t="shared" ca="1" si="82"/>
        <v>50914.285714284233</v>
      </c>
      <c r="B2715" s="50">
        <f t="shared" ca="1" si="83"/>
        <v>-26.85123097457852</v>
      </c>
      <c r="D2715" s="82"/>
    </row>
    <row r="2716" spans="1:4" x14ac:dyDescent="0.2">
      <c r="A2716" s="57">
        <f t="shared" ca="1" si="82"/>
        <v>50933.333333331851</v>
      </c>
      <c r="B2716" s="50">
        <f t="shared" ca="1" si="83"/>
        <v>-26.819280735894395</v>
      </c>
      <c r="D2716" s="82"/>
    </row>
    <row r="2717" spans="1:4" x14ac:dyDescent="0.2">
      <c r="A2717" s="57">
        <f t="shared" ca="1" si="82"/>
        <v>50952.38095237947</v>
      </c>
      <c r="B2717" s="50">
        <f t="shared" ca="1" si="83"/>
        <v>-26.787702625683238</v>
      </c>
      <c r="D2717" s="82"/>
    </row>
    <row r="2718" spans="1:4" x14ac:dyDescent="0.2">
      <c r="A2718" s="57">
        <f t="shared" ca="1" si="82"/>
        <v>50971.428571427088</v>
      </c>
      <c r="B2718" s="50">
        <f t="shared" ca="1" si="83"/>
        <v>-26.756493541785687</v>
      </c>
      <c r="D2718" s="82"/>
    </row>
    <row r="2719" spans="1:4" x14ac:dyDescent="0.2">
      <c r="A2719" s="57">
        <f t="shared" ca="1" si="82"/>
        <v>50990.476190474707</v>
      </c>
      <c r="B2719" s="50">
        <f t="shared" ca="1" si="83"/>
        <v>-26.725650439078279</v>
      </c>
      <c r="D2719" s="82"/>
    </row>
    <row r="2720" spans="1:4" x14ac:dyDescent="0.2">
      <c r="A2720" s="57">
        <f t="shared" ca="1" si="82"/>
        <v>51009.523809522325</v>
      </c>
      <c r="B2720" s="50">
        <f t="shared" ca="1" si="83"/>
        <v>-26.695170328231988</v>
      </c>
      <c r="D2720" s="82"/>
    </row>
    <row r="2721" spans="1:4" x14ac:dyDescent="0.2">
      <c r="A2721" s="57">
        <f t="shared" ca="1" si="82"/>
        <v>51028.571428569943</v>
      </c>
      <c r="B2721" s="50">
        <f t="shared" ca="1" si="83"/>
        <v>-26.665050274505862</v>
      </c>
      <c r="D2721" s="82"/>
    </row>
    <row r="2722" spans="1:4" x14ac:dyDescent="0.2">
      <c r="A2722" s="57">
        <f t="shared" ca="1" si="82"/>
        <v>51047.619047617562</v>
      </c>
      <c r="B2722" s="50">
        <f t="shared" ca="1" si="83"/>
        <v>-26.635287396574796</v>
      </c>
      <c r="D2722" s="82"/>
    </row>
    <row r="2723" spans="1:4" x14ac:dyDescent="0.2">
      <c r="A2723" s="57">
        <f t="shared" ca="1" si="82"/>
        <v>51066.66666666518</v>
      </c>
      <c r="B2723" s="50">
        <f t="shared" ca="1" si="83"/>
        <v>-26.605878865390196</v>
      </c>
      <c r="D2723" s="82"/>
    </row>
    <row r="2724" spans="1:4" x14ac:dyDescent="0.2">
      <c r="A2724" s="57">
        <f t="shared" ca="1" si="82"/>
        <v>51085.714285712798</v>
      </c>
      <c r="B2724" s="50">
        <f t="shared" ca="1" si="83"/>
        <v>-26.576821903072478</v>
      </c>
      <c r="D2724" s="82"/>
    </row>
    <row r="2725" spans="1:4" x14ac:dyDescent="0.2">
      <c r="A2725" s="57">
        <f t="shared" ca="1" si="82"/>
        <v>51104.761904760417</v>
      </c>
      <c r="B2725" s="50">
        <f t="shared" ca="1" si="83"/>
        <v>-26.548113781834392</v>
      </c>
      <c r="D2725" s="82"/>
    </row>
    <row r="2726" spans="1:4" x14ac:dyDescent="0.2">
      <c r="A2726" s="57">
        <f t="shared" ca="1" si="82"/>
        <v>51123.809523808035</v>
      </c>
      <c r="B2726" s="50">
        <f t="shared" ca="1" si="83"/>
        <v>-26.519751822934033</v>
      </c>
      <c r="D2726" s="82"/>
    </row>
    <row r="2727" spans="1:4" x14ac:dyDescent="0.2">
      <c r="A2727" s="57">
        <f t="shared" ca="1" si="82"/>
        <v>51142.857142855653</v>
      </c>
      <c r="B2727" s="50">
        <f t="shared" ca="1" si="83"/>
        <v>-26.491733395656784</v>
      </c>
      <c r="D2727" s="82"/>
    </row>
    <row r="2728" spans="1:4" x14ac:dyDescent="0.2">
      <c r="A2728" s="57">
        <f t="shared" ca="1" si="82"/>
        <v>51161.904761903272</v>
      </c>
      <c r="B2728" s="50">
        <f t="shared" ca="1" si="83"/>
        <v>-26.464055916325215</v>
      </c>
      <c r="D2728" s="82"/>
    </row>
    <row r="2729" spans="1:4" x14ac:dyDescent="0.2">
      <c r="A2729" s="57">
        <f t="shared" ca="1" si="82"/>
        <v>51180.95238095089</v>
      </c>
      <c r="B2729" s="50">
        <f t="shared" ca="1" si="83"/>
        <v>-26.436716847335767</v>
      </c>
      <c r="D2729" s="82"/>
    </row>
    <row r="2730" spans="1:4" x14ac:dyDescent="0.2">
      <c r="A2730" s="57">
        <f t="shared" ca="1" si="82"/>
        <v>51199.999999998508</v>
      </c>
      <c r="B2730" s="50">
        <f t="shared" ca="1" si="83"/>
        <v>-26.409713696221907</v>
      </c>
      <c r="D2730" s="82"/>
    </row>
    <row r="2731" spans="1:4" x14ac:dyDescent="0.2">
      <c r="A2731" s="57">
        <f t="shared" ref="A2731:A2794" ca="1" si="84">OFFSET(A2731,-1,0)+f_stop/5000</f>
        <v>51219.047619046127</v>
      </c>
      <c r="B2731" s="50">
        <f t="shared" ref="B2731:B2794" ca="1" si="85">20*LOG(ABS(   (1/f_dec*SIN(f_dec*$A2731/Fm*PI())/SIN($A2731/Fm*PI()))^(order-2) * (1/f_dec2*SIN(f_dec2*$A2731/Fm*PI())/SIN($A2731/Fm*PI())) *  (1/(f_dec*n_avg)*SIN((f_dec*n_avg)*$A2731/Fm*PI())/SIN($A2731/Fm*PI()))    ))</f>
        <v>-26.383044014742275</v>
      </c>
      <c r="D2731" s="82"/>
    </row>
    <row r="2732" spans="1:4" x14ac:dyDescent="0.2">
      <c r="A2732" s="57">
        <f t="shared" ca="1" si="84"/>
        <v>51238.095238093745</v>
      </c>
      <c r="B2732" s="50">
        <f t="shared" ca="1" si="85"/>
        <v>-26.356705397993693</v>
      </c>
      <c r="D2732" s="82"/>
    </row>
    <row r="2733" spans="1:4" x14ac:dyDescent="0.2">
      <c r="A2733" s="57">
        <f t="shared" ca="1" si="84"/>
        <v>51257.142857141363</v>
      </c>
      <c r="B2733" s="50">
        <f t="shared" ca="1" si="85"/>
        <v>-26.330695483547689</v>
      </c>
      <c r="D2733" s="82"/>
    </row>
    <row r="2734" spans="1:4" x14ac:dyDescent="0.2">
      <c r="A2734" s="57">
        <f t="shared" ca="1" si="84"/>
        <v>51276.190476188982</v>
      </c>
      <c r="B2734" s="50">
        <f t="shared" ca="1" si="85"/>
        <v>-26.305011950610172</v>
      </c>
      <c r="D2734" s="82"/>
    </row>
    <row r="2735" spans="1:4" x14ac:dyDescent="0.2">
      <c r="A2735" s="57">
        <f t="shared" ca="1" si="84"/>
        <v>51295.2380952366</v>
      </c>
      <c r="B2735" s="50">
        <f t="shared" ca="1" si="85"/>
        <v>-26.279652519203488</v>
      </c>
      <c r="D2735" s="82"/>
    </row>
    <row r="2736" spans="1:4" x14ac:dyDescent="0.2">
      <c r="A2736" s="57">
        <f t="shared" ca="1" si="84"/>
        <v>51314.285714284219</v>
      </c>
      <c r="B2736" s="50">
        <f t="shared" ca="1" si="85"/>
        <v>-26.254614949369849</v>
      </c>
      <c r="D2736" s="82"/>
    </row>
    <row r="2737" spans="1:4" x14ac:dyDescent="0.2">
      <c r="A2737" s="57">
        <f t="shared" ca="1" si="84"/>
        <v>51333.333333331837</v>
      </c>
      <c r="B2737" s="50">
        <f t="shared" ca="1" si="85"/>
        <v>-26.229897040396089</v>
      </c>
      <c r="D2737" s="82"/>
    </row>
    <row r="2738" spans="1:4" x14ac:dyDescent="0.2">
      <c r="A2738" s="57">
        <f t="shared" ca="1" si="84"/>
        <v>51352.380952379455</v>
      </c>
      <c r="B2738" s="50">
        <f t="shared" ca="1" si="85"/>
        <v>-26.205496630058501</v>
      </c>
      <c r="D2738" s="82"/>
    </row>
    <row r="2739" spans="1:4" x14ac:dyDescent="0.2">
      <c r="A2739" s="57">
        <f t="shared" ca="1" si="84"/>
        <v>51371.428571427074</v>
      </c>
      <c r="B2739" s="50">
        <f t="shared" ca="1" si="85"/>
        <v>-26.181411593887461</v>
      </c>
      <c r="D2739" s="82"/>
    </row>
    <row r="2740" spans="1:4" x14ac:dyDescent="0.2">
      <c r="A2740" s="57">
        <f t="shared" ca="1" si="84"/>
        <v>51390.476190474692</v>
      </c>
      <c r="B2740" s="50">
        <f t="shared" ca="1" si="85"/>
        <v>-26.15763984445131</v>
      </c>
      <c r="D2740" s="82"/>
    </row>
    <row r="2741" spans="1:4" x14ac:dyDescent="0.2">
      <c r="A2741" s="57">
        <f t="shared" ca="1" si="84"/>
        <v>51409.52380952231</v>
      </c>
      <c r="B2741" s="50">
        <f t="shared" ca="1" si="85"/>
        <v>-26.134179330658569</v>
      </c>
      <c r="D2741" s="82"/>
    </row>
    <row r="2742" spans="1:4" x14ac:dyDescent="0.2">
      <c r="A2742" s="57">
        <f t="shared" ca="1" si="84"/>
        <v>51428.571428569929</v>
      </c>
      <c r="B2742" s="50">
        <f t="shared" ca="1" si="85"/>
        <v>-26.111028037078341</v>
      </c>
      <c r="D2742" s="82"/>
    </row>
    <row r="2743" spans="1:4" x14ac:dyDescent="0.2">
      <c r="A2743" s="57">
        <f t="shared" ca="1" si="84"/>
        <v>51447.619047617547</v>
      </c>
      <c r="B2743" s="50">
        <f t="shared" ca="1" si="85"/>
        <v>-26.088183983278192</v>
      </c>
      <c r="D2743" s="82"/>
    </row>
    <row r="2744" spans="1:4" x14ac:dyDescent="0.2">
      <c r="A2744" s="57">
        <f t="shared" ca="1" si="84"/>
        <v>51466.666666665165</v>
      </c>
      <c r="B2744" s="50">
        <f t="shared" ca="1" si="85"/>
        <v>-26.065645223178787</v>
      </c>
      <c r="D2744" s="82"/>
    </row>
    <row r="2745" spans="1:4" x14ac:dyDescent="0.2">
      <c r="A2745" s="57">
        <f t="shared" ca="1" si="84"/>
        <v>51485.714285712784</v>
      </c>
      <c r="B2745" s="50">
        <f t="shared" ca="1" si="85"/>
        <v>-26.043409844425383</v>
      </c>
      <c r="D2745" s="82"/>
    </row>
    <row r="2746" spans="1:4" x14ac:dyDescent="0.2">
      <c r="A2746" s="57">
        <f t="shared" ca="1" si="84"/>
        <v>51504.761904760402</v>
      </c>
      <c r="B2746" s="50">
        <f t="shared" ca="1" si="85"/>
        <v>-26.021475967774887</v>
      </c>
      <c r="D2746" s="82"/>
    </row>
    <row r="2747" spans="1:4" x14ac:dyDescent="0.2">
      <c r="A2747" s="57">
        <f t="shared" ca="1" si="84"/>
        <v>51523.80952380802</v>
      </c>
      <c r="B2747" s="50">
        <f t="shared" ca="1" si="85"/>
        <v>-25.999841746498745</v>
      </c>
      <c r="D2747" s="82"/>
    </row>
    <row r="2748" spans="1:4" x14ac:dyDescent="0.2">
      <c r="A2748" s="57">
        <f t="shared" ca="1" si="84"/>
        <v>51542.857142855639</v>
      </c>
      <c r="B2748" s="50">
        <f t="shared" ca="1" si="85"/>
        <v>-25.978505365800814</v>
      </c>
      <c r="D2748" s="82"/>
    </row>
    <row r="2749" spans="1:4" x14ac:dyDescent="0.2">
      <c r="A2749" s="57">
        <f t="shared" ca="1" si="84"/>
        <v>51561.904761903257</v>
      </c>
      <c r="B2749" s="50">
        <f t="shared" ca="1" si="85"/>
        <v>-25.957465042249869</v>
      </c>
      <c r="D2749" s="82"/>
    </row>
    <row r="2750" spans="1:4" x14ac:dyDescent="0.2">
      <c r="A2750" s="57">
        <f t="shared" ca="1" si="84"/>
        <v>51580.952380950876</v>
      </c>
      <c r="B2750" s="50">
        <f t="shared" ca="1" si="85"/>
        <v>-25.936719023226395</v>
      </c>
      <c r="D2750" s="82"/>
    </row>
    <row r="2751" spans="1:4" x14ac:dyDescent="0.2">
      <c r="A2751" s="57">
        <f t="shared" ca="1" si="84"/>
        <v>51599.999999998494</v>
      </c>
      <c r="B2751" s="50">
        <f t="shared" ca="1" si="85"/>
        <v>-25.916265586383261</v>
      </c>
      <c r="D2751" s="82"/>
    </row>
    <row r="2752" spans="1:4" x14ac:dyDescent="0.2">
      <c r="A2752" s="57">
        <f t="shared" ca="1" si="84"/>
        <v>51619.047619046112</v>
      </c>
      <c r="B2752" s="50">
        <f t="shared" ca="1" si="85"/>
        <v>-25.896103039119645</v>
      </c>
      <c r="D2752" s="82"/>
    </row>
    <row r="2753" spans="1:4" x14ac:dyDescent="0.2">
      <c r="A2753" s="57">
        <f t="shared" ca="1" si="84"/>
        <v>51638.095238093731</v>
      </c>
      <c r="B2753" s="50">
        <f t="shared" ca="1" si="85"/>
        <v>-25.87622971806833</v>
      </c>
      <c r="D2753" s="82"/>
    </row>
    <row r="2754" spans="1:4" x14ac:dyDescent="0.2">
      <c r="A2754" s="57">
        <f t="shared" ca="1" si="84"/>
        <v>51657.142857141349</v>
      </c>
      <c r="B2754" s="50">
        <f t="shared" ca="1" si="85"/>
        <v>-25.856643988595465</v>
      </c>
      <c r="D2754" s="82"/>
    </row>
    <row r="2755" spans="1:4" x14ac:dyDescent="0.2">
      <c r="A2755" s="57">
        <f t="shared" ca="1" si="84"/>
        <v>51676.190476188967</v>
      </c>
      <c r="B2755" s="50">
        <f t="shared" ca="1" si="85"/>
        <v>-25.837344244312792</v>
      </c>
      <c r="D2755" s="82"/>
    </row>
    <row r="2756" spans="1:4" x14ac:dyDescent="0.2">
      <c r="A2756" s="57">
        <f t="shared" ca="1" si="84"/>
        <v>51695.238095236586</v>
      </c>
      <c r="B2756" s="50">
        <f t="shared" ca="1" si="85"/>
        <v>-25.818328906601987</v>
      </c>
      <c r="D2756" s="82"/>
    </row>
    <row r="2757" spans="1:4" x14ac:dyDescent="0.2">
      <c r="A2757" s="57">
        <f t="shared" ca="1" si="84"/>
        <v>51714.285714284204</v>
      </c>
      <c r="B2757" s="50">
        <f t="shared" ca="1" si="85"/>
        <v>-25.799596424150486</v>
      </c>
      <c r="D2757" s="82"/>
    </row>
    <row r="2758" spans="1:4" x14ac:dyDescent="0.2">
      <c r="A2758" s="57">
        <f t="shared" ca="1" si="84"/>
        <v>51733.333333331822</v>
      </c>
      <c r="B2758" s="50">
        <f t="shared" ca="1" si="85"/>
        <v>-25.781145272498879</v>
      </c>
      <c r="D2758" s="82"/>
    </row>
    <row r="2759" spans="1:4" x14ac:dyDescent="0.2">
      <c r="A2759" s="57">
        <f t="shared" ca="1" si="84"/>
        <v>51752.380952379441</v>
      </c>
      <c r="B2759" s="50">
        <f t="shared" ca="1" si="85"/>
        <v>-25.762973953599282</v>
      </c>
      <c r="D2759" s="82"/>
    </row>
    <row r="2760" spans="1:4" x14ac:dyDescent="0.2">
      <c r="A2760" s="57">
        <f t="shared" ca="1" si="84"/>
        <v>51771.428571427059</v>
      </c>
      <c r="B2760" s="50">
        <f t="shared" ca="1" si="85"/>
        <v>-25.745080995384519</v>
      </c>
      <c r="D2760" s="82"/>
    </row>
    <row r="2761" spans="1:4" x14ac:dyDescent="0.2">
      <c r="A2761" s="57">
        <f t="shared" ca="1" si="84"/>
        <v>51790.476190474677</v>
      </c>
      <c r="B2761" s="50">
        <f t="shared" ca="1" si="85"/>
        <v>-25.727464951347862</v>
      </c>
      <c r="D2761" s="82"/>
    </row>
    <row r="2762" spans="1:4" x14ac:dyDescent="0.2">
      <c r="A2762" s="57">
        <f t="shared" ca="1" si="84"/>
        <v>51809.523809522296</v>
      </c>
      <c r="B2762" s="50">
        <f t="shared" ca="1" si="85"/>
        <v>-25.710124400132791</v>
      </c>
      <c r="D2762" s="82"/>
    </row>
    <row r="2763" spans="1:4" x14ac:dyDescent="0.2">
      <c r="A2763" s="57">
        <f t="shared" ca="1" si="84"/>
        <v>51828.571428569914</v>
      </c>
      <c r="B2763" s="50">
        <f t="shared" ca="1" si="85"/>
        <v>-25.693057945132921</v>
      </c>
      <c r="D2763" s="82"/>
    </row>
    <row r="2764" spans="1:4" x14ac:dyDescent="0.2">
      <c r="A2764" s="57">
        <f t="shared" ca="1" si="84"/>
        <v>51847.619047617532</v>
      </c>
      <c r="B2764" s="50">
        <f t="shared" ca="1" si="85"/>
        <v>-25.676264214101487</v>
      </c>
      <c r="D2764" s="82"/>
    </row>
    <row r="2765" spans="1:4" x14ac:dyDescent="0.2">
      <c r="A2765" s="57">
        <f t="shared" ca="1" si="84"/>
        <v>51866.666666665151</v>
      </c>
      <c r="B2765" s="50">
        <f t="shared" ca="1" si="85"/>
        <v>-25.659741858770285</v>
      </c>
      <c r="D2765" s="82"/>
    </row>
    <row r="2766" spans="1:4" x14ac:dyDescent="0.2">
      <c r="A2766" s="57">
        <f t="shared" ca="1" si="84"/>
        <v>51885.714285712769</v>
      </c>
      <c r="B2766" s="50">
        <f t="shared" ca="1" si="85"/>
        <v>-25.643489554477902</v>
      </c>
      <c r="D2766" s="82"/>
    </row>
    <row r="2767" spans="1:4" x14ac:dyDescent="0.2">
      <c r="A2767" s="57">
        <f t="shared" ca="1" si="84"/>
        <v>51904.761904760388</v>
      </c>
      <c r="B2767" s="50">
        <f t="shared" ca="1" si="85"/>
        <v>-25.627505999806687</v>
      </c>
      <c r="D2767" s="82"/>
    </row>
    <row r="2768" spans="1:4" x14ac:dyDescent="0.2">
      <c r="A2768" s="57">
        <f t="shared" ca="1" si="84"/>
        <v>51923.809523808006</v>
      </c>
      <c r="B2768" s="50">
        <f t="shared" ca="1" si="85"/>
        <v>-25.611789916228688</v>
      </c>
      <c r="D2768" s="82"/>
    </row>
    <row r="2769" spans="1:4" x14ac:dyDescent="0.2">
      <c r="A2769" s="57">
        <f t="shared" ca="1" si="84"/>
        <v>51942.857142855624</v>
      </c>
      <c r="B2769" s="50">
        <f t="shared" ca="1" si="85"/>
        <v>-25.596340047759909</v>
      </c>
      <c r="D2769" s="82"/>
    </row>
    <row r="2770" spans="1:4" x14ac:dyDescent="0.2">
      <c r="A2770" s="57">
        <f t="shared" ca="1" si="84"/>
        <v>51961.904761903243</v>
      </c>
      <c r="B2770" s="50">
        <f t="shared" ca="1" si="85"/>
        <v>-25.581155160623009</v>
      </c>
      <c r="D2770" s="82"/>
    </row>
    <row r="2771" spans="1:4" x14ac:dyDescent="0.2">
      <c r="A2771" s="57">
        <f t="shared" ca="1" si="84"/>
        <v>51980.952380950861</v>
      </c>
      <c r="B2771" s="50">
        <f t="shared" ca="1" si="85"/>
        <v>-25.566234042918005</v>
      </c>
      <c r="D2771" s="82"/>
    </row>
    <row r="2772" spans="1:4" x14ac:dyDescent="0.2">
      <c r="A2772" s="57">
        <f t="shared" ca="1" si="84"/>
        <v>51999.999999998479</v>
      </c>
      <c r="B2772" s="50">
        <f t="shared" ca="1" si="85"/>
        <v>-25.551575504300843</v>
      </c>
      <c r="D2772" s="82"/>
    </row>
    <row r="2773" spans="1:4" x14ac:dyDescent="0.2">
      <c r="A2773" s="57">
        <f t="shared" ca="1" si="84"/>
        <v>52019.047619046098</v>
      </c>
      <c r="B2773" s="50">
        <f t="shared" ca="1" si="85"/>
        <v>-25.537178375669683</v>
      </c>
      <c r="D2773" s="82"/>
    </row>
    <row r="2774" spans="1:4" x14ac:dyDescent="0.2">
      <c r="A2774" s="57">
        <f t="shared" ca="1" si="84"/>
        <v>52038.095238093716</v>
      </c>
      <c r="B2774" s="50">
        <f t="shared" ca="1" si="85"/>
        <v>-25.523041508858775</v>
      </c>
      <c r="D2774" s="82"/>
    </row>
    <row r="2775" spans="1:4" x14ac:dyDescent="0.2">
      <c r="A2775" s="57">
        <f t="shared" ca="1" si="84"/>
        <v>52057.142857141334</v>
      </c>
      <c r="B2775" s="50">
        <f t="shared" ca="1" si="85"/>
        <v>-25.509163776339477</v>
      </c>
      <c r="D2775" s="82"/>
    </row>
    <row r="2776" spans="1:4" x14ac:dyDescent="0.2">
      <c r="A2776" s="57">
        <f t="shared" ca="1" si="84"/>
        <v>52076.190476188953</v>
      </c>
      <c r="B2776" s="50">
        <f t="shared" ca="1" si="85"/>
        <v>-25.495544070928617</v>
      </c>
      <c r="D2776" s="82"/>
    </row>
    <row r="2777" spans="1:4" x14ac:dyDescent="0.2">
      <c r="A2777" s="57">
        <f t="shared" ca="1" si="84"/>
        <v>52095.238095236571</v>
      </c>
      <c r="B2777" s="50">
        <f t="shared" ca="1" si="85"/>
        <v>-25.482181305503637</v>
      </c>
      <c r="D2777" s="82"/>
    </row>
    <row r="2778" spans="1:4" x14ac:dyDescent="0.2">
      <c r="A2778" s="57">
        <f t="shared" ca="1" si="84"/>
        <v>52114.285714284189</v>
      </c>
      <c r="B2778" s="50">
        <f t="shared" ca="1" si="85"/>
        <v>-25.46907441272468</v>
      </c>
      <c r="D2778" s="82"/>
    </row>
    <row r="2779" spans="1:4" x14ac:dyDescent="0.2">
      <c r="A2779" s="57">
        <f t="shared" ca="1" si="84"/>
        <v>52133.333333331808</v>
      </c>
      <c r="B2779" s="50">
        <f t="shared" ca="1" si="85"/>
        <v>-25.456222344763255</v>
      </c>
      <c r="D2779" s="82"/>
    </row>
    <row r="2780" spans="1:4" x14ac:dyDescent="0.2">
      <c r="A2780" s="57">
        <f t="shared" ca="1" si="84"/>
        <v>52152.380952379426</v>
      </c>
      <c r="B2780" s="50">
        <f t="shared" ca="1" si="85"/>
        <v>-25.443624073037423</v>
      </c>
      <c r="D2780" s="82"/>
    </row>
    <row r="2781" spans="1:4" x14ac:dyDescent="0.2">
      <c r="A2781" s="57">
        <f t="shared" ca="1" si="84"/>
        <v>52171.428571427045</v>
      </c>
      <c r="B2781" s="50">
        <f t="shared" ca="1" si="85"/>
        <v>-25.43127858795334</v>
      </c>
      <c r="D2781" s="82"/>
    </row>
    <row r="2782" spans="1:4" x14ac:dyDescent="0.2">
      <c r="A2782" s="57">
        <f t="shared" ca="1" si="84"/>
        <v>52190.476190474663</v>
      </c>
      <c r="B2782" s="50">
        <f t="shared" ca="1" si="85"/>
        <v>-25.419184898652915</v>
      </c>
      <c r="D2782" s="82"/>
    </row>
    <row r="2783" spans="1:4" x14ac:dyDescent="0.2">
      <c r="A2783" s="57">
        <f t="shared" ca="1" si="84"/>
        <v>52209.523809522281</v>
      </c>
      <c r="B2783" s="50">
        <f t="shared" ca="1" si="85"/>
        <v>-25.407342032767581</v>
      </c>
      <c r="D2783" s="82"/>
    </row>
    <row r="2784" spans="1:4" x14ac:dyDescent="0.2">
      <c r="A2784" s="57">
        <f t="shared" ca="1" si="84"/>
        <v>52228.5714285699</v>
      </c>
      <c r="B2784" s="50">
        <f t="shared" ca="1" si="85"/>
        <v>-25.395749036177971</v>
      </c>
      <c r="D2784" s="82"/>
    </row>
    <row r="2785" spans="1:4" x14ac:dyDescent="0.2">
      <c r="A2785" s="57">
        <f t="shared" ca="1" si="84"/>
        <v>52247.619047617518</v>
      </c>
      <c r="B2785" s="50">
        <f t="shared" ca="1" si="85"/>
        <v>-25.384404972779354</v>
      </c>
      <c r="D2785" s="82"/>
    </row>
    <row r="2786" spans="1:4" x14ac:dyDescent="0.2">
      <c r="A2786" s="57">
        <f t="shared" ca="1" si="84"/>
        <v>52266.666666665136</v>
      </c>
      <c r="B2786" s="50">
        <f t="shared" ca="1" si="85"/>
        <v>-25.373308924252768</v>
      </c>
      <c r="D2786" s="82"/>
    </row>
    <row r="2787" spans="1:4" x14ac:dyDescent="0.2">
      <c r="A2787" s="57">
        <f t="shared" ca="1" si="84"/>
        <v>52285.714285712755</v>
      </c>
      <c r="B2787" s="50">
        <f t="shared" ca="1" si="85"/>
        <v>-25.3624599898416</v>
      </c>
      <c r="D2787" s="82"/>
    </row>
    <row r="2788" spans="1:4" x14ac:dyDescent="0.2">
      <c r="A2788" s="57">
        <f t="shared" ca="1" si="84"/>
        <v>52304.761904760373</v>
      </c>
      <c r="B2788" s="50">
        <f t="shared" ca="1" si="85"/>
        <v>-25.351857286133601</v>
      </c>
      <c r="D2788" s="82"/>
    </row>
    <row r="2789" spans="1:4" x14ac:dyDescent="0.2">
      <c r="A2789" s="57">
        <f t="shared" ca="1" si="84"/>
        <v>52323.809523807991</v>
      </c>
      <c r="B2789" s="50">
        <f t="shared" ca="1" si="85"/>
        <v>-25.341499946848238</v>
      </c>
      <c r="D2789" s="82"/>
    </row>
    <row r="2790" spans="1:4" x14ac:dyDescent="0.2">
      <c r="A2790" s="57">
        <f t="shared" ca="1" si="84"/>
        <v>52342.85714285561</v>
      </c>
      <c r="B2790" s="50">
        <f t="shared" ca="1" si="85"/>
        <v>-25.331387122629128</v>
      </c>
      <c r="D2790" s="82"/>
    </row>
    <row r="2791" spans="1:4" x14ac:dyDescent="0.2">
      <c r="A2791" s="57">
        <f t="shared" ca="1" si="84"/>
        <v>52361.904761903228</v>
      </c>
      <c r="B2791" s="50">
        <f t="shared" ca="1" si="85"/>
        <v>-25.321517980841616</v>
      </c>
      <c r="D2791" s="82"/>
    </row>
    <row r="2792" spans="1:4" x14ac:dyDescent="0.2">
      <c r="A2792" s="57">
        <f t="shared" ca="1" si="84"/>
        <v>52380.952380950846</v>
      </c>
      <c r="B2792" s="50">
        <f t="shared" ca="1" si="85"/>
        <v>-25.311891705375238</v>
      </c>
      <c r="D2792" s="82"/>
    </row>
    <row r="2793" spans="1:4" x14ac:dyDescent="0.2">
      <c r="A2793" s="57">
        <f t="shared" ca="1" si="84"/>
        <v>52399.999999998465</v>
      </c>
      <c r="B2793" s="50">
        <f t="shared" ca="1" si="85"/>
        <v>-25.30250749645106</v>
      </c>
      <c r="D2793" s="82"/>
    </row>
    <row r="2794" spans="1:4" x14ac:dyDescent="0.2">
      <c r="A2794" s="57">
        <f t="shared" ca="1" si="84"/>
        <v>52419.047619046083</v>
      </c>
      <c r="B2794" s="50">
        <f t="shared" ca="1" si="85"/>
        <v>-25.293364570433759</v>
      </c>
      <c r="D2794" s="82"/>
    </row>
    <row r="2795" spans="1:4" x14ac:dyDescent="0.2">
      <c r="A2795" s="57">
        <f t="shared" ref="A2795:A2858" ca="1" si="86">OFFSET(A2795,-1,0)+f_stop/5000</f>
        <v>52438.095238093701</v>
      </c>
      <c r="B2795" s="50">
        <f t="shared" ref="B2795:B2858" ca="1" si="87">20*LOG(ABS(   (1/f_dec*SIN(f_dec*$A2795/Fm*PI())/SIN($A2795/Fm*PI()))^(order-2) * (1/f_dec2*SIN(f_dec2*$A2795/Fm*PI())/SIN($A2795/Fm*PI())) *  (1/(f_dec*n_avg)*SIN((f_dec*n_avg)*$A2795/Fm*PI())/SIN($A2795/Fm*PI()))    ))</f>
        <v>-25.284462159648349</v>
      </c>
      <c r="D2795" s="82"/>
    </row>
    <row r="2796" spans="1:4" x14ac:dyDescent="0.2">
      <c r="A2796" s="57">
        <f t="shared" ca="1" si="86"/>
        <v>52457.14285714132</v>
      </c>
      <c r="B2796" s="50">
        <f t="shared" ca="1" si="87"/>
        <v>-25.275799512201477</v>
      </c>
      <c r="D2796" s="82"/>
    </row>
    <row r="2797" spans="1:4" x14ac:dyDescent="0.2">
      <c r="A2797" s="57">
        <f t="shared" ca="1" si="86"/>
        <v>52476.190476188938</v>
      </c>
      <c r="B2797" s="50">
        <f t="shared" ca="1" si="87"/>
        <v>-25.267375891807184</v>
      </c>
      <c r="D2797" s="82"/>
    </row>
    <row r="2798" spans="1:4" x14ac:dyDescent="0.2">
      <c r="A2798" s="57">
        <f t="shared" ca="1" si="86"/>
        <v>52495.238095236557</v>
      </c>
      <c r="B2798" s="50">
        <f t="shared" ca="1" si="87"/>
        <v>-25.259190577616998</v>
      </c>
      <c r="D2798" s="82"/>
    </row>
    <row r="2799" spans="1:4" x14ac:dyDescent="0.2">
      <c r="A2799" s="57">
        <f t="shared" ca="1" si="86"/>
        <v>52514.285714284175</v>
      </c>
      <c r="B2799" s="50">
        <f t="shared" ca="1" si="87"/>
        <v>-25.251242864054312</v>
      </c>
      <c r="D2799" s="82"/>
    </row>
    <row r="2800" spans="1:4" x14ac:dyDescent="0.2">
      <c r="A2800" s="57">
        <f t="shared" ca="1" si="86"/>
        <v>52533.333333331793</v>
      </c>
      <c r="B2800" s="50">
        <f t="shared" ca="1" si="87"/>
        <v>-25.243532060653045</v>
      </c>
      <c r="D2800" s="82"/>
    </row>
    <row r="2801" spans="1:4" x14ac:dyDescent="0.2">
      <c r="A2801" s="57">
        <f t="shared" ca="1" si="86"/>
        <v>52552.380952379412</v>
      </c>
      <c r="B2801" s="50">
        <f t="shared" ca="1" si="87"/>
        <v>-25.236057491900343</v>
      </c>
      <c r="D2801" s="82"/>
    </row>
    <row r="2802" spans="1:4" x14ac:dyDescent="0.2">
      <c r="A2802" s="57">
        <f t="shared" ca="1" si="86"/>
        <v>52571.42857142703</v>
      </c>
      <c r="B2802" s="50">
        <f t="shared" ca="1" si="87"/>
        <v>-25.228818497083321</v>
      </c>
      <c r="D2802" s="82"/>
    </row>
    <row r="2803" spans="1:4" x14ac:dyDescent="0.2">
      <c r="A2803" s="57">
        <f t="shared" ca="1" si="86"/>
        <v>52590.476190474648</v>
      </c>
      <c r="B2803" s="50">
        <f t="shared" ca="1" si="87"/>
        <v>-25.221814430139837</v>
      </c>
      <c r="D2803" s="82"/>
    </row>
    <row r="2804" spans="1:4" x14ac:dyDescent="0.2">
      <c r="A2804" s="57">
        <f t="shared" ca="1" si="86"/>
        <v>52609.523809522267</v>
      </c>
      <c r="B2804" s="50">
        <f t="shared" ca="1" si="87"/>
        <v>-25.215044659513065</v>
      </c>
      <c r="D2804" s="82"/>
    </row>
    <row r="2805" spans="1:4" x14ac:dyDescent="0.2">
      <c r="A2805" s="57">
        <f t="shared" ca="1" si="86"/>
        <v>52628.571428569885</v>
      </c>
      <c r="B2805" s="50">
        <f t="shared" ca="1" si="87"/>
        <v>-25.208508568009954</v>
      </c>
      <c r="D2805" s="82"/>
    </row>
    <row r="2806" spans="1:4" x14ac:dyDescent="0.2">
      <c r="A2806" s="57">
        <f t="shared" ca="1" si="86"/>
        <v>52647.619047617503</v>
      </c>
      <c r="B2806" s="50">
        <f t="shared" ca="1" si="87"/>
        <v>-25.202205552663433</v>
      </c>
      <c r="D2806" s="82"/>
    </row>
    <row r="2807" spans="1:4" x14ac:dyDescent="0.2">
      <c r="A2807" s="57">
        <f t="shared" ca="1" si="86"/>
        <v>52666.666666665122</v>
      </c>
      <c r="B2807" s="50">
        <f t="shared" ca="1" si="87"/>
        <v>-25.196135024598277</v>
      </c>
      <c r="D2807" s="82"/>
    </row>
    <row r="2808" spans="1:4" x14ac:dyDescent="0.2">
      <c r="A2808" s="57">
        <f t="shared" ca="1" si="86"/>
        <v>52685.71428571274</v>
      </c>
      <c r="B2808" s="50">
        <f t="shared" ca="1" si="87"/>
        <v>-25.190296408900572</v>
      </c>
      <c r="D2808" s="82"/>
    </row>
    <row r="2809" spans="1:4" x14ac:dyDescent="0.2">
      <c r="A2809" s="57">
        <f t="shared" ca="1" si="86"/>
        <v>52704.761904760358</v>
      </c>
      <c r="B2809" s="50">
        <f t="shared" ca="1" si="87"/>
        <v>-25.184689144490772</v>
      </c>
      <c r="D2809" s="82"/>
    </row>
    <row r="2810" spans="1:4" x14ac:dyDescent="0.2">
      <c r="A2810" s="57">
        <f t="shared" ca="1" si="86"/>
        <v>52723.809523807977</v>
      </c>
      <c r="B2810" s="50">
        <f t="shared" ca="1" si="87"/>
        <v>-25.179312684000244</v>
      </c>
      <c r="D2810" s="82"/>
    </row>
    <row r="2811" spans="1:4" x14ac:dyDescent="0.2">
      <c r="A2811" s="57">
        <f t="shared" ca="1" si="86"/>
        <v>52742.857142855595</v>
      </c>
      <c r="B2811" s="50">
        <f t="shared" ca="1" si="87"/>
        <v>-25.174166493651189</v>
      </c>
      <c r="D2811" s="82"/>
    </row>
    <row r="2812" spans="1:4" x14ac:dyDescent="0.2">
      <c r="A2812" s="57">
        <f t="shared" ca="1" si="86"/>
        <v>52761.904761903214</v>
      </c>
      <c r="B2812" s="50">
        <f t="shared" ca="1" si="87"/>
        <v>-25.169250053140058</v>
      </c>
      <c r="D2812" s="82"/>
    </row>
    <row r="2813" spans="1:4" x14ac:dyDescent="0.2">
      <c r="A2813" s="57">
        <f t="shared" ca="1" si="86"/>
        <v>52780.952380950832</v>
      </c>
      <c r="B2813" s="50">
        <f t="shared" ca="1" si="87"/>
        <v>-25.164562855524146</v>
      </c>
      <c r="D2813" s="82"/>
    </row>
    <row r="2814" spans="1:4" x14ac:dyDescent="0.2">
      <c r="A2814" s="57">
        <f t="shared" ca="1" si="86"/>
        <v>52799.99999999845</v>
      </c>
      <c r="B2814" s="50">
        <f t="shared" ca="1" si="87"/>
        <v>-25.160104407111579</v>
      </c>
      <c r="D2814" s="82"/>
    </row>
    <row r="2815" spans="1:4" x14ac:dyDescent="0.2">
      <c r="A2815" s="57">
        <f t="shared" ca="1" si="86"/>
        <v>52819.047619046069</v>
      </c>
      <c r="B2815" s="50">
        <f t="shared" ca="1" si="87"/>
        <v>-25.155874227354388</v>
      </c>
      <c r="D2815" s="82"/>
    </row>
    <row r="2816" spans="1:4" x14ac:dyDescent="0.2">
      <c r="A2816" s="57">
        <f t="shared" ca="1" si="86"/>
        <v>52838.095238093687</v>
      </c>
      <c r="B2816" s="50">
        <f t="shared" ca="1" si="87"/>
        <v>-25.151871848744896</v>
      </c>
      <c r="D2816" s="82"/>
    </row>
    <row r="2817" spans="1:4" x14ac:dyDescent="0.2">
      <c r="A2817" s="57">
        <f t="shared" ca="1" si="86"/>
        <v>52857.142857141305</v>
      </c>
      <c r="B2817" s="50">
        <f t="shared" ca="1" si="87"/>
        <v>-25.148096816715103</v>
      </c>
      <c r="D2817" s="82"/>
    </row>
    <row r="2818" spans="1:4" x14ac:dyDescent="0.2">
      <c r="A2818" s="57">
        <f t="shared" ca="1" si="86"/>
        <v>52876.190476188924</v>
      </c>
      <c r="B2818" s="50">
        <f t="shared" ca="1" si="87"/>
        <v>-25.144548689539178</v>
      </c>
      <c r="D2818" s="82"/>
    </row>
    <row r="2819" spans="1:4" x14ac:dyDescent="0.2">
      <c r="A2819" s="57">
        <f t="shared" ca="1" si="86"/>
        <v>52895.238095236542</v>
      </c>
      <c r="B2819" s="50">
        <f t="shared" ca="1" si="87"/>
        <v>-25.141227038238981</v>
      </c>
      <c r="D2819" s="82"/>
    </row>
    <row r="2820" spans="1:4" x14ac:dyDescent="0.2">
      <c r="A2820" s="57">
        <f t="shared" ca="1" si="86"/>
        <v>52914.28571428416</v>
      </c>
      <c r="B2820" s="50">
        <f t="shared" ca="1" si="87"/>
        <v>-25.138131446492594</v>
      </c>
      <c r="D2820" s="82"/>
    </row>
    <row r="2821" spans="1:4" x14ac:dyDescent="0.2">
      <c r="A2821" s="57">
        <f t="shared" ca="1" si="86"/>
        <v>52933.333333331779</v>
      </c>
      <c r="B2821" s="50">
        <f t="shared" ca="1" si="87"/>
        <v>-25.13526151054571</v>
      </c>
      <c r="D2821" s="82"/>
    </row>
    <row r="2822" spans="1:4" x14ac:dyDescent="0.2">
      <c r="A2822" s="57">
        <f t="shared" ca="1" si="86"/>
        <v>52952.380952379397</v>
      </c>
      <c r="B2822" s="50">
        <f t="shared" ca="1" si="87"/>
        <v>-25.132616839126015</v>
      </c>
      <c r="D2822" s="82"/>
    </row>
    <row r="2823" spans="1:4" x14ac:dyDescent="0.2">
      <c r="A2823" s="57">
        <f t="shared" ca="1" si="86"/>
        <v>52971.428571427015</v>
      </c>
      <c r="B2823" s="50">
        <f t="shared" ca="1" si="87"/>
        <v>-25.130197053360355</v>
      </c>
      <c r="D2823" s="82"/>
    </row>
    <row r="2824" spans="1:4" x14ac:dyDescent="0.2">
      <c r="A2824" s="57">
        <f t="shared" ca="1" si="86"/>
        <v>52990.476190474634</v>
      </c>
      <c r="B2824" s="50">
        <f t="shared" ca="1" si="87"/>
        <v>-25.128001786694764</v>
      </c>
      <c r="D2824" s="82"/>
    </row>
    <row r="2825" spans="1:4" x14ac:dyDescent="0.2">
      <c r="A2825" s="57">
        <f t="shared" ca="1" si="86"/>
        <v>53009.523809522252</v>
      </c>
      <c r="B2825" s="50">
        <f t="shared" ca="1" si="87"/>
        <v>-25.126030684817266</v>
      </c>
      <c r="D2825" s="82"/>
    </row>
    <row r="2826" spans="1:4" x14ac:dyDescent="0.2">
      <c r="A2826" s="57">
        <f t="shared" ca="1" si="86"/>
        <v>53028.57142856987</v>
      </c>
      <c r="B2826" s="50">
        <f t="shared" ca="1" si="87"/>
        <v>-25.124283405583398</v>
      </c>
      <c r="D2826" s="82"/>
    </row>
    <row r="2827" spans="1:4" x14ac:dyDescent="0.2">
      <c r="A2827" s="57">
        <f t="shared" ca="1" si="86"/>
        <v>53047.619047617489</v>
      </c>
      <c r="B2827" s="50">
        <f t="shared" ca="1" si="87"/>
        <v>-25.122759618944535</v>
      </c>
      <c r="D2827" s="82"/>
    </row>
    <row r="2828" spans="1:4" x14ac:dyDescent="0.2">
      <c r="A2828" s="57">
        <f t="shared" ca="1" si="86"/>
        <v>53066.666666665107</v>
      </c>
      <c r="B2828" s="50">
        <f t="shared" ca="1" si="87"/>
        <v>-25.121459006878808</v>
      </c>
      <c r="D2828" s="82"/>
    </row>
    <row r="2829" spans="1:4" x14ac:dyDescent="0.2">
      <c r="A2829" s="57">
        <f t="shared" ca="1" si="86"/>
        <v>53085.714285712726</v>
      </c>
      <c r="B2829" s="50">
        <f t="shared" ca="1" si="87"/>
        <v>-25.120381263324681</v>
      </c>
      <c r="D2829" s="82"/>
    </row>
    <row r="2830" spans="1:4" x14ac:dyDescent="0.2">
      <c r="A2830" s="57">
        <f t="shared" ca="1" si="86"/>
        <v>53104.761904760344</v>
      </c>
      <c r="B2830" s="50">
        <f t="shared" ca="1" si="87"/>
        <v>-25.119526094117216</v>
      </c>
      <c r="D2830" s="82"/>
    </row>
    <row r="2831" spans="1:4" x14ac:dyDescent="0.2">
      <c r="A2831" s="57">
        <f t="shared" ca="1" si="86"/>
        <v>53123.809523807962</v>
      </c>
      <c r="B2831" s="50">
        <f t="shared" ca="1" si="87"/>
        <v>-25.118893216926917</v>
      </c>
      <c r="D2831" s="82"/>
    </row>
    <row r="2832" spans="1:4" x14ac:dyDescent="0.2">
      <c r="A2832" s="57">
        <f t="shared" ca="1" si="86"/>
        <v>53142.857142855581</v>
      </c>
      <c r="B2832" s="50">
        <f t="shared" ca="1" si="87"/>
        <v>-25.118482361201039</v>
      </c>
      <c r="D2832" s="82"/>
    </row>
    <row r="2833" spans="1:4" x14ac:dyDescent="0.2">
      <c r="A2833" s="57">
        <f t="shared" ca="1" si="86"/>
        <v>53161.904761903199</v>
      </c>
      <c r="B2833" s="50">
        <f t="shared" ca="1" si="87"/>
        <v>-25.118293268107617</v>
      </c>
      <c r="D2833" s="82"/>
    </row>
    <row r="2834" spans="1:4" x14ac:dyDescent="0.2">
      <c r="A2834" s="57">
        <f t="shared" ca="1" si="86"/>
        <v>53180.952380950817</v>
      </c>
      <c r="B2834" s="50">
        <f t="shared" ca="1" si="87"/>
        <v>-25.118325690481832</v>
      </c>
      <c r="D2834" s="82"/>
    </row>
    <row r="2835" spans="1:4" x14ac:dyDescent="0.2">
      <c r="A2835" s="57">
        <f t="shared" ca="1" si="86"/>
        <v>53199.999999998436</v>
      </c>
      <c r="B2835" s="50">
        <f t="shared" ca="1" si="87"/>
        <v>-25.118579392775025</v>
      </c>
      <c r="D2835" s="82"/>
    </row>
    <row r="2836" spans="1:4" x14ac:dyDescent="0.2">
      <c r="A2836" s="57">
        <f t="shared" ca="1" si="86"/>
        <v>53219.047619046054</v>
      </c>
      <c r="B2836" s="50">
        <f t="shared" ca="1" si="87"/>
        <v>-25.119054151006047</v>
      </c>
      <c r="D2836" s="82"/>
    </row>
    <row r="2837" spans="1:4" x14ac:dyDescent="0.2">
      <c r="A2837" s="57">
        <f t="shared" ca="1" si="86"/>
        <v>53238.095238093672</v>
      </c>
      <c r="B2837" s="50">
        <f t="shared" ca="1" si="87"/>
        <v>-25.119749752715151</v>
      </c>
      <c r="D2837" s="82"/>
    </row>
    <row r="2838" spans="1:4" x14ac:dyDescent="0.2">
      <c r="A2838" s="57">
        <f t="shared" ca="1" si="86"/>
        <v>53257.142857141291</v>
      </c>
      <c r="B2838" s="50">
        <f t="shared" ca="1" si="87"/>
        <v>-25.120665996920305</v>
      </c>
      <c r="D2838" s="82"/>
    </row>
    <row r="2839" spans="1:4" x14ac:dyDescent="0.2">
      <c r="A2839" s="57">
        <f t="shared" ca="1" si="86"/>
        <v>53276.190476188909</v>
      </c>
      <c r="B2839" s="50">
        <f t="shared" ca="1" si="87"/>
        <v>-25.121802694075846</v>
      </c>
      <c r="D2839" s="82"/>
    </row>
    <row r="2840" spans="1:4" x14ac:dyDescent="0.2">
      <c r="A2840" s="57">
        <f t="shared" ca="1" si="86"/>
        <v>53295.238095236527</v>
      </c>
      <c r="B2840" s="50">
        <f t="shared" ca="1" si="87"/>
        <v>-25.123159666033622</v>
      </c>
      <c r="D2840" s="82"/>
    </row>
    <row r="2841" spans="1:4" x14ac:dyDescent="0.2">
      <c r="A2841" s="57">
        <f t="shared" ca="1" si="86"/>
        <v>53314.285714284146</v>
      </c>
      <c r="B2841" s="50">
        <f t="shared" ca="1" si="87"/>
        <v>-25.12473674600642</v>
      </c>
      <c r="D2841" s="82"/>
    </row>
    <row r="2842" spans="1:4" x14ac:dyDescent="0.2">
      <c r="A2842" s="57">
        <f t="shared" ca="1" si="86"/>
        <v>53333.333333331764</v>
      </c>
      <c r="B2842" s="50">
        <f t="shared" ca="1" si="87"/>
        <v>-25.126533778533833</v>
      </c>
      <c r="D2842" s="82"/>
    </row>
    <row r="2843" spans="1:4" x14ac:dyDescent="0.2">
      <c r="A2843" s="57">
        <f t="shared" ca="1" si="86"/>
        <v>53352.380952379383</v>
      </c>
      <c r="B2843" s="50">
        <f t="shared" ca="1" si="87"/>
        <v>-25.12855061945039</v>
      </c>
      <c r="D2843" s="82"/>
    </row>
    <row r="2844" spans="1:4" x14ac:dyDescent="0.2">
      <c r="A2844" s="57">
        <f t="shared" ca="1" si="86"/>
        <v>53371.428571427001</v>
      </c>
      <c r="B2844" s="50">
        <f t="shared" ca="1" si="87"/>
        <v>-25.130787135856107</v>
      </c>
      <c r="D2844" s="82"/>
    </row>
    <row r="2845" spans="1:4" x14ac:dyDescent="0.2">
      <c r="A2845" s="57">
        <f t="shared" ca="1" si="86"/>
        <v>53390.476190474619</v>
      </c>
      <c r="B2845" s="50">
        <f t="shared" ca="1" si="87"/>
        <v>-25.133243206089254</v>
      </c>
      <c r="D2845" s="82"/>
    </row>
    <row r="2846" spans="1:4" x14ac:dyDescent="0.2">
      <c r="A2846" s="57">
        <f t="shared" ca="1" si="86"/>
        <v>53409.523809522238</v>
      </c>
      <c r="B2846" s="50">
        <f t="shared" ca="1" si="87"/>
        <v>-25.135918719701536</v>
      </c>
      <c r="D2846" s="82"/>
    </row>
    <row r="2847" spans="1:4" x14ac:dyDescent="0.2">
      <c r="A2847" s="57">
        <f t="shared" ca="1" si="86"/>
        <v>53428.571428569856</v>
      </c>
      <c r="B2847" s="50">
        <f t="shared" ca="1" si="87"/>
        <v>-25.138813577435492</v>
      </c>
      <c r="D2847" s="82"/>
    </row>
    <row r="2848" spans="1:4" x14ac:dyDescent="0.2">
      <c r="A2848" s="57">
        <f t="shared" ca="1" si="86"/>
        <v>53447.619047617474</v>
      </c>
      <c r="B2848" s="50">
        <f t="shared" ca="1" si="87"/>
        <v>-25.141927691204184</v>
      </c>
      <c r="D2848" s="82"/>
    </row>
    <row r="2849" spans="1:4" x14ac:dyDescent="0.2">
      <c r="A2849" s="57">
        <f t="shared" ca="1" si="86"/>
        <v>53466.666666665093</v>
      </c>
      <c r="B2849" s="50">
        <f t="shared" ca="1" si="87"/>
        <v>-25.145260984073204</v>
      </c>
      <c r="D2849" s="82"/>
    </row>
    <row r="2850" spans="1:4" x14ac:dyDescent="0.2">
      <c r="A2850" s="57">
        <f t="shared" ca="1" si="86"/>
        <v>53485.714285712711</v>
      </c>
      <c r="B2850" s="50">
        <f t="shared" ca="1" si="87"/>
        <v>-25.148813390244943</v>
      </c>
      <c r="D2850" s="82"/>
    </row>
    <row r="2851" spans="1:4" x14ac:dyDescent="0.2">
      <c r="A2851" s="57">
        <f t="shared" ca="1" si="86"/>
        <v>53504.761904760329</v>
      </c>
      <c r="B2851" s="50">
        <f t="shared" ca="1" si="87"/>
        <v>-25.152584855045049</v>
      </c>
      <c r="D2851" s="82"/>
    </row>
    <row r="2852" spans="1:4" x14ac:dyDescent="0.2">
      <c r="A2852" s="57">
        <f t="shared" ca="1" si="86"/>
        <v>53523.809523807948</v>
      </c>
      <c r="B2852" s="50">
        <f t="shared" ca="1" si="87"/>
        <v>-25.156575334911278</v>
      </c>
      <c r="D2852" s="82"/>
    </row>
    <row r="2853" spans="1:4" x14ac:dyDescent="0.2">
      <c r="A2853" s="57">
        <f t="shared" ca="1" si="86"/>
        <v>53542.857142855566</v>
      </c>
      <c r="B2853" s="50">
        <f t="shared" ca="1" si="87"/>
        <v>-25.160784797384444</v>
      </c>
      <c r="D2853" s="82"/>
    </row>
    <row r="2854" spans="1:4" x14ac:dyDescent="0.2">
      <c r="A2854" s="57">
        <f t="shared" ca="1" si="86"/>
        <v>53561.904761903184</v>
      </c>
      <c r="B2854" s="50">
        <f t="shared" ca="1" si="87"/>
        <v>-25.165213221101755</v>
      </c>
      <c r="D2854" s="82"/>
    </row>
    <row r="2855" spans="1:4" x14ac:dyDescent="0.2">
      <c r="A2855" s="57">
        <f t="shared" ca="1" si="86"/>
        <v>53580.952380950803</v>
      </c>
      <c r="B2855" s="50">
        <f t="shared" ca="1" si="87"/>
        <v>-25.169860595792258</v>
      </c>
      <c r="D2855" s="82"/>
    </row>
    <row r="2856" spans="1:4" x14ac:dyDescent="0.2">
      <c r="A2856" s="57">
        <f t="shared" ca="1" si="86"/>
        <v>53599.999999998421</v>
      </c>
      <c r="B2856" s="50">
        <f t="shared" ca="1" si="87"/>
        <v>-25.174726922274676</v>
      </c>
      <c r="D2856" s="82"/>
    </row>
    <row r="2857" spans="1:4" x14ac:dyDescent="0.2">
      <c r="A2857" s="57">
        <f t="shared" ca="1" si="86"/>
        <v>53619.047619046039</v>
      </c>
      <c r="B2857" s="50">
        <f t="shared" ca="1" si="87"/>
        <v>-25.179812212457364</v>
      </c>
      <c r="D2857" s="82"/>
    </row>
    <row r="2858" spans="1:4" x14ac:dyDescent="0.2">
      <c r="A2858" s="57">
        <f t="shared" ca="1" si="86"/>
        <v>53638.095238093658</v>
      </c>
      <c r="B2858" s="50">
        <f t="shared" ca="1" si="87"/>
        <v>-25.18511648934053</v>
      </c>
      <c r="D2858" s="82"/>
    </row>
    <row r="2859" spans="1:4" x14ac:dyDescent="0.2">
      <c r="A2859" s="57">
        <f t="shared" ref="A2859:A2922" ca="1" si="88">OFFSET(A2859,-1,0)+f_stop/5000</f>
        <v>53657.142857141276</v>
      </c>
      <c r="B2859" s="50">
        <f t="shared" ref="B2859:B2922" ca="1" si="89">20*LOG(ABS(   (1/f_dec*SIN(f_dec*$A2859/Fm*PI())/SIN($A2859/Fm*PI()))^(order-2) * (1/f_dec2*SIN(f_dec2*$A2859/Fm*PI())/SIN($A2859/Fm*PI())) *  (1/(f_dec*n_avg)*SIN((f_dec*n_avg)*$A2859/Fm*PI())/SIN($A2859/Fm*PI()))    ))</f>
        <v>-25.190639787020782</v>
      </c>
      <c r="D2859" s="82"/>
    </row>
    <row r="2860" spans="1:4" x14ac:dyDescent="0.2">
      <c r="A2860" s="57">
        <f t="shared" ca="1" si="88"/>
        <v>53676.190476188895</v>
      </c>
      <c r="B2860" s="50">
        <f t="shared" ca="1" si="89"/>
        <v>-25.196382150697815</v>
      </c>
      <c r="D2860" s="82"/>
    </row>
    <row r="2861" spans="1:4" x14ac:dyDescent="0.2">
      <c r="A2861" s="57">
        <f t="shared" ca="1" si="88"/>
        <v>53695.238095236513</v>
      </c>
      <c r="B2861" s="50">
        <f t="shared" ca="1" si="89"/>
        <v>-25.202343636683398</v>
      </c>
      <c r="D2861" s="82"/>
    </row>
    <row r="2862" spans="1:4" x14ac:dyDescent="0.2">
      <c r="A2862" s="57">
        <f t="shared" ca="1" si="88"/>
        <v>53714.285714284131</v>
      </c>
      <c r="B2862" s="50">
        <f t="shared" ca="1" si="89"/>
        <v>-25.208524312412631</v>
      </c>
      <c r="D2862" s="82"/>
    </row>
    <row r="2863" spans="1:4" x14ac:dyDescent="0.2">
      <c r="A2863" s="57">
        <f t="shared" ca="1" si="88"/>
        <v>53733.33333333175</v>
      </c>
      <c r="B2863" s="50">
        <f t="shared" ca="1" si="89"/>
        <v>-25.214924256457376</v>
      </c>
      <c r="D2863" s="82"/>
    </row>
    <row r="2864" spans="1:4" x14ac:dyDescent="0.2">
      <c r="A2864" s="57">
        <f t="shared" ca="1" si="88"/>
        <v>53752.380952379368</v>
      </c>
      <c r="B2864" s="50">
        <f t="shared" ca="1" si="89"/>
        <v>-25.221543558542052</v>
      </c>
      <c r="D2864" s="82"/>
    </row>
    <row r="2865" spans="1:4" x14ac:dyDescent="0.2">
      <c r="A2865" s="57">
        <f t="shared" ca="1" si="88"/>
        <v>53771.428571426986</v>
      </c>
      <c r="B2865" s="50">
        <f t="shared" ca="1" si="89"/>
        <v>-25.228382319561643</v>
      </c>
      <c r="D2865" s="82"/>
    </row>
    <row r="2866" spans="1:4" x14ac:dyDescent="0.2">
      <c r="A2866" s="57">
        <f t="shared" ca="1" si="88"/>
        <v>53790.476190474605</v>
      </c>
      <c r="B2866" s="50">
        <f t="shared" ca="1" si="89"/>
        <v>-25.235440651601998</v>
      </c>
      <c r="D2866" s="82"/>
    </row>
    <row r="2867" spans="1:4" x14ac:dyDescent="0.2">
      <c r="A2867" s="57">
        <f t="shared" ca="1" si="88"/>
        <v>53809.523809522223</v>
      </c>
      <c r="B2867" s="50">
        <f t="shared" ca="1" si="89"/>
        <v>-25.242718677962372</v>
      </c>
      <c r="D2867" s="82"/>
    </row>
    <row r="2868" spans="1:4" x14ac:dyDescent="0.2">
      <c r="A2868" s="57">
        <f t="shared" ca="1" si="88"/>
        <v>53828.571428569841</v>
      </c>
      <c r="B2868" s="50">
        <f t="shared" ca="1" si="89"/>
        <v>-25.25021653318035</v>
      </c>
      <c r="D2868" s="82"/>
    </row>
    <row r="2869" spans="1:4" x14ac:dyDescent="0.2">
      <c r="A2869" s="57">
        <f t="shared" ca="1" si="88"/>
        <v>53847.61904761746</v>
      </c>
      <c r="B2869" s="50">
        <f t="shared" ca="1" si="89"/>
        <v>-25.257934363059018</v>
      </c>
      <c r="D2869" s="82"/>
    </row>
    <row r="2870" spans="1:4" x14ac:dyDescent="0.2">
      <c r="A2870" s="57">
        <f t="shared" ca="1" si="88"/>
        <v>53866.666666665078</v>
      </c>
      <c r="B2870" s="50">
        <f t="shared" ca="1" si="89"/>
        <v>-25.265872324696431</v>
      </c>
      <c r="D2870" s="82"/>
    </row>
    <row r="2871" spans="1:4" x14ac:dyDescent="0.2">
      <c r="A2871" s="57">
        <f t="shared" ca="1" si="88"/>
        <v>53885.714285712696</v>
      </c>
      <c r="B2871" s="50">
        <f t="shared" ca="1" si="89"/>
        <v>-25.27403058651749</v>
      </c>
      <c r="D2871" s="82"/>
    </row>
    <row r="2872" spans="1:4" x14ac:dyDescent="0.2">
      <c r="A2872" s="57">
        <f t="shared" ca="1" si="88"/>
        <v>53904.761904760315</v>
      </c>
      <c r="B2872" s="50">
        <f t="shared" ca="1" si="89"/>
        <v>-25.282409328308056</v>
      </c>
      <c r="D2872" s="82"/>
    </row>
    <row r="2873" spans="1:4" x14ac:dyDescent="0.2">
      <c r="A2873" s="57">
        <f t="shared" ca="1" si="88"/>
        <v>53923.809523807933</v>
      </c>
      <c r="B2873" s="50">
        <f t="shared" ca="1" si="89"/>
        <v>-25.291008741251556</v>
      </c>
      <c r="D2873" s="82"/>
    </row>
    <row r="2874" spans="1:4" x14ac:dyDescent="0.2">
      <c r="A2874" s="57">
        <f t="shared" ca="1" si="88"/>
        <v>53942.857142855552</v>
      </c>
      <c r="B2874" s="50">
        <f t="shared" ca="1" si="89"/>
        <v>-25.299829027967821</v>
      </c>
      <c r="D2874" s="82"/>
    </row>
    <row r="2875" spans="1:4" x14ac:dyDescent="0.2">
      <c r="A2875" s="57">
        <f t="shared" ca="1" si="88"/>
        <v>53961.90476190317</v>
      </c>
      <c r="B2875" s="50">
        <f t="shared" ca="1" si="89"/>
        <v>-25.308870402554454</v>
      </c>
      <c r="D2875" s="82"/>
    </row>
    <row r="2876" spans="1:4" x14ac:dyDescent="0.2">
      <c r="A2876" s="57">
        <f t="shared" ca="1" si="88"/>
        <v>53980.952380950788</v>
      </c>
      <c r="B2876" s="50">
        <f t="shared" ca="1" si="89"/>
        <v>-25.318133090630475</v>
      </c>
      <c r="D2876" s="82"/>
    </row>
    <row r="2877" spans="1:4" x14ac:dyDescent="0.2">
      <c r="A2877" s="57">
        <f t="shared" ca="1" si="88"/>
        <v>53999.999999998407</v>
      </c>
      <c r="B2877" s="50">
        <f t="shared" ca="1" si="89"/>
        <v>-25.327617329382491</v>
      </c>
      <c r="D2877" s="82"/>
    </row>
    <row r="2878" spans="1:4" x14ac:dyDescent="0.2">
      <c r="A2878" s="57">
        <f t="shared" ca="1" si="88"/>
        <v>54019.047619046025</v>
      </c>
      <c r="B2878" s="50">
        <f t="shared" ca="1" si="89"/>
        <v>-25.337323367613308</v>
      </c>
      <c r="D2878" s="82"/>
    </row>
    <row r="2879" spans="1:4" x14ac:dyDescent="0.2">
      <c r="A2879" s="57">
        <f t="shared" ca="1" si="88"/>
        <v>54038.095238093643</v>
      </c>
      <c r="B2879" s="50">
        <f t="shared" ca="1" si="89"/>
        <v>-25.347251465792958</v>
      </c>
      <c r="D2879" s="82"/>
    </row>
    <row r="2880" spans="1:4" x14ac:dyDescent="0.2">
      <c r="A2880" s="57">
        <f t="shared" ca="1" si="88"/>
        <v>54057.142857141262</v>
      </c>
      <c r="B2880" s="50">
        <f t="shared" ca="1" si="89"/>
        <v>-25.357401896112247</v>
      </c>
      <c r="D2880" s="82"/>
    </row>
    <row r="2881" spans="1:4" x14ac:dyDescent="0.2">
      <c r="A2881" s="57">
        <f t="shared" ca="1" si="88"/>
        <v>54076.19047618888</v>
      </c>
      <c r="B2881" s="50">
        <f t="shared" ca="1" si="89"/>
        <v>-25.367774942538862</v>
      </c>
      <c r="D2881" s="82"/>
    </row>
    <row r="2882" spans="1:4" x14ac:dyDescent="0.2">
      <c r="A2882" s="57">
        <f t="shared" ca="1" si="88"/>
        <v>54095.238095236498</v>
      </c>
      <c r="B2882" s="50">
        <f t="shared" ca="1" si="89"/>
        <v>-25.378370900875954</v>
      </c>
      <c r="D2882" s="82"/>
    </row>
    <row r="2883" spans="1:4" x14ac:dyDescent="0.2">
      <c r="A2883" s="57">
        <f t="shared" ca="1" si="88"/>
        <v>54114.285714284117</v>
      </c>
      <c r="B2883" s="50">
        <f t="shared" ca="1" si="89"/>
        <v>-25.389190078823315</v>
      </c>
      <c r="D2883" s="82"/>
    </row>
    <row r="2884" spans="1:4" x14ac:dyDescent="0.2">
      <c r="A2884" s="57">
        <f t="shared" ca="1" si="88"/>
        <v>54133.333333331735</v>
      </c>
      <c r="B2884" s="50">
        <f t="shared" ca="1" si="89"/>
        <v>-25.400232796041202</v>
      </c>
      <c r="D2884" s="82"/>
    </row>
    <row r="2885" spans="1:4" x14ac:dyDescent="0.2">
      <c r="A2885" s="57">
        <f t="shared" ca="1" si="88"/>
        <v>54152.380952379353</v>
      </c>
      <c r="B2885" s="50">
        <f t="shared" ca="1" si="89"/>
        <v>-25.411499384216629</v>
      </c>
      <c r="D2885" s="82"/>
    </row>
    <row r="2886" spans="1:4" x14ac:dyDescent="0.2">
      <c r="A2886" s="57">
        <f t="shared" ca="1" si="88"/>
        <v>54171.428571426972</v>
      </c>
      <c r="B2886" s="50">
        <f t="shared" ca="1" si="89"/>
        <v>-25.422990187132548</v>
      </c>
      <c r="D2886" s="82"/>
    </row>
    <row r="2887" spans="1:4" x14ac:dyDescent="0.2">
      <c r="A2887" s="57">
        <f t="shared" ca="1" si="88"/>
        <v>54190.47619047459</v>
      </c>
      <c r="B2887" s="50">
        <f t="shared" ca="1" si="89"/>
        <v>-25.434705560739502</v>
      </c>
      <c r="D2887" s="82"/>
    </row>
    <row r="2888" spans="1:4" x14ac:dyDescent="0.2">
      <c r="A2888" s="57">
        <f t="shared" ca="1" si="88"/>
        <v>54209.523809522208</v>
      </c>
      <c r="B2888" s="50">
        <f t="shared" ca="1" si="89"/>
        <v>-25.446645873230082</v>
      </c>
      <c r="D2888" s="82"/>
    </row>
    <row r="2889" spans="1:4" x14ac:dyDescent="0.2">
      <c r="A2889" s="57">
        <f t="shared" ca="1" si="88"/>
        <v>54228.571428569827</v>
      </c>
      <c r="B2889" s="50">
        <f t="shared" ca="1" si="89"/>
        <v>-25.458811505116152</v>
      </c>
      <c r="D2889" s="82"/>
    </row>
    <row r="2890" spans="1:4" x14ac:dyDescent="0.2">
      <c r="A2890" s="57">
        <f t="shared" ca="1" si="88"/>
        <v>54247.619047617445</v>
      </c>
      <c r="B2890" s="50">
        <f t="shared" ca="1" si="89"/>
        <v>-25.471202849308817</v>
      </c>
      <c r="D2890" s="82"/>
    </row>
    <row r="2891" spans="1:4" x14ac:dyDescent="0.2">
      <c r="A2891" s="57">
        <f t="shared" ca="1" si="88"/>
        <v>54266.666666665064</v>
      </c>
      <c r="B2891" s="50">
        <f t="shared" ca="1" si="89"/>
        <v>-25.483820311201256</v>
      </c>
      <c r="D2891" s="82"/>
    </row>
    <row r="2892" spans="1:4" x14ac:dyDescent="0.2">
      <c r="A2892" s="57">
        <f t="shared" ca="1" si="88"/>
        <v>54285.714285712682</v>
      </c>
      <c r="B2892" s="50">
        <f t="shared" ca="1" si="89"/>
        <v>-25.496664308754365</v>
      </c>
      <c r="D2892" s="82"/>
    </row>
    <row r="2893" spans="1:4" x14ac:dyDescent="0.2">
      <c r="A2893" s="57">
        <f t="shared" ca="1" si="88"/>
        <v>54304.7619047603</v>
      </c>
      <c r="B2893" s="50">
        <f t="shared" ca="1" si="89"/>
        <v>-25.509735272585306</v>
      </c>
      <c r="D2893" s="82"/>
    </row>
    <row r="2894" spans="1:4" x14ac:dyDescent="0.2">
      <c r="A2894" s="57">
        <f t="shared" ca="1" si="88"/>
        <v>54323.809523807919</v>
      </c>
      <c r="B2894" s="50">
        <f t="shared" ca="1" si="89"/>
        <v>-25.523033646059034</v>
      </c>
      <c r="D2894" s="82"/>
    </row>
    <row r="2895" spans="1:4" x14ac:dyDescent="0.2">
      <c r="A2895" s="57">
        <f t="shared" ca="1" si="88"/>
        <v>54342.857142855537</v>
      </c>
      <c r="B2895" s="50">
        <f t="shared" ca="1" si="89"/>
        <v>-25.536559885382793</v>
      </c>
      <c r="D2895" s="82"/>
    </row>
    <row r="2896" spans="1:4" x14ac:dyDescent="0.2">
      <c r="A2896" s="57">
        <f t="shared" ca="1" si="88"/>
        <v>54361.904761903155</v>
      </c>
      <c r="B2896" s="50">
        <f t="shared" ca="1" si="89"/>
        <v>-25.550314459703575</v>
      </c>
      <c r="D2896" s="82"/>
    </row>
    <row r="2897" spans="1:4" x14ac:dyDescent="0.2">
      <c r="A2897" s="57">
        <f t="shared" ca="1" si="88"/>
        <v>54380.952380950774</v>
      </c>
      <c r="B2897" s="50">
        <f t="shared" ca="1" si="89"/>
        <v>-25.564297851208764</v>
      </c>
      <c r="D2897" s="82"/>
    </row>
    <row r="2898" spans="1:4" x14ac:dyDescent="0.2">
      <c r="A2898" s="57">
        <f t="shared" ca="1" si="88"/>
        <v>54399.999999998392</v>
      </c>
      <c r="B2898" s="50">
        <f t="shared" ca="1" si="89"/>
        <v>-25.578510555229744</v>
      </c>
      <c r="D2898" s="82"/>
    </row>
    <row r="2899" spans="1:4" x14ac:dyDescent="0.2">
      <c r="A2899" s="57">
        <f t="shared" ca="1" si="88"/>
        <v>54419.04761904601</v>
      </c>
      <c r="B2899" s="50">
        <f t="shared" ca="1" si="89"/>
        <v>-25.592953080348835</v>
      </c>
      <c r="D2899" s="82"/>
    </row>
    <row r="2900" spans="1:4" x14ac:dyDescent="0.2">
      <c r="A2900" s="57">
        <f t="shared" ca="1" si="88"/>
        <v>54438.095238093629</v>
      </c>
      <c r="B2900" s="50">
        <f t="shared" ca="1" si="89"/>
        <v>-25.60762594850932</v>
      </c>
      <c r="D2900" s="82"/>
    </row>
    <row r="2901" spans="1:4" x14ac:dyDescent="0.2">
      <c r="A2901" s="57">
        <f t="shared" ca="1" si="88"/>
        <v>54457.142857141247</v>
      </c>
      <c r="B2901" s="50">
        <f t="shared" ca="1" si="89"/>
        <v>-25.622529695128804</v>
      </c>
      <c r="D2901" s="82"/>
    </row>
    <row r="2902" spans="1:4" x14ac:dyDescent="0.2">
      <c r="A2902" s="57">
        <f t="shared" ca="1" si="88"/>
        <v>54476.190476188865</v>
      </c>
      <c r="B2902" s="50">
        <f t="shared" ca="1" si="89"/>
        <v>-25.637664869215865</v>
      </c>
      <c r="D2902" s="82"/>
    </row>
    <row r="2903" spans="1:4" x14ac:dyDescent="0.2">
      <c r="A2903" s="57">
        <f t="shared" ca="1" si="88"/>
        <v>54495.238095236484</v>
      </c>
      <c r="B2903" s="50">
        <f t="shared" ca="1" si="89"/>
        <v>-25.653032033490085</v>
      </c>
      <c r="D2903" s="82"/>
    </row>
    <row r="2904" spans="1:4" x14ac:dyDescent="0.2">
      <c r="A2904" s="57">
        <f t="shared" ca="1" si="88"/>
        <v>54514.285714284102</v>
      </c>
      <c r="B2904" s="50">
        <f t="shared" ca="1" si="89"/>
        <v>-25.66863176450553</v>
      </c>
      <c r="D2904" s="82"/>
    </row>
    <row r="2905" spans="1:4" x14ac:dyDescent="0.2">
      <c r="A2905" s="57">
        <f t="shared" ca="1" si="88"/>
        <v>54533.33333333172</v>
      </c>
      <c r="B2905" s="50">
        <f t="shared" ca="1" si="89"/>
        <v>-25.684464652777713</v>
      </c>
      <c r="D2905" s="82"/>
    </row>
    <row r="2906" spans="1:4" x14ac:dyDescent="0.2">
      <c r="A2906" s="57">
        <f t="shared" ca="1" si="88"/>
        <v>54552.380952379339</v>
      </c>
      <c r="B2906" s="50">
        <f t="shared" ca="1" si="89"/>
        <v>-25.70053130291409</v>
      </c>
      <c r="D2906" s="82"/>
    </row>
    <row r="2907" spans="1:4" x14ac:dyDescent="0.2">
      <c r="A2907" s="57">
        <f t="shared" ca="1" si="88"/>
        <v>54571.428571426957</v>
      </c>
      <c r="B2907" s="50">
        <f t="shared" ca="1" si="89"/>
        <v>-25.716832333748222</v>
      </c>
      <c r="D2907" s="82"/>
    </row>
    <row r="2908" spans="1:4" x14ac:dyDescent="0.2">
      <c r="A2908" s="57">
        <f t="shared" ca="1" si="88"/>
        <v>54590.476190474576</v>
      </c>
      <c r="B2908" s="50">
        <f t="shared" ca="1" si="89"/>
        <v>-25.733368378477579</v>
      </c>
      <c r="D2908" s="82"/>
    </row>
    <row r="2909" spans="1:4" x14ac:dyDescent="0.2">
      <c r="A2909" s="57">
        <f t="shared" ca="1" si="88"/>
        <v>54609.523809522194</v>
      </c>
      <c r="B2909" s="50">
        <f t="shared" ca="1" si="89"/>
        <v>-25.750140084805032</v>
      </c>
      <c r="D2909" s="82"/>
    </row>
    <row r="2910" spans="1:4" x14ac:dyDescent="0.2">
      <c r="A2910" s="57">
        <f t="shared" ca="1" si="88"/>
        <v>54628.571428569812</v>
      </c>
      <c r="B2910" s="50">
        <f t="shared" ca="1" si="89"/>
        <v>-25.767148115084378</v>
      </c>
      <c r="D2910" s="82"/>
    </row>
    <row r="2911" spans="1:4" x14ac:dyDescent="0.2">
      <c r="A2911" s="57">
        <f t="shared" ca="1" si="88"/>
        <v>54647.619047617431</v>
      </c>
      <c r="B2911" s="50">
        <f t="shared" ca="1" si="89"/>
        <v>-25.78439314646949</v>
      </c>
      <c r="D2911" s="82"/>
    </row>
    <row r="2912" spans="1:4" x14ac:dyDescent="0.2">
      <c r="A2912" s="57">
        <f t="shared" ca="1" si="88"/>
        <v>54666.666666665049</v>
      </c>
      <c r="B2912" s="50">
        <f t="shared" ca="1" si="89"/>
        <v>-25.801875871067594</v>
      </c>
      <c r="D2912" s="82"/>
    </row>
    <row r="2913" spans="1:4" x14ac:dyDescent="0.2">
      <c r="A2913" s="57">
        <f t="shared" ca="1" si="88"/>
        <v>54685.714285712667</v>
      </c>
      <c r="B2913" s="50">
        <f t="shared" ca="1" si="89"/>
        <v>-25.819596996096568</v>
      </c>
      <c r="D2913" s="82"/>
    </row>
    <row r="2914" spans="1:4" x14ac:dyDescent="0.2">
      <c r="A2914" s="57">
        <f t="shared" ca="1" si="88"/>
        <v>54704.761904760286</v>
      </c>
      <c r="B2914" s="50">
        <f t="shared" ca="1" si="89"/>
        <v>-25.837557244046309</v>
      </c>
      <c r="D2914" s="82"/>
    </row>
    <row r="2915" spans="1:4" x14ac:dyDescent="0.2">
      <c r="A2915" s="57">
        <f t="shared" ca="1" si="88"/>
        <v>54723.809523807904</v>
      </c>
      <c r="B2915" s="50">
        <f t="shared" ca="1" si="89"/>
        <v>-25.855757352844346</v>
      </c>
      <c r="D2915" s="82"/>
    </row>
    <row r="2916" spans="1:4" x14ac:dyDescent="0.2">
      <c r="A2916" s="57">
        <f t="shared" ca="1" si="88"/>
        <v>54742.857142855522</v>
      </c>
      <c r="B2916" s="50">
        <f t="shared" ca="1" si="89"/>
        <v>-25.874198076025735</v>
      </c>
      <c r="D2916" s="82"/>
    </row>
    <row r="2917" spans="1:4" x14ac:dyDescent="0.2">
      <c r="A2917" s="57">
        <f t="shared" ca="1" si="88"/>
        <v>54761.904761903141</v>
      </c>
      <c r="B2917" s="50">
        <f t="shared" ca="1" si="89"/>
        <v>-25.892880182907277</v>
      </c>
      <c r="D2917" s="82"/>
    </row>
    <row r="2918" spans="1:4" x14ac:dyDescent="0.2">
      <c r="A2918" s="57">
        <f t="shared" ca="1" si="88"/>
        <v>54780.952380950759</v>
      </c>
      <c r="B2918" s="50">
        <f t="shared" ca="1" si="89"/>
        <v>-25.911804458766333</v>
      </c>
      <c r="D2918" s="82"/>
    </row>
    <row r="2919" spans="1:4" x14ac:dyDescent="0.2">
      <c r="A2919" s="57">
        <f t="shared" ca="1" si="88"/>
        <v>54799.999999998377</v>
      </c>
      <c r="B2919" s="50">
        <f t="shared" ca="1" si="89"/>
        <v>-25.930971705023943</v>
      </c>
      <c r="D2919" s="82"/>
    </row>
    <row r="2920" spans="1:4" x14ac:dyDescent="0.2">
      <c r="A2920" s="57">
        <f t="shared" ca="1" si="88"/>
        <v>54819.047619045996</v>
      </c>
      <c r="B2920" s="50">
        <f t="shared" ca="1" si="89"/>
        <v>-25.950382739432868</v>
      </c>
      <c r="D2920" s="82"/>
    </row>
    <row r="2921" spans="1:4" x14ac:dyDescent="0.2">
      <c r="A2921" s="57">
        <f t="shared" ca="1" si="88"/>
        <v>54838.095238093614</v>
      </c>
      <c r="B2921" s="50">
        <f t="shared" ca="1" si="89"/>
        <v>-25.970038396270233</v>
      </c>
      <c r="D2921" s="82"/>
    </row>
    <row r="2922" spans="1:4" x14ac:dyDescent="0.2">
      <c r="A2922" s="57">
        <f t="shared" ca="1" si="88"/>
        <v>54857.142857141233</v>
      </c>
      <c r="B2922" s="50">
        <f t="shared" ca="1" si="89"/>
        <v>-25.989939526534982</v>
      </c>
      <c r="D2922" s="82"/>
    </row>
    <row r="2923" spans="1:4" x14ac:dyDescent="0.2">
      <c r="A2923" s="57">
        <f t="shared" ref="A2923:A2986" ca="1" si="90">OFFSET(A2923,-1,0)+f_stop/5000</f>
        <v>54876.190476188851</v>
      </c>
      <c r="B2923" s="50">
        <f t="shared" ref="B2923:B2986" ca="1" si="91">20*LOG(ABS(   (1/f_dec*SIN(f_dec*$A2923/Fm*PI())/SIN($A2923/Fm*PI()))^(order-2) * (1/f_dec2*SIN(f_dec2*$A2923/Fm*PI())/SIN($A2923/Fm*PI())) *  (1/(f_dec*n_avg)*SIN((f_dec*n_avg)*$A2923/Fm*PI())/SIN($A2923/Fm*PI()))    ))</f>
        <v>-26.010086998150474</v>
      </c>
      <c r="D2923" s="82"/>
    </row>
    <row r="2924" spans="1:4" x14ac:dyDescent="0.2">
      <c r="A2924" s="57">
        <f t="shared" ca="1" si="90"/>
        <v>54895.238095236469</v>
      </c>
      <c r="B2924" s="50">
        <f t="shared" ca="1" si="91"/>
        <v>-26.030481696171833</v>
      </c>
      <c r="D2924" s="82"/>
    </row>
    <row r="2925" spans="1:4" x14ac:dyDescent="0.2">
      <c r="A2925" s="57">
        <f t="shared" ca="1" si="90"/>
        <v>54914.285714284088</v>
      </c>
      <c r="B2925" s="50">
        <f t="shared" ca="1" si="91"/>
        <v>-26.051124522998755</v>
      </c>
      <c r="D2925" s="82"/>
    </row>
    <row r="2926" spans="1:4" x14ac:dyDescent="0.2">
      <c r="A2926" s="57">
        <f t="shared" ca="1" si="90"/>
        <v>54933.333333331706</v>
      </c>
      <c r="B2926" s="50">
        <f t="shared" ca="1" si="91"/>
        <v>-26.072016398593473</v>
      </c>
      <c r="D2926" s="82"/>
    </row>
    <row r="2927" spans="1:4" x14ac:dyDescent="0.2">
      <c r="A2927" s="57">
        <f t="shared" ca="1" si="90"/>
        <v>54952.380952379324</v>
      </c>
      <c r="B2927" s="50">
        <f t="shared" ca="1" si="91"/>
        <v>-26.093158260704143</v>
      </c>
      <c r="D2927" s="82"/>
    </row>
    <row r="2928" spans="1:4" x14ac:dyDescent="0.2">
      <c r="A2928" s="57">
        <f t="shared" ca="1" si="90"/>
        <v>54971.428571426943</v>
      </c>
      <c r="B2928" s="50">
        <f t="shared" ca="1" si="91"/>
        <v>-26.114551065093714</v>
      </c>
      <c r="D2928" s="82"/>
    </row>
    <row r="2929" spans="1:4" x14ac:dyDescent="0.2">
      <c r="A2929" s="57">
        <f t="shared" ca="1" si="90"/>
        <v>54990.476190474561</v>
      </c>
      <c r="B2929" s="50">
        <f t="shared" ca="1" si="91"/>
        <v>-26.136195785774529</v>
      </c>
      <c r="D2929" s="82"/>
    </row>
    <row r="2930" spans="1:4" x14ac:dyDescent="0.2">
      <c r="A2930" s="57">
        <f t="shared" ca="1" si="90"/>
        <v>55009.523809522179</v>
      </c>
      <c r="B2930" s="50">
        <f t="shared" ca="1" si="91"/>
        <v>-26.15809341524858</v>
      </c>
      <c r="D2930" s="82"/>
    </row>
    <row r="2931" spans="1:4" x14ac:dyDescent="0.2">
      <c r="A2931" s="57">
        <f t="shared" ca="1" si="90"/>
        <v>55028.571428569798</v>
      </c>
      <c r="B2931" s="50">
        <f t="shared" ca="1" si="91"/>
        <v>-26.180244964753861</v>
      </c>
      <c r="D2931" s="82"/>
    </row>
    <row r="2932" spans="1:4" x14ac:dyDescent="0.2">
      <c r="A2932" s="57">
        <f t="shared" ca="1" si="90"/>
        <v>55047.619047617416</v>
      </c>
      <c r="B2932" s="50">
        <f t="shared" ca="1" si="91"/>
        <v>-26.202651464516617</v>
      </c>
      <c r="D2932" s="82"/>
    </row>
    <row r="2933" spans="1:4" x14ac:dyDescent="0.2">
      <c r="A2933" s="57">
        <f t="shared" ca="1" si="90"/>
        <v>55066.666666665034</v>
      </c>
      <c r="B2933" s="50">
        <f t="shared" ca="1" si="91"/>
        <v>-26.225313964009786</v>
      </c>
      <c r="D2933" s="82"/>
    </row>
    <row r="2934" spans="1:4" x14ac:dyDescent="0.2">
      <c r="A2934" s="57">
        <f t="shared" ca="1" si="90"/>
        <v>55085.714285712653</v>
      </c>
      <c r="B2934" s="50">
        <f t="shared" ca="1" si="91"/>
        <v>-26.248233532217927</v>
      </c>
      <c r="D2934" s="82"/>
    </row>
    <row r="2935" spans="1:4" x14ac:dyDescent="0.2">
      <c r="A2935" s="57">
        <f t="shared" ca="1" si="90"/>
        <v>55104.761904760271</v>
      </c>
      <c r="B2935" s="50">
        <f t="shared" ca="1" si="91"/>
        <v>-26.271411257908397</v>
      </c>
      <c r="D2935" s="82"/>
    </row>
    <row r="2936" spans="1:4" x14ac:dyDescent="0.2">
      <c r="A2936" s="57">
        <f t="shared" ca="1" si="90"/>
        <v>55123.809523807889</v>
      </c>
      <c r="B2936" s="50">
        <f t="shared" ca="1" si="91"/>
        <v>-26.294848249909467</v>
      </c>
      <c r="D2936" s="82"/>
    </row>
    <row r="2937" spans="1:4" x14ac:dyDescent="0.2">
      <c r="A2937" s="57">
        <f t="shared" ca="1" si="90"/>
        <v>55142.857142855508</v>
      </c>
      <c r="B2937" s="50">
        <f t="shared" ca="1" si="91"/>
        <v>-26.318545637394983</v>
      </c>
      <c r="D2937" s="82"/>
    </row>
    <row r="2938" spans="1:4" x14ac:dyDescent="0.2">
      <c r="A2938" s="57">
        <f t="shared" ca="1" si="90"/>
        <v>55161.904761903126</v>
      </c>
      <c r="B2938" s="50">
        <f t="shared" ca="1" si="91"/>
        <v>-26.342504570176146</v>
      </c>
      <c r="D2938" s="82"/>
    </row>
    <row r="2939" spans="1:4" x14ac:dyDescent="0.2">
      <c r="A2939" s="57">
        <f t="shared" ca="1" si="90"/>
        <v>55180.952380950745</v>
      </c>
      <c r="B2939" s="50">
        <f t="shared" ca="1" si="91"/>
        <v>-26.366726219000402</v>
      </c>
      <c r="D2939" s="82"/>
    </row>
    <row r="2940" spans="1:4" x14ac:dyDescent="0.2">
      <c r="A2940" s="57">
        <f t="shared" ca="1" si="90"/>
        <v>55199.999999998363</v>
      </c>
      <c r="B2940" s="50">
        <f t="shared" ca="1" si="91"/>
        <v>-26.391211775857627</v>
      </c>
      <c r="D2940" s="82"/>
    </row>
    <row r="2941" spans="1:4" x14ac:dyDescent="0.2">
      <c r="A2941" s="57">
        <f t="shared" ca="1" si="90"/>
        <v>55219.047619045981</v>
      </c>
      <c r="B2941" s="50">
        <f t="shared" ca="1" si="91"/>
        <v>-26.415962454293854</v>
      </c>
      <c r="D2941" s="82"/>
    </row>
    <row r="2942" spans="1:4" x14ac:dyDescent="0.2">
      <c r="A2942" s="57">
        <f t="shared" ca="1" si="90"/>
        <v>55238.0952380936</v>
      </c>
      <c r="B2942" s="50">
        <f t="shared" ca="1" si="91"/>
        <v>-26.440979489732655</v>
      </c>
      <c r="D2942" s="82"/>
    </row>
    <row r="2943" spans="1:4" x14ac:dyDescent="0.2">
      <c r="A2943" s="57">
        <f t="shared" ca="1" si="90"/>
        <v>55257.142857141218</v>
      </c>
      <c r="B2943" s="50">
        <f t="shared" ca="1" si="91"/>
        <v>-26.466264139804451</v>
      </c>
      <c r="D2943" s="82"/>
    </row>
    <row r="2944" spans="1:4" x14ac:dyDescent="0.2">
      <c r="A2944" s="57">
        <f t="shared" ca="1" si="90"/>
        <v>55276.190476188836</v>
      </c>
      <c r="B2944" s="50">
        <f t="shared" ca="1" si="91"/>
        <v>-26.491817684683848</v>
      </c>
      <c r="D2944" s="82"/>
    </row>
    <row r="2945" spans="1:4" x14ac:dyDescent="0.2">
      <c r="A2945" s="57">
        <f t="shared" ca="1" si="90"/>
        <v>55295.238095236455</v>
      </c>
      <c r="B2945" s="50">
        <f t="shared" ca="1" si="91"/>
        <v>-26.51764142743534</v>
      </c>
      <c r="D2945" s="82"/>
    </row>
    <row r="2946" spans="1:4" x14ac:dyDescent="0.2">
      <c r="A2946" s="57">
        <f t="shared" ca="1" si="90"/>
        <v>55314.285714284073</v>
      </c>
      <c r="B2946" s="50">
        <f t="shared" ca="1" si="91"/>
        <v>-26.543736694367453</v>
      </c>
      <c r="D2946" s="82"/>
    </row>
    <row r="2947" spans="1:4" x14ac:dyDescent="0.2">
      <c r="A2947" s="57">
        <f t="shared" ca="1" si="90"/>
        <v>55333.333333331691</v>
      </c>
      <c r="B2947" s="50">
        <f t="shared" ca="1" si="91"/>
        <v>-26.570104835395654</v>
      </c>
      <c r="D2947" s="82"/>
    </row>
    <row r="2948" spans="1:4" x14ac:dyDescent="0.2">
      <c r="A2948" s="57">
        <f t="shared" ca="1" si="90"/>
        <v>55352.38095237931</v>
      </c>
      <c r="B2948" s="50">
        <f t="shared" ca="1" si="91"/>
        <v>-26.596747224414226</v>
      </c>
      <c r="D2948" s="82"/>
    </row>
    <row r="2949" spans="1:4" x14ac:dyDescent="0.2">
      <c r="A2949" s="57">
        <f t="shared" ca="1" si="90"/>
        <v>55371.428571426928</v>
      </c>
      <c r="B2949" s="50">
        <f t="shared" ca="1" si="91"/>
        <v>-26.623665259677285</v>
      </c>
      <c r="D2949" s="82"/>
    </row>
    <row r="2950" spans="1:4" x14ac:dyDescent="0.2">
      <c r="A2950" s="57">
        <f t="shared" ca="1" si="90"/>
        <v>55390.476190474546</v>
      </c>
      <c r="B2950" s="50">
        <f t="shared" ca="1" si="91"/>
        <v>-26.650860364189267</v>
      </c>
      <c r="D2950" s="82"/>
    </row>
    <row r="2951" spans="1:4" x14ac:dyDescent="0.2">
      <c r="A2951" s="57">
        <f t="shared" ca="1" si="90"/>
        <v>55409.523809522165</v>
      </c>
      <c r="B2951" s="50">
        <f t="shared" ca="1" si="91"/>
        <v>-26.678333986105134</v>
      </c>
      <c r="D2951" s="82"/>
    </row>
    <row r="2952" spans="1:4" x14ac:dyDescent="0.2">
      <c r="A2952" s="57">
        <f t="shared" ca="1" si="90"/>
        <v>55428.571428569783</v>
      </c>
      <c r="B2952" s="50">
        <f t="shared" ca="1" si="91"/>
        <v>-26.706087599140446</v>
      </c>
      <c r="D2952" s="82"/>
    </row>
    <row r="2953" spans="1:4" x14ac:dyDescent="0.2">
      <c r="A2953" s="57">
        <f t="shared" ca="1" si="90"/>
        <v>55447.619047617402</v>
      </c>
      <c r="B2953" s="50">
        <f t="shared" ca="1" si="91"/>
        <v>-26.734122702991723</v>
      </c>
      <c r="D2953" s="82"/>
    </row>
    <row r="2954" spans="1:4" x14ac:dyDescent="0.2">
      <c r="A2954" s="57">
        <f t="shared" ca="1" si="90"/>
        <v>55466.66666666502</v>
      </c>
      <c r="B2954" s="50">
        <f t="shared" ca="1" si="91"/>
        <v>-26.762440823767257</v>
      </c>
      <c r="D2954" s="82"/>
    </row>
    <row r="2955" spans="1:4" x14ac:dyDescent="0.2">
      <c r="A2955" s="57">
        <f t="shared" ca="1" si="90"/>
        <v>55485.714285712638</v>
      </c>
      <c r="B2955" s="50">
        <f t="shared" ca="1" si="91"/>
        <v>-26.791043514428701</v>
      </c>
      <c r="D2955" s="82"/>
    </row>
    <row r="2956" spans="1:4" x14ac:dyDescent="0.2">
      <c r="A2956" s="57">
        <f t="shared" ca="1" si="90"/>
        <v>55504.761904760257</v>
      </c>
      <c r="B2956" s="50">
        <f t="shared" ca="1" si="91"/>
        <v>-26.819932355243765</v>
      </c>
      <c r="D2956" s="82"/>
    </row>
    <row r="2957" spans="1:4" x14ac:dyDescent="0.2">
      <c r="A2957" s="57">
        <f t="shared" ca="1" si="90"/>
        <v>55523.809523807875</v>
      </c>
      <c r="B2957" s="50">
        <f t="shared" ca="1" si="91"/>
        <v>-26.849108954250262</v>
      </c>
      <c r="D2957" s="82"/>
    </row>
    <row r="2958" spans="1:4" x14ac:dyDescent="0.2">
      <c r="A2958" s="57">
        <f t="shared" ca="1" si="90"/>
        <v>55542.857142855493</v>
      </c>
      <c r="B2958" s="50">
        <f t="shared" ca="1" si="91"/>
        <v>-26.878574947731877</v>
      </c>
      <c r="D2958" s="82"/>
    </row>
    <row r="2959" spans="1:4" x14ac:dyDescent="0.2">
      <c r="A2959" s="57">
        <f t="shared" ca="1" si="90"/>
        <v>55561.904761903112</v>
      </c>
      <c r="B2959" s="50">
        <f t="shared" ca="1" si="91"/>
        <v>-26.908332000705922</v>
      </c>
      <c r="D2959" s="82"/>
    </row>
    <row r="2960" spans="1:4" x14ac:dyDescent="0.2">
      <c r="A2960" s="57">
        <f t="shared" ca="1" si="90"/>
        <v>55580.95238095073</v>
      </c>
      <c r="B2960" s="50">
        <f t="shared" ca="1" si="91"/>
        <v>-26.938381807423507</v>
      </c>
      <c r="D2960" s="82"/>
    </row>
    <row r="2961" spans="1:4" x14ac:dyDescent="0.2">
      <c r="A2961" s="57">
        <f t="shared" ca="1" si="90"/>
        <v>55599.999999998348</v>
      </c>
      <c r="B2961" s="50">
        <f t="shared" ca="1" si="91"/>
        <v>-26.968726091882367</v>
      </c>
      <c r="D2961" s="82"/>
    </row>
    <row r="2962" spans="1:4" x14ac:dyDescent="0.2">
      <c r="A2962" s="57">
        <f t="shared" ca="1" si="90"/>
        <v>55619.047619045967</v>
      </c>
      <c r="B2962" s="50">
        <f t="shared" ca="1" si="91"/>
        <v>-26.999366608352844</v>
      </c>
      <c r="D2962" s="82"/>
    </row>
    <row r="2963" spans="1:4" x14ac:dyDescent="0.2">
      <c r="A2963" s="57">
        <f t="shared" ca="1" si="90"/>
        <v>55638.095238093585</v>
      </c>
      <c r="B2963" s="50">
        <f t="shared" ca="1" si="91"/>
        <v>-27.030305141917225</v>
      </c>
      <c r="D2963" s="82"/>
    </row>
    <row r="2964" spans="1:4" x14ac:dyDescent="0.2">
      <c r="A2964" s="57">
        <f t="shared" ca="1" si="90"/>
        <v>55657.142857141203</v>
      </c>
      <c r="B2964" s="50">
        <f t="shared" ca="1" si="91"/>
        <v>-27.061543509023011</v>
      </c>
      <c r="D2964" s="82"/>
    </row>
    <row r="2965" spans="1:4" x14ac:dyDescent="0.2">
      <c r="A2965" s="57">
        <f t="shared" ca="1" si="90"/>
        <v>55676.190476188822</v>
      </c>
      <c r="B2965" s="50">
        <f t="shared" ca="1" si="91"/>
        <v>-27.093083558050367</v>
      </c>
      <c r="D2965" s="82"/>
    </row>
    <row r="2966" spans="1:4" x14ac:dyDescent="0.2">
      <c r="A2966" s="57">
        <f t="shared" ca="1" si="90"/>
        <v>55695.23809523644</v>
      </c>
      <c r="B2966" s="50">
        <f t="shared" ca="1" si="91"/>
        <v>-27.124927169894182</v>
      </c>
      <c r="D2966" s="82"/>
    </row>
    <row r="2967" spans="1:4" x14ac:dyDescent="0.2">
      <c r="A2967" s="57">
        <f t="shared" ca="1" si="90"/>
        <v>55714.285714284058</v>
      </c>
      <c r="B2967" s="50">
        <f t="shared" ca="1" si="91"/>
        <v>-27.157076258561407</v>
      </c>
      <c r="D2967" s="82"/>
    </row>
    <row r="2968" spans="1:4" x14ac:dyDescent="0.2">
      <c r="A2968" s="57">
        <f t="shared" ca="1" si="90"/>
        <v>55733.333333331677</v>
      </c>
      <c r="B2968" s="50">
        <f t="shared" ca="1" si="91"/>
        <v>-27.189532771783703</v>
      </c>
      <c r="D2968" s="82"/>
    </row>
    <row r="2969" spans="1:4" x14ac:dyDescent="0.2">
      <c r="A2969" s="57">
        <f t="shared" ca="1" si="90"/>
        <v>55752.380952379295</v>
      </c>
      <c r="B2969" s="50">
        <f t="shared" ca="1" si="91"/>
        <v>-27.22229869164622</v>
      </c>
      <c r="D2969" s="82"/>
    </row>
    <row r="2970" spans="1:4" x14ac:dyDescent="0.2">
      <c r="A2970" s="57">
        <f t="shared" ca="1" si="90"/>
        <v>55771.428571426914</v>
      </c>
      <c r="B2970" s="50">
        <f t="shared" ca="1" si="91"/>
        <v>-27.255376035232757</v>
      </c>
      <c r="D2970" s="82"/>
    </row>
    <row r="2971" spans="1:4" x14ac:dyDescent="0.2">
      <c r="A2971" s="57">
        <f t="shared" ca="1" si="90"/>
        <v>55790.476190474532</v>
      </c>
      <c r="B2971" s="50">
        <f t="shared" ca="1" si="91"/>
        <v>-27.288766855288028</v>
      </c>
      <c r="D2971" s="82"/>
    </row>
    <row r="2972" spans="1:4" x14ac:dyDescent="0.2">
      <c r="A2972" s="57">
        <f t="shared" ca="1" si="90"/>
        <v>55809.52380952215</v>
      </c>
      <c r="B2972" s="50">
        <f t="shared" ca="1" si="91"/>
        <v>-27.322473240897164</v>
      </c>
      <c r="D2972" s="82"/>
    </row>
    <row r="2973" spans="1:4" x14ac:dyDescent="0.2">
      <c r="A2973" s="57">
        <f t="shared" ca="1" si="90"/>
        <v>55828.571428569769</v>
      </c>
      <c r="B2973" s="50">
        <f t="shared" ca="1" si="91"/>
        <v>-27.356497318183578</v>
      </c>
      <c r="D2973" s="82"/>
    </row>
    <row r="2974" spans="1:4" x14ac:dyDescent="0.2">
      <c r="A2974" s="57">
        <f t="shared" ca="1" si="90"/>
        <v>55847.619047617387</v>
      </c>
      <c r="B2974" s="50">
        <f t="shared" ca="1" si="91"/>
        <v>-27.390841251024991</v>
      </c>
      <c r="D2974" s="82"/>
    </row>
    <row r="2975" spans="1:4" x14ac:dyDescent="0.2">
      <c r="A2975" s="57">
        <f t="shared" ca="1" si="90"/>
        <v>55866.666666665005</v>
      </c>
      <c r="B2975" s="50">
        <f t="shared" ca="1" si="91"/>
        <v>-27.425507241788946</v>
      </c>
      <c r="D2975" s="82"/>
    </row>
    <row r="2976" spans="1:4" x14ac:dyDescent="0.2">
      <c r="A2976" s="57">
        <f t="shared" ca="1" si="90"/>
        <v>55885.714285712624</v>
      </c>
      <c r="B2976" s="50">
        <f t="shared" ca="1" si="91"/>
        <v>-27.460497532087793</v>
      </c>
      <c r="D2976" s="82"/>
    </row>
    <row r="2977" spans="1:4" x14ac:dyDescent="0.2">
      <c r="A2977" s="57">
        <f t="shared" ca="1" si="90"/>
        <v>55904.761904760242</v>
      </c>
      <c r="B2977" s="50">
        <f t="shared" ca="1" si="91"/>
        <v>-27.495814403554135</v>
      </c>
      <c r="D2977" s="82"/>
    </row>
    <row r="2978" spans="1:4" x14ac:dyDescent="0.2">
      <c r="A2978" s="57">
        <f t="shared" ca="1" si="90"/>
        <v>55923.80952380786</v>
      </c>
      <c r="B2978" s="50">
        <f t="shared" ca="1" si="91"/>
        <v>-27.531460178637282</v>
      </c>
      <c r="D2978" s="82"/>
    </row>
    <row r="2979" spans="1:4" x14ac:dyDescent="0.2">
      <c r="A2979" s="57">
        <f t="shared" ca="1" si="90"/>
        <v>55942.857142855479</v>
      </c>
      <c r="B2979" s="50">
        <f t="shared" ca="1" si="91"/>
        <v>-27.567437221421166</v>
      </c>
      <c r="D2979" s="82"/>
    </row>
    <row r="2980" spans="1:4" x14ac:dyDescent="0.2">
      <c r="A2980" s="57">
        <f t="shared" ca="1" si="90"/>
        <v>55961.904761903097</v>
      </c>
      <c r="B2980" s="50">
        <f t="shared" ca="1" si="91"/>
        <v>-27.603747938464789</v>
      </c>
      <c r="D2980" s="82"/>
    </row>
    <row r="2981" spans="1:4" x14ac:dyDescent="0.2">
      <c r="A2981" s="57">
        <f t="shared" ca="1" si="90"/>
        <v>55980.952380950715</v>
      </c>
      <c r="B2981" s="50">
        <f t="shared" ca="1" si="91"/>
        <v>-27.640394779665549</v>
      </c>
      <c r="D2981" s="82"/>
    </row>
    <row r="2982" spans="1:4" x14ac:dyDescent="0.2">
      <c r="A2982" s="57">
        <f t="shared" ca="1" si="90"/>
        <v>55999.999999998334</v>
      </c>
      <c r="B2982" s="50">
        <f t="shared" ca="1" si="91"/>
        <v>-27.677380239146423</v>
      </c>
      <c r="D2982" s="82"/>
    </row>
    <row r="2983" spans="1:4" x14ac:dyDescent="0.2">
      <c r="A2983" s="57">
        <f t="shared" ca="1" si="90"/>
        <v>56019.047619045952</v>
      </c>
      <c r="B2983" s="50">
        <f t="shared" ca="1" si="91"/>
        <v>-27.71470685616762</v>
      </c>
      <c r="D2983" s="82"/>
    </row>
    <row r="2984" spans="1:4" x14ac:dyDescent="0.2">
      <c r="A2984" s="57">
        <f t="shared" ca="1" si="90"/>
        <v>56038.095238093571</v>
      </c>
      <c r="B2984" s="50">
        <f t="shared" ca="1" si="91"/>
        <v>-27.752377216063632</v>
      </c>
      <c r="D2984" s="82"/>
    </row>
    <row r="2985" spans="1:4" x14ac:dyDescent="0.2">
      <c r="A2985" s="57">
        <f t="shared" ca="1" si="90"/>
        <v>56057.142857141189</v>
      </c>
      <c r="B2985" s="50">
        <f t="shared" ca="1" si="91"/>
        <v>-27.790393951206372</v>
      </c>
      <c r="D2985" s="82"/>
    </row>
    <row r="2986" spans="1:4" x14ac:dyDescent="0.2">
      <c r="A2986" s="57">
        <f t="shared" ca="1" si="90"/>
        <v>56076.190476188807</v>
      </c>
      <c r="B2986" s="50">
        <f t="shared" ca="1" si="91"/>
        <v>-27.82875974199532</v>
      </c>
      <c r="D2986" s="82"/>
    </row>
    <row r="2987" spans="1:4" x14ac:dyDescent="0.2">
      <c r="A2987" s="57">
        <f t="shared" ref="A2987:A3050" ca="1" si="92">OFFSET(A2987,-1,0)+f_stop/5000</f>
        <v>56095.238095236426</v>
      </c>
      <c r="B2987" s="50">
        <f t="shared" ref="B2987:B3050" ca="1" si="93">20*LOG(ABS(   (1/f_dec*SIN(f_dec*$A2987/Fm*PI())/SIN($A2987/Fm*PI()))^(order-2) * (1/f_dec2*SIN(f_dec2*$A2987/Fm*PI())/SIN($A2987/Fm*PI())) *  (1/(f_dec*n_avg)*SIN((f_dec*n_avg)*$A2987/Fm*PI())/SIN($A2987/Fm*PI()))    ))</f>
        <v>-27.867477317875707</v>
      </c>
      <c r="D2987" s="82"/>
    </row>
    <row r="2988" spans="1:4" x14ac:dyDescent="0.2">
      <c r="A2988" s="57">
        <f t="shared" ca="1" si="92"/>
        <v>56114.285714284044</v>
      </c>
      <c r="B2988" s="50">
        <f t="shared" ca="1" si="93"/>
        <v>-27.906549458385363</v>
      </c>
      <c r="D2988" s="82"/>
    </row>
    <row r="2989" spans="1:4" x14ac:dyDescent="0.2">
      <c r="A2989" s="57">
        <f t="shared" ca="1" si="92"/>
        <v>56133.333333331662</v>
      </c>
      <c r="B2989" s="50">
        <f t="shared" ca="1" si="93"/>
        <v>-27.94597899423146</v>
      </c>
      <c r="D2989" s="82"/>
    </row>
    <row r="2990" spans="1:4" x14ac:dyDescent="0.2">
      <c r="A2990" s="57">
        <f t="shared" ca="1" si="92"/>
        <v>56152.380952379281</v>
      </c>
      <c r="B2990" s="50">
        <f t="shared" ca="1" si="93"/>
        <v>-27.985768808397996</v>
      </c>
      <c r="D2990" s="82"/>
    </row>
    <row r="2991" spans="1:4" x14ac:dyDescent="0.2">
      <c r="A2991" s="57">
        <f t="shared" ca="1" si="92"/>
        <v>56171.428571426899</v>
      </c>
      <c r="B2991" s="50">
        <f t="shared" ca="1" si="93"/>
        <v>-28.025921837285111</v>
      </c>
      <c r="D2991" s="82"/>
    </row>
    <row r="2992" spans="1:4" x14ac:dyDescent="0.2">
      <c r="A2992" s="57">
        <f t="shared" ca="1" si="92"/>
        <v>56190.476190474517</v>
      </c>
      <c r="B2992" s="50">
        <f t="shared" ca="1" si="93"/>
        <v>-28.066441071881407</v>
      </c>
      <c r="D2992" s="82"/>
    </row>
    <row r="2993" spans="1:4" x14ac:dyDescent="0.2">
      <c r="A2993" s="57">
        <f t="shared" ca="1" si="92"/>
        <v>56209.523809522136</v>
      </c>
      <c r="B2993" s="50">
        <f t="shared" ca="1" si="93"/>
        <v>-28.107329558970203</v>
      </c>
      <c r="D2993" s="82"/>
    </row>
    <row r="2994" spans="1:4" x14ac:dyDescent="0.2">
      <c r="A2994" s="57">
        <f t="shared" ca="1" si="92"/>
        <v>56228.571428569754</v>
      </c>
      <c r="B2994" s="50">
        <f t="shared" ca="1" si="93"/>
        <v>-28.148590402371081</v>
      </c>
      <c r="D2994" s="82"/>
    </row>
    <row r="2995" spans="1:4" x14ac:dyDescent="0.2">
      <c r="A2995" s="57">
        <f t="shared" ca="1" si="92"/>
        <v>56247.619047617372</v>
      </c>
      <c r="B2995" s="50">
        <f t="shared" ca="1" si="93"/>
        <v>-28.190226764217773</v>
      </c>
      <c r="D2995" s="82"/>
    </row>
    <row r="2996" spans="1:4" x14ac:dyDescent="0.2">
      <c r="A2996" s="57">
        <f t="shared" ca="1" si="92"/>
        <v>56266.666666664991</v>
      </c>
      <c r="B2996" s="50">
        <f t="shared" ca="1" si="93"/>
        <v>-28.232241866273824</v>
      </c>
      <c r="D2996" s="82"/>
    </row>
    <row r="2997" spans="1:4" x14ac:dyDescent="0.2">
      <c r="A2997" s="57">
        <f t="shared" ca="1" si="92"/>
        <v>56285.714285712609</v>
      </c>
      <c r="B2997" s="50">
        <f t="shared" ca="1" si="93"/>
        <v>-28.27463899128729</v>
      </c>
      <c r="D2997" s="82"/>
    </row>
    <row r="2998" spans="1:4" x14ac:dyDescent="0.2">
      <c r="A2998" s="57">
        <f t="shared" ca="1" si="92"/>
        <v>56304.761904760227</v>
      </c>
      <c r="B2998" s="50">
        <f t="shared" ca="1" si="93"/>
        <v>-28.317421484385761</v>
      </c>
      <c r="D2998" s="82"/>
    </row>
    <row r="2999" spans="1:4" x14ac:dyDescent="0.2">
      <c r="A2999" s="57">
        <f t="shared" ca="1" si="92"/>
        <v>56323.809523807846</v>
      </c>
      <c r="B2999" s="50">
        <f t="shared" ca="1" si="93"/>
        <v>-28.36059275451321</v>
      </c>
      <c r="D2999" s="82"/>
    </row>
    <row r="3000" spans="1:4" x14ac:dyDescent="0.2">
      <c r="A3000" s="57">
        <f t="shared" ca="1" si="92"/>
        <v>56342.857142855464</v>
      </c>
      <c r="B3000" s="50">
        <f t="shared" ca="1" si="93"/>
        <v>-28.404156275910289</v>
      </c>
      <c r="D3000" s="82"/>
    </row>
    <row r="3001" spans="1:4" x14ac:dyDescent="0.2">
      <c r="A3001" s="57">
        <f t="shared" ca="1" si="92"/>
        <v>56361.904761903083</v>
      </c>
      <c r="B3001" s="50">
        <f t="shared" ca="1" si="93"/>
        <v>-28.448115589639311</v>
      </c>
      <c r="D3001" s="82"/>
    </row>
    <row r="3002" spans="1:4" x14ac:dyDescent="0.2">
      <c r="A3002" s="57">
        <f t="shared" ca="1" si="92"/>
        <v>56380.952380950701</v>
      </c>
      <c r="B3002" s="50">
        <f t="shared" ca="1" si="93"/>
        <v>-28.492474305155898</v>
      </c>
      <c r="D3002" s="82"/>
    </row>
    <row r="3003" spans="1:4" x14ac:dyDescent="0.2">
      <c r="A3003" s="57">
        <f t="shared" ca="1" si="92"/>
        <v>56399.999999998319</v>
      </c>
      <c r="B3003" s="50">
        <f t="shared" ca="1" si="93"/>
        <v>-28.537236101928734</v>
      </c>
      <c r="D3003" s="82"/>
    </row>
    <row r="3004" spans="1:4" x14ac:dyDescent="0.2">
      <c r="A3004" s="57">
        <f t="shared" ca="1" si="92"/>
        <v>56419.047619045938</v>
      </c>
      <c r="B3004" s="50">
        <f t="shared" ca="1" si="93"/>
        <v>-28.582404731109218</v>
      </c>
      <c r="D3004" s="82"/>
    </row>
    <row r="3005" spans="1:4" x14ac:dyDescent="0.2">
      <c r="A3005" s="57">
        <f t="shared" ca="1" si="92"/>
        <v>56438.095238093556</v>
      </c>
      <c r="B3005" s="50">
        <f t="shared" ca="1" si="93"/>
        <v>-28.627984017253016</v>
      </c>
      <c r="D3005" s="82"/>
    </row>
    <row r="3006" spans="1:4" x14ac:dyDescent="0.2">
      <c r="A3006" s="57">
        <f t="shared" ca="1" si="92"/>
        <v>56457.142857141174</v>
      </c>
      <c r="B3006" s="50">
        <f t="shared" ca="1" si="93"/>
        <v>-28.673977860095306</v>
      </c>
      <c r="D3006" s="82"/>
    </row>
    <row r="3007" spans="1:4" x14ac:dyDescent="0.2">
      <c r="A3007" s="57">
        <f t="shared" ca="1" si="92"/>
        <v>56476.190476188793</v>
      </c>
      <c r="B3007" s="50">
        <f t="shared" ca="1" si="93"/>
        <v>-28.720390236381515</v>
      </c>
      <c r="D3007" s="82"/>
    </row>
    <row r="3008" spans="1:4" x14ac:dyDescent="0.2">
      <c r="A3008" s="57">
        <f t="shared" ca="1" si="92"/>
        <v>56495.238095236411</v>
      </c>
      <c r="B3008" s="50">
        <f t="shared" ca="1" si="93"/>
        <v>-28.767225201756279</v>
      </c>
      <c r="D3008" s="82"/>
    </row>
    <row r="3009" spans="1:4" x14ac:dyDescent="0.2">
      <c r="A3009" s="57">
        <f t="shared" ca="1" si="92"/>
        <v>56514.285714284029</v>
      </c>
      <c r="B3009" s="50">
        <f t="shared" ca="1" si="93"/>
        <v>-28.814486892711933</v>
      </c>
      <c r="D3009" s="82"/>
    </row>
    <row r="3010" spans="1:4" x14ac:dyDescent="0.2">
      <c r="A3010" s="57">
        <f t="shared" ca="1" si="92"/>
        <v>56533.333333331648</v>
      </c>
      <c r="B3010" s="50">
        <f t="shared" ca="1" si="93"/>
        <v>-28.862179528599615</v>
      </c>
      <c r="D3010" s="82"/>
    </row>
    <row r="3011" spans="1:4" x14ac:dyDescent="0.2">
      <c r="A3011" s="57">
        <f t="shared" ca="1" si="92"/>
        <v>56552.380952379266</v>
      </c>
      <c r="B3011" s="50">
        <f t="shared" ca="1" si="93"/>
        <v>-28.910307413704729</v>
      </c>
      <c r="D3011" s="82"/>
    </row>
    <row r="3012" spans="1:4" x14ac:dyDescent="0.2">
      <c r="A3012" s="57">
        <f t="shared" ca="1" si="92"/>
        <v>56571.428571426884</v>
      </c>
      <c r="B3012" s="50">
        <f t="shared" ca="1" si="93"/>
        <v>-28.958874939389709</v>
      </c>
      <c r="D3012" s="82"/>
    </row>
    <row r="3013" spans="1:4" x14ac:dyDescent="0.2">
      <c r="A3013" s="57">
        <f t="shared" ca="1" si="92"/>
        <v>56590.476190474503</v>
      </c>
      <c r="B3013" s="50">
        <f t="shared" ca="1" si="93"/>
        <v>-29.007886586306533</v>
      </c>
      <c r="D3013" s="82"/>
    </row>
    <row r="3014" spans="1:4" x14ac:dyDescent="0.2">
      <c r="A3014" s="57">
        <f t="shared" ca="1" si="92"/>
        <v>56609.523809522121</v>
      </c>
      <c r="B3014" s="50">
        <f t="shared" ca="1" si="93"/>
        <v>-29.057346926681589</v>
      </c>
      <c r="D3014" s="82"/>
    </row>
    <row r="3015" spans="1:4" x14ac:dyDescent="0.2">
      <c r="A3015" s="57">
        <f t="shared" ca="1" si="92"/>
        <v>56628.57142856974</v>
      </c>
      <c r="B3015" s="50">
        <f t="shared" ca="1" si="93"/>
        <v>-29.107260626675892</v>
      </c>
      <c r="D3015" s="82"/>
    </row>
    <row r="3016" spans="1:4" x14ac:dyDescent="0.2">
      <c r="A3016" s="57">
        <f t="shared" ca="1" si="92"/>
        <v>56647.619047617358</v>
      </c>
      <c r="B3016" s="50">
        <f t="shared" ca="1" si="93"/>
        <v>-29.157632448823556</v>
      </c>
      <c r="D3016" s="82"/>
    </row>
    <row r="3017" spans="1:4" x14ac:dyDescent="0.2">
      <c r="A3017" s="57">
        <f t="shared" ca="1" si="92"/>
        <v>56666.666666664976</v>
      </c>
      <c r="B3017" s="50">
        <f t="shared" ca="1" si="93"/>
        <v>-29.208467254551639</v>
      </c>
      <c r="D3017" s="82"/>
    </row>
    <row r="3018" spans="1:4" x14ac:dyDescent="0.2">
      <c r="A3018" s="57">
        <f t="shared" ca="1" si="92"/>
        <v>56685.714285712595</v>
      </c>
      <c r="B3018" s="50">
        <f t="shared" ca="1" si="93"/>
        <v>-29.259770006784738</v>
      </c>
      <c r="D3018" s="82"/>
    </row>
    <row r="3019" spans="1:4" x14ac:dyDescent="0.2">
      <c r="A3019" s="57">
        <f t="shared" ca="1" si="92"/>
        <v>56704.761904760213</v>
      </c>
      <c r="B3019" s="50">
        <f t="shared" ca="1" si="93"/>
        <v>-29.311545772637587</v>
      </c>
      <c r="D3019" s="82"/>
    </row>
    <row r="3020" spans="1:4" x14ac:dyDescent="0.2">
      <c r="A3020" s="57">
        <f t="shared" ca="1" si="92"/>
        <v>56723.809523807831</v>
      </c>
      <c r="B3020" s="50">
        <f t="shared" ca="1" si="93"/>
        <v>-29.363799726199183</v>
      </c>
      <c r="D3020" s="82"/>
    </row>
    <row r="3021" spans="1:4" x14ac:dyDescent="0.2">
      <c r="A3021" s="57">
        <f t="shared" ca="1" si="92"/>
        <v>56742.85714285545</v>
      </c>
      <c r="B3021" s="50">
        <f t="shared" ca="1" si="93"/>
        <v>-29.416537151412577</v>
      </c>
      <c r="D3021" s="82"/>
    </row>
    <row r="3022" spans="1:4" x14ac:dyDescent="0.2">
      <c r="A3022" s="57">
        <f t="shared" ca="1" si="92"/>
        <v>56761.904761903068</v>
      </c>
      <c r="B3022" s="50">
        <f t="shared" ca="1" si="93"/>
        <v>-29.469763445053605</v>
      </c>
      <c r="D3022" s="82"/>
    </row>
    <row r="3023" spans="1:4" x14ac:dyDescent="0.2">
      <c r="A3023" s="57">
        <f t="shared" ca="1" si="92"/>
        <v>56780.952380950686</v>
      </c>
      <c r="B3023" s="50">
        <f t="shared" ca="1" si="93"/>
        <v>-29.523484119813546</v>
      </c>
      <c r="D3023" s="82"/>
    </row>
    <row r="3024" spans="1:4" x14ac:dyDescent="0.2">
      <c r="A3024" s="57">
        <f t="shared" ca="1" si="92"/>
        <v>56799.999999998305</v>
      </c>
      <c r="B3024" s="50">
        <f t="shared" ca="1" si="93"/>
        <v>-29.577704807489109</v>
      </c>
      <c r="D3024" s="82"/>
    </row>
    <row r="3025" spans="1:4" x14ac:dyDescent="0.2">
      <c r="A3025" s="57">
        <f t="shared" ca="1" si="92"/>
        <v>56819.047619045923</v>
      </c>
      <c r="B3025" s="50">
        <f t="shared" ca="1" si="93"/>
        <v>-29.632431262284911</v>
      </c>
      <c r="D3025" s="82"/>
    </row>
    <row r="3026" spans="1:4" x14ac:dyDescent="0.2">
      <c r="A3026" s="57">
        <f t="shared" ca="1" si="92"/>
        <v>56838.095238093541</v>
      </c>
      <c r="B3026" s="50">
        <f t="shared" ca="1" si="93"/>
        <v>-29.687669364233045</v>
      </c>
      <c r="D3026" s="82"/>
    </row>
    <row r="3027" spans="1:4" x14ac:dyDescent="0.2">
      <c r="A3027" s="57">
        <f t="shared" ca="1" si="92"/>
        <v>56857.14285714116</v>
      </c>
      <c r="B3027" s="50">
        <f t="shared" ca="1" si="93"/>
        <v>-29.74342512273445</v>
      </c>
      <c r="D3027" s="82"/>
    </row>
    <row r="3028" spans="1:4" x14ac:dyDescent="0.2">
      <c r="A3028" s="57">
        <f t="shared" ca="1" si="92"/>
        <v>56876.190476188778</v>
      </c>
      <c r="B3028" s="50">
        <f t="shared" ca="1" si="93"/>
        <v>-29.799704680227983</v>
      </c>
      <c r="D3028" s="82"/>
    </row>
    <row r="3029" spans="1:4" x14ac:dyDescent="0.2">
      <c r="A3029" s="57">
        <f t="shared" ca="1" si="92"/>
        <v>56895.238095236396</v>
      </c>
      <c r="B3029" s="50">
        <f t="shared" ca="1" si="93"/>
        <v>-29.856514315991909</v>
      </c>
      <c r="D3029" s="82"/>
    </row>
    <row r="3030" spans="1:4" x14ac:dyDescent="0.2">
      <c r="A3030" s="57">
        <f t="shared" ca="1" si="92"/>
        <v>56914.285714284015</v>
      </c>
      <c r="B3030" s="50">
        <f t="shared" ca="1" si="93"/>
        <v>-29.91386045008413</v>
      </c>
      <c r="D3030" s="82"/>
    </row>
    <row r="3031" spans="1:4" x14ac:dyDescent="0.2">
      <c r="A3031" s="57">
        <f t="shared" ca="1" si="92"/>
        <v>56933.333333331633</v>
      </c>
      <c r="B3031" s="50">
        <f t="shared" ca="1" si="93"/>
        <v>-29.971749647427156</v>
      </c>
      <c r="D3031" s="82"/>
    </row>
    <row r="3032" spans="1:4" x14ac:dyDescent="0.2">
      <c r="A3032" s="57">
        <f t="shared" ca="1" si="92"/>
        <v>56952.380952379252</v>
      </c>
      <c r="B3032" s="50">
        <f t="shared" ca="1" si="93"/>
        <v>-30.030188622043937</v>
      </c>
      <c r="D3032" s="82"/>
    </row>
    <row r="3033" spans="1:4" x14ac:dyDescent="0.2">
      <c r="A3033" s="57">
        <f t="shared" ca="1" si="92"/>
        <v>56971.42857142687</v>
      </c>
      <c r="B3033" s="50">
        <f t="shared" ca="1" si="93"/>
        <v>-30.089184241451846</v>
      </c>
      <c r="D3033" s="82"/>
    </row>
    <row r="3034" spans="1:4" x14ac:dyDescent="0.2">
      <c r="A3034" s="57">
        <f t="shared" ca="1" si="92"/>
        <v>56990.476190474488</v>
      </c>
      <c r="B3034" s="50">
        <f t="shared" ca="1" si="93"/>
        <v>-30.148743531221211</v>
      </c>
      <c r="D3034" s="82"/>
    </row>
    <row r="3035" spans="1:4" x14ac:dyDescent="0.2">
      <c r="A3035" s="57">
        <f t="shared" ca="1" si="92"/>
        <v>57009.523809522107</v>
      </c>
      <c r="B3035" s="50">
        <f t="shared" ca="1" si="93"/>
        <v>-30.208873679706535</v>
      </c>
      <c r="D3035" s="82"/>
    </row>
    <row r="3036" spans="1:4" x14ac:dyDescent="0.2">
      <c r="A3036" s="57">
        <f t="shared" ca="1" si="92"/>
        <v>57028.571428569725</v>
      </c>
      <c r="B3036" s="50">
        <f t="shared" ca="1" si="93"/>
        <v>-30.269582042957651</v>
      </c>
      <c r="D3036" s="82"/>
    </row>
    <row r="3037" spans="1:4" x14ac:dyDescent="0.2">
      <c r="A3037" s="57">
        <f t="shared" ca="1" si="92"/>
        <v>57047.619047617343</v>
      </c>
      <c r="B3037" s="50">
        <f t="shared" ca="1" si="93"/>
        <v>-30.330876149819442</v>
      </c>
      <c r="D3037" s="82"/>
    </row>
    <row r="3038" spans="1:4" x14ac:dyDescent="0.2">
      <c r="A3038" s="57">
        <f t="shared" ca="1" si="92"/>
        <v>57066.666666664962</v>
      </c>
      <c r="B3038" s="50">
        <f t="shared" ca="1" si="93"/>
        <v>-30.392763707229086</v>
      </c>
      <c r="D3038" s="82"/>
    </row>
    <row r="3039" spans="1:4" x14ac:dyDescent="0.2">
      <c r="A3039" s="57">
        <f t="shared" ca="1" si="92"/>
        <v>57085.71428571258</v>
      </c>
      <c r="B3039" s="50">
        <f t="shared" ca="1" si="93"/>
        <v>-30.455252605719384</v>
      </c>
      <c r="D3039" s="82"/>
    </row>
    <row r="3040" spans="1:4" x14ac:dyDescent="0.2">
      <c r="A3040" s="57">
        <f t="shared" ca="1" si="92"/>
        <v>57104.761904760198</v>
      </c>
      <c r="B3040" s="50">
        <f t="shared" ca="1" si="93"/>
        <v>-30.518350925138407</v>
      </c>
      <c r="D3040" s="82"/>
    </row>
    <row r="3041" spans="1:4" x14ac:dyDescent="0.2">
      <c r="A3041" s="57">
        <f t="shared" ca="1" si="92"/>
        <v>57123.809523807817</v>
      </c>
      <c r="B3041" s="50">
        <f t="shared" ca="1" si="93"/>
        <v>-30.582066940595567</v>
      </c>
      <c r="D3041" s="82"/>
    </row>
    <row r="3042" spans="1:4" x14ac:dyDescent="0.2">
      <c r="A3042" s="57">
        <f t="shared" ca="1" si="92"/>
        <v>57142.857142855435</v>
      </c>
      <c r="B3042" s="50">
        <f t="shared" ca="1" si="93"/>
        <v>-30.646409128644674</v>
      </c>
    </row>
    <row r="3043" spans="1:4" x14ac:dyDescent="0.2">
      <c r="A3043" s="57">
        <f t="shared" ca="1" si="92"/>
        <v>57161.904761903053</v>
      </c>
      <c r="B3043" s="50">
        <f t="shared" ca="1" si="93"/>
        <v>-30.711386173716114</v>
      </c>
    </row>
    <row r="3044" spans="1:4" x14ac:dyDescent="0.2">
      <c r="A3044" s="57">
        <f t="shared" ca="1" si="92"/>
        <v>57180.952380950672</v>
      </c>
      <c r="B3044" s="50">
        <f t="shared" ca="1" si="93"/>
        <v>-30.777006974809268</v>
      </c>
    </row>
    <row r="3045" spans="1:4" x14ac:dyDescent="0.2">
      <c r="A3045" s="57">
        <f t="shared" ca="1" si="92"/>
        <v>57199.99999999829</v>
      </c>
      <c r="B3045" s="50">
        <f t="shared" ca="1" si="93"/>
        <v>-30.843280652458667</v>
      </c>
    </row>
    <row r="3046" spans="1:4" x14ac:dyDescent="0.2">
      <c r="A3046" s="57">
        <f t="shared" ca="1" si="92"/>
        <v>57219.047619045909</v>
      </c>
      <c r="B3046" s="50">
        <f t="shared" ca="1" si="93"/>
        <v>-30.910216555987162</v>
      </c>
    </row>
    <row r="3047" spans="1:4" x14ac:dyDescent="0.2">
      <c r="A3047" s="57">
        <f t="shared" ca="1" si="92"/>
        <v>57238.095238093527</v>
      </c>
      <c r="B3047" s="50">
        <f t="shared" ca="1" si="93"/>
        <v>-30.977824271060086</v>
      </c>
    </row>
    <row r="3048" spans="1:4" x14ac:dyDescent="0.2">
      <c r="A3048" s="57">
        <f t="shared" ca="1" si="92"/>
        <v>57257.142857141145</v>
      </c>
      <c r="B3048" s="50">
        <f t="shared" ca="1" si="93"/>
        <v>-31.046113627556345</v>
      </c>
    </row>
    <row r="3049" spans="1:4" x14ac:dyDescent="0.2">
      <c r="A3049" s="57">
        <f t="shared" ca="1" si="92"/>
        <v>57276.190476188764</v>
      </c>
      <c r="B3049" s="50">
        <f t="shared" ca="1" si="93"/>
        <v>-31.11509470777143</v>
      </c>
    </row>
    <row r="3050" spans="1:4" x14ac:dyDescent="0.2">
      <c r="A3050" s="57">
        <f t="shared" ca="1" si="92"/>
        <v>57295.238095236382</v>
      </c>
      <c r="B3050" s="50">
        <f t="shared" ca="1" si="93"/>
        <v>-31.184777854969997</v>
      </c>
    </row>
    <row r="3051" spans="1:4" x14ac:dyDescent="0.2">
      <c r="A3051" s="57">
        <f t="shared" ref="A3051:A3114" ca="1" si="94">OFFSET(A3051,-1,0)+f_stop/5000</f>
        <v>57314.285714284</v>
      </c>
      <c r="B3051" s="50">
        <f t="shared" ref="B3051:B3114" ca="1" si="95">20*LOG(ABS(   (1/f_dec*SIN(f_dec*$A3051/Fm*PI())/SIN($A3051/Fm*PI()))^(order-2) * (1/f_dec2*SIN(f_dec2*$A3051/Fm*PI())/SIN($A3051/Fm*PI())) *  (1/(f_dec*n_avg)*SIN((f_dec*n_avg)*$A3051/Fm*PI())/SIN($A3051/Fm*PI()))    ))</f>
        <v>-31.255173682306065</v>
      </c>
    </row>
    <row r="3052" spans="1:4" x14ac:dyDescent="0.2">
      <c r="A3052" s="57">
        <f t="shared" ca="1" si="94"/>
        <v>57333.333333331619</v>
      </c>
      <c r="B3052" s="50">
        <f t="shared" ca="1" si="95"/>
        <v>-31.326293082129169</v>
      </c>
    </row>
    <row r="3053" spans="1:4" x14ac:dyDescent="0.2">
      <c r="A3053" s="57">
        <f t="shared" ca="1" si="94"/>
        <v>57352.380952379237</v>
      </c>
      <c r="B3053" s="50">
        <f t="shared" ca="1" si="95"/>
        <v>-31.398147235697579</v>
      </c>
    </row>
    <row r="3054" spans="1:4" x14ac:dyDescent="0.2">
      <c r="A3054" s="57">
        <f t="shared" ca="1" si="94"/>
        <v>57371.428571426855</v>
      </c>
      <c r="B3054" s="50">
        <f t="shared" ca="1" si="95"/>
        <v>-31.47074762331982</v>
      </c>
    </row>
    <row r="3055" spans="1:4" x14ac:dyDescent="0.2">
      <c r="A3055" s="57">
        <f t="shared" ca="1" si="94"/>
        <v>57390.476190474474</v>
      </c>
      <c r="B3055" s="50">
        <f t="shared" ca="1" si="95"/>
        <v>-31.544106034946942</v>
      </c>
    </row>
    <row r="3056" spans="1:4" x14ac:dyDescent="0.2">
      <c r="A3056" s="57">
        <f t="shared" ca="1" si="94"/>
        <v>57409.523809522092</v>
      </c>
      <c r="B3056" s="50">
        <f t="shared" ca="1" si="95"/>
        <v>-31.618234581240245</v>
      </c>
    </row>
    <row r="3057" spans="1:2" x14ac:dyDescent="0.2">
      <c r="A3057" s="57">
        <f t="shared" ca="1" si="94"/>
        <v>57428.57142856971</v>
      </c>
      <c r="B3057" s="50">
        <f t="shared" ca="1" si="95"/>
        <v>-31.693145705140189</v>
      </c>
    </row>
    <row r="3058" spans="1:2" x14ac:dyDescent="0.2">
      <c r="A3058" s="57">
        <f t="shared" ca="1" si="94"/>
        <v>57447.619047617329</v>
      </c>
      <c r="B3058" s="50">
        <f t="shared" ca="1" si="95"/>
        <v>-31.768852193963539</v>
      </c>
    </row>
    <row r="3059" spans="1:2" x14ac:dyDescent="0.2">
      <c r="A3059" s="57">
        <f t="shared" ca="1" si="94"/>
        <v>57466.666666664947</v>
      </c>
      <c r="B3059" s="50">
        <f t="shared" ca="1" si="95"/>
        <v>-31.845367192058909</v>
      </c>
    </row>
    <row r="3060" spans="1:2" x14ac:dyDescent="0.2">
      <c r="A3060" s="57">
        <f t="shared" ca="1" si="94"/>
        <v>57485.714285712565</v>
      </c>
      <c r="B3060" s="50">
        <f t="shared" ca="1" si="95"/>
        <v>-31.922704214050682</v>
      </c>
    </row>
    <row r="3061" spans="1:2" x14ac:dyDescent="0.2">
      <c r="A3061" s="57">
        <f t="shared" ca="1" si="94"/>
        <v>57504.761904760184</v>
      </c>
      <c r="B3061" s="50">
        <f t="shared" ca="1" si="95"/>
        <v>-32.000877158705293</v>
      </c>
    </row>
    <row r="3062" spans="1:2" x14ac:dyDescent="0.2">
      <c r="A3062" s="57">
        <f t="shared" ca="1" si="94"/>
        <v>57523.809523807802</v>
      </c>
      <c r="B3062" s="50">
        <f t="shared" ca="1" si="95"/>
        <v>-32.079900323454964</v>
      </c>
    </row>
    <row r="3063" spans="1:2" x14ac:dyDescent="0.2">
      <c r="A3063" s="57">
        <f t="shared" ca="1" si="94"/>
        <v>57542.857142855421</v>
      </c>
      <c r="B3063" s="50">
        <f t="shared" ca="1" si="95"/>
        <v>-32.159788419616497</v>
      </c>
    </row>
    <row r="3064" spans="1:2" x14ac:dyDescent="0.2">
      <c r="A3064" s="57">
        <f t="shared" ca="1" si="94"/>
        <v>57561.904761903039</v>
      </c>
      <c r="B3064" s="50">
        <f t="shared" ca="1" si="95"/>
        <v>-32.240556588346024</v>
      </c>
    </row>
    <row r="3065" spans="1:2" x14ac:dyDescent="0.2">
      <c r="A3065" s="57">
        <f t="shared" ca="1" si="94"/>
        <v>57580.952380950657</v>
      </c>
      <c r="B3065" s="50">
        <f t="shared" ca="1" si="95"/>
        <v>-32.322220417371881</v>
      </c>
    </row>
    <row r="3066" spans="1:2" x14ac:dyDescent="0.2">
      <c r="A3066" s="57">
        <f t="shared" ca="1" si="94"/>
        <v>57599.999999998276</v>
      </c>
      <c r="B3066" s="50">
        <f t="shared" ca="1" si="95"/>
        <v>-32.404795958552327</v>
      </c>
    </row>
    <row r="3067" spans="1:2" x14ac:dyDescent="0.2">
      <c r="A3067" s="57">
        <f t="shared" ca="1" si="94"/>
        <v>57619.047619045894</v>
      </c>
      <c r="B3067" s="50">
        <f t="shared" ca="1" si="95"/>
        <v>-32.488299746307241</v>
      </c>
    </row>
    <row r="3068" spans="1:2" x14ac:dyDescent="0.2">
      <c r="A3068" s="57">
        <f t="shared" ca="1" si="94"/>
        <v>57638.095238093512</v>
      </c>
      <c r="B3068" s="50">
        <f t="shared" ca="1" si="95"/>
        <v>-32.572748816975711</v>
      </c>
    </row>
    <row r="3069" spans="1:2" x14ac:dyDescent="0.2">
      <c r="A3069" s="57">
        <f t="shared" ca="1" si="94"/>
        <v>57657.142857141131</v>
      </c>
      <c r="B3069" s="50">
        <f t="shared" ca="1" si="95"/>
        <v>-32.658160729157572</v>
      </c>
    </row>
    <row r="3070" spans="1:2" x14ac:dyDescent="0.2">
      <c r="A3070" s="57">
        <f t="shared" ca="1" si="94"/>
        <v>57676.190476188749</v>
      </c>
      <c r="B3070" s="50">
        <f t="shared" ca="1" si="95"/>
        <v>-32.744553585097599</v>
      </c>
    </row>
    <row r="3071" spans="1:2" x14ac:dyDescent="0.2">
      <c r="A3071" s="57">
        <f t="shared" ca="1" si="94"/>
        <v>57695.238095236367</v>
      </c>
      <c r="B3071" s="50">
        <f t="shared" ca="1" si="95"/>
        <v>-32.831946053178378</v>
      </c>
    </row>
    <row r="3072" spans="1:2" x14ac:dyDescent="0.2">
      <c r="A3072" s="57">
        <f t="shared" ca="1" si="94"/>
        <v>57714.285714283986</v>
      </c>
      <c r="B3072" s="50">
        <f t="shared" ca="1" si="95"/>
        <v>-32.920357391591203</v>
      </c>
    </row>
    <row r="3073" spans="1:2" x14ac:dyDescent="0.2">
      <c r="A3073" s="57">
        <f t="shared" ca="1" si="94"/>
        <v>57733.333333331604</v>
      </c>
      <c r="B3073" s="50">
        <f t="shared" ca="1" si="95"/>
        <v>-33.009807473259315</v>
      </c>
    </row>
    <row r="3074" spans="1:2" x14ac:dyDescent="0.2">
      <c r="A3074" s="57">
        <f t="shared" ca="1" si="94"/>
        <v>57752.380952379222</v>
      </c>
      <c r="B3074" s="50">
        <f t="shared" ca="1" si="95"/>
        <v>-33.100316812095045</v>
      </c>
    </row>
    <row r="3075" spans="1:2" x14ac:dyDescent="0.2">
      <c r="A3075" s="57">
        <f t="shared" ca="1" si="94"/>
        <v>57771.428571426841</v>
      </c>
      <c r="B3075" s="50">
        <f t="shared" ca="1" si="95"/>
        <v>-33.191906590675863</v>
      </c>
    </row>
    <row r="3076" spans="1:2" x14ac:dyDescent="0.2">
      <c r="A3076" s="57">
        <f t="shared" ca="1" si="94"/>
        <v>57790.476190474459</v>
      </c>
      <c r="B3076" s="50">
        <f t="shared" ca="1" si="95"/>
        <v>-33.284598689433544</v>
      </c>
    </row>
    <row r="3077" spans="1:2" x14ac:dyDescent="0.2">
      <c r="A3077" s="57">
        <f t="shared" ca="1" si="94"/>
        <v>57809.523809522077</v>
      </c>
      <c r="B3077" s="50">
        <f t="shared" ca="1" si="95"/>
        <v>-33.378415717456306</v>
      </c>
    </row>
    <row r="3078" spans="1:2" x14ac:dyDescent="0.2">
      <c r="A3078" s="57">
        <f t="shared" ca="1" si="94"/>
        <v>57828.571428569696</v>
      </c>
      <c r="B3078" s="50">
        <f t="shared" ca="1" si="95"/>
        <v>-33.473381045011813</v>
      </c>
    </row>
    <row r="3079" spans="1:2" x14ac:dyDescent="0.2">
      <c r="A3079" s="57">
        <f t="shared" ca="1" si="94"/>
        <v>57847.619047617314</v>
      </c>
      <c r="B3079" s="50">
        <f t="shared" ca="1" si="95"/>
        <v>-33.569518837908653</v>
      </c>
    </row>
    <row r="3080" spans="1:2" x14ac:dyDescent="0.2">
      <c r="A3080" s="57">
        <f t="shared" ca="1" si="94"/>
        <v>57866.666666664933</v>
      </c>
      <c r="B3080" s="50">
        <f t="shared" ca="1" si="95"/>
        <v>-33.666854093821073</v>
      </c>
    </row>
    <row r="3081" spans="1:2" x14ac:dyDescent="0.2">
      <c r="A3081" s="57">
        <f t="shared" ca="1" si="94"/>
        <v>57885.714285712551</v>
      </c>
      <c r="B3081" s="50">
        <f t="shared" ca="1" si="95"/>
        <v>-33.765412680714142</v>
      </c>
    </row>
    <row r="3082" spans="1:2" x14ac:dyDescent="0.2">
      <c r="A3082" s="57">
        <f t="shared" ca="1" si="94"/>
        <v>57904.761904760169</v>
      </c>
      <c r="B3082" s="50">
        <f t="shared" ca="1" si="95"/>
        <v>-33.865221377516342</v>
      </c>
    </row>
    <row r="3083" spans="1:2" x14ac:dyDescent="0.2">
      <c r="A3083" s="57">
        <f t="shared" ca="1" si="94"/>
        <v>57923.809523807788</v>
      </c>
      <c r="B3083" s="50">
        <f t="shared" ca="1" si="95"/>
        <v>-33.966307917199266</v>
      </c>
    </row>
    <row r="3084" spans="1:2" x14ac:dyDescent="0.2">
      <c r="A3084" s="57">
        <f t="shared" ca="1" si="94"/>
        <v>57942.857142855406</v>
      </c>
      <c r="B3084" s="50">
        <f t="shared" ca="1" si="95"/>
        <v>-34.068701032437296</v>
      </c>
    </row>
    <row r="3085" spans="1:2" x14ac:dyDescent="0.2">
      <c r="A3085" s="57">
        <f t="shared" ca="1" si="94"/>
        <v>57961.904761903024</v>
      </c>
      <c r="B3085" s="50">
        <f t="shared" ca="1" si="95"/>
        <v>-34.172430504035148</v>
      </c>
    </row>
    <row r="3086" spans="1:2" x14ac:dyDescent="0.2">
      <c r="A3086" s="57">
        <f t="shared" ca="1" si="94"/>
        <v>57980.952380950643</v>
      </c>
      <c r="B3086" s="50">
        <f t="shared" ca="1" si="95"/>
        <v>-34.277527212326781</v>
      </c>
    </row>
    <row r="3087" spans="1:2" x14ac:dyDescent="0.2">
      <c r="A3087" s="57">
        <f t="shared" ca="1" si="94"/>
        <v>57999.999999998261</v>
      </c>
      <c r="B3087" s="50">
        <f t="shared" ca="1" si="95"/>
        <v>-34.384023191767326</v>
      </c>
    </row>
    <row r="3088" spans="1:2" x14ac:dyDescent="0.2">
      <c r="A3088" s="57">
        <f t="shared" ca="1" si="94"/>
        <v>58019.047619045879</v>
      </c>
      <c r="B3088" s="50">
        <f t="shared" ca="1" si="95"/>
        <v>-34.491951688958849</v>
      </c>
    </row>
    <row r="3089" spans="1:2" x14ac:dyDescent="0.2">
      <c r="A3089" s="57">
        <f t="shared" ca="1" si="94"/>
        <v>58038.095238093498</v>
      </c>
      <c r="B3089" s="50">
        <f t="shared" ca="1" si="95"/>
        <v>-34.601347224372979</v>
      </c>
    </row>
    <row r="3090" spans="1:2" x14ac:dyDescent="0.2">
      <c r="A3090" s="57">
        <f t="shared" ca="1" si="94"/>
        <v>58057.142857141116</v>
      </c>
      <c r="B3090" s="50">
        <f t="shared" ca="1" si="95"/>
        <v>-34.712245658055778</v>
      </c>
    </row>
    <row r="3091" spans="1:2" x14ac:dyDescent="0.2">
      <c r="A3091" s="57">
        <f t="shared" ca="1" si="94"/>
        <v>58076.190476188734</v>
      </c>
      <c r="B3091" s="50">
        <f t="shared" ca="1" si="95"/>
        <v>-34.824684259627816</v>
      </c>
    </row>
    <row r="3092" spans="1:2" x14ac:dyDescent="0.2">
      <c r="A3092" s="57">
        <f t="shared" ca="1" si="94"/>
        <v>58095.238095236353</v>
      </c>
      <c r="B3092" s="50">
        <f t="shared" ca="1" si="95"/>
        <v>-34.938701782920738</v>
      </c>
    </row>
    <row r="3093" spans="1:2" x14ac:dyDescent="0.2">
      <c r="A3093" s="57">
        <f t="shared" ca="1" si="94"/>
        <v>58114.285714283971</v>
      </c>
      <c r="B3093" s="50">
        <f t="shared" ca="1" si="95"/>
        <v>-35.054338545623651</v>
      </c>
    </row>
    <row r="3094" spans="1:2" x14ac:dyDescent="0.2">
      <c r="A3094" s="57">
        <f t="shared" ca="1" si="94"/>
        <v>58133.33333333159</v>
      </c>
      <c r="B3094" s="50">
        <f t="shared" ca="1" si="95"/>
        <v>-35.171636514348052</v>
      </c>
    </row>
    <row r="3095" spans="1:2" x14ac:dyDescent="0.2">
      <c r="A3095" s="57">
        <f t="shared" ca="1" si="94"/>
        <v>58152.380952379208</v>
      </c>
      <c r="B3095" s="50">
        <f t="shared" ca="1" si="95"/>
        <v>-35.29063939556081</v>
      </c>
    </row>
    <row r="3096" spans="1:2" x14ac:dyDescent="0.2">
      <c r="A3096" s="57">
        <f t="shared" ca="1" si="94"/>
        <v>58171.428571426826</v>
      </c>
      <c r="B3096" s="50">
        <f t="shared" ca="1" si="95"/>
        <v>-35.411392732876308</v>
      </c>
    </row>
    <row r="3097" spans="1:2" x14ac:dyDescent="0.2">
      <c r="A3097" s="57">
        <f t="shared" ca="1" si="94"/>
        <v>58190.476190474445</v>
      </c>
      <c r="B3097" s="50">
        <f t="shared" ca="1" si="95"/>
        <v>-35.533944011249822</v>
      </c>
    </row>
    <row r="3098" spans="1:2" x14ac:dyDescent="0.2">
      <c r="A3098" s="57">
        <f t="shared" ca="1" si="94"/>
        <v>58209.523809522063</v>
      </c>
      <c r="B3098" s="50">
        <f t="shared" ca="1" si="95"/>
        <v>-35.658342768668</v>
      </c>
    </row>
    <row r="3099" spans="1:2" x14ac:dyDescent="0.2">
      <c r="A3099" s="57">
        <f t="shared" ca="1" si="94"/>
        <v>58228.571428569681</v>
      </c>
      <c r="B3099" s="50">
        <f t="shared" ca="1" si="95"/>
        <v>-35.784640715992808</v>
      </c>
    </row>
    <row r="3100" spans="1:2" x14ac:dyDescent="0.2">
      <c r="A3100" s="57">
        <f t="shared" ca="1" si="94"/>
        <v>58247.6190476173</v>
      </c>
      <c r="B3100" s="50">
        <f t="shared" ca="1" si="95"/>
        <v>-35.912891865684138</v>
      </c>
    </row>
    <row r="3101" spans="1:2" x14ac:dyDescent="0.2">
      <c r="A3101" s="57">
        <f t="shared" ca="1" si="94"/>
        <v>58266.666666664918</v>
      </c>
      <c r="B3101" s="50">
        <f t="shared" ca="1" si="95"/>
        <v>-36.043152670201941</v>
      </c>
    </row>
    <row r="3102" spans="1:2" x14ac:dyDescent="0.2">
      <c r="A3102" s="57">
        <f t="shared" ca="1" si="94"/>
        <v>58285.714285712536</v>
      </c>
      <c r="B3102" s="50">
        <f t="shared" ca="1" si="95"/>
        <v>-36.175482170975144</v>
      </c>
    </row>
    <row r="3103" spans="1:2" x14ac:dyDescent="0.2">
      <c r="A3103" s="57">
        <f t="shared" ca="1" si="94"/>
        <v>58304.761904760155</v>
      </c>
      <c r="B3103" s="50">
        <f t="shared" ca="1" si="95"/>
        <v>-36.309942158919853</v>
      </c>
    </row>
    <row r="3104" spans="1:2" x14ac:dyDescent="0.2">
      <c r="A3104" s="57">
        <f t="shared" ca="1" si="94"/>
        <v>58323.809523807773</v>
      </c>
      <c r="B3104" s="50">
        <f t="shared" ca="1" si="95"/>
        <v>-36.44659734759847</v>
      </c>
    </row>
    <row r="3105" spans="1:2" x14ac:dyDescent="0.2">
      <c r="A3105" s="57">
        <f t="shared" ca="1" si="94"/>
        <v>58342.857142855391</v>
      </c>
      <c r="B3105" s="50">
        <f t="shared" ca="1" si="95"/>
        <v>-36.585515560233908</v>
      </c>
    </row>
    <row r="3106" spans="1:2" x14ac:dyDescent="0.2">
      <c r="A3106" s="57">
        <f t="shared" ca="1" si="94"/>
        <v>58361.90476190301</v>
      </c>
      <c r="B3106" s="50">
        <f t="shared" ca="1" si="95"/>
        <v>-36.72676793193002</v>
      </c>
    </row>
    <row r="3107" spans="1:2" x14ac:dyDescent="0.2">
      <c r="A3107" s="57">
        <f t="shared" ca="1" si="94"/>
        <v>58380.952380950628</v>
      </c>
      <c r="B3107" s="50">
        <f t="shared" ca="1" si="95"/>
        <v>-36.870429128606986</v>
      </c>
    </row>
    <row r="3108" spans="1:2" x14ac:dyDescent="0.2">
      <c r="A3108" s="57">
        <f t="shared" ca="1" si="94"/>
        <v>58399.999999998246</v>
      </c>
      <c r="B3108" s="50">
        <f t="shared" ca="1" si="95"/>
        <v>-37.016577584337355</v>
      </c>
    </row>
    <row r="3109" spans="1:2" x14ac:dyDescent="0.2">
      <c r="A3109" s="57">
        <f t="shared" ca="1" si="94"/>
        <v>58419.047619045865</v>
      </c>
      <c r="B3109" s="50">
        <f t="shared" ca="1" si="95"/>
        <v>-37.165295758970352</v>
      </c>
    </row>
    <row r="3110" spans="1:2" x14ac:dyDescent="0.2">
      <c r="A3110" s="57">
        <f t="shared" ca="1" si="94"/>
        <v>58438.095238093483</v>
      </c>
      <c r="B3110" s="50">
        <f t="shared" ca="1" si="95"/>
        <v>-37.316670418161991</v>
      </c>
    </row>
    <row r="3111" spans="1:2" x14ac:dyDescent="0.2">
      <c r="A3111" s="57">
        <f t="shared" ca="1" si="94"/>
        <v>58457.142857141102</v>
      </c>
      <c r="B3111" s="50">
        <f t="shared" ca="1" si="95"/>
        <v>-37.470792938190108</v>
      </c>
    </row>
    <row r="3112" spans="1:2" x14ac:dyDescent="0.2">
      <c r="A3112" s="57">
        <f t="shared" ca="1" si="94"/>
        <v>58476.19047618872</v>
      </c>
      <c r="B3112" s="50">
        <f t="shared" ca="1" si="95"/>
        <v>-37.627759638235084</v>
      </c>
    </row>
    <row r="3113" spans="1:2" x14ac:dyDescent="0.2">
      <c r="A3113" s="57">
        <f t="shared" ca="1" si="94"/>
        <v>58495.238095236338</v>
      </c>
      <c r="B3113" s="50">
        <f t="shared" ca="1" si="95"/>
        <v>-37.787672143150196</v>
      </c>
    </row>
    <row r="3114" spans="1:2" x14ac:dyDescent="0.2">
      <c r="A3114" s="57">
        <f t="shared" ca="1" si="94"/>
        <v>58514.285714283957</v>
      </c>
      <c r="B3114" s="50">
        <f t="shared" ca="1" si="95"/>
        <v>-37.950637780141037</v>
      </c>
    </row>
    <row r="3115" spans="1:2" x14ac:dyDescent="0.2">
      <c r="A3115" s="57">
        <f t="shared" ref="A3115:A3178" ca="1" si="96">OFFSET(A3115,-1,0)+f_stop/5000</f>
        <v>58533.333333331575</v>
      </c>
      <c r="B3115" s="50">
        <f t="shared" ref="B3115:B3178" ca="1" si="97">20*LOG(ABS(   (1/f_dec*SIN(f_dec*$A3115/Fm*PI())/SIN($A3115/Fm*PI()))^(order-2) * (1/f_dec2*SIN(f_dec2*$A3115/Fm*PI())/SIN($A3115/Fm*PI())) *  (1/(f_dec*n_avg)*SIN((f_dec*n_avg)*$A3115/Fm*PI())/SIN($A3115/Fm*PI()))    ))</f>
        <v>-38.116770013232077</v>
      </c>
    </row>
    <row r="3116" spans="1:2" x14ac:dyDescent="0.2">
      <c r="A3116" s="57">
        <f t="shared" ca="1" si="96"/>
        <v>58552.380952379193</v>
      </c>
      <c r="B3116" s="50">
        <f t="shared" ca="1" si="97"/>
        <v>-38.286188919920662</v>
      </c>
    </row>
    <row r="3117" spans="1:2" x14ac:dyDescent="0.2">
      <c r="A3117" s="57">
        <f t="shared" ca="1" si="96"/>
        <v>58571.428571426812</v>
      </c>
      <c r="B3117" s="50">
        <f t="shared" ca="1" si="97"/>
        <v>-38.459021715034609</v>
      </c>
    </row>
    <row r="3118" spans="1:2" x14ac:dyDescent="0.2">
      <c r="A3118" s="57">
        <f t="shared" ca="1" si="96"/>
        <v>58590.47619047443</v>
      </c>
      <c r="B3118" s="50">
        <f t="shared" ca="1" si="97"/>
        <v>-38.635403327514915</v>
      </c>
    </row>
    <row r="3119" spans="1:2" x14ac:dyDescent="0.2">
      <c r="A3119" s="57">
        <f t="shared" ca="1" si="96"/>
        <v>58609.523809522048</v>
      </c>
      <c r="B3119" s="50">
        <f t="shared" ca="1" si="97"/>
        <v>-38.815477036672668</v>
      </c>
    </row>
    <row r="3120" spans="1:2" x14ac:dyDescent="0.2">
      <c r="A3120" s="57">
        <f t="shared" ca="1" si="96"/>
        <v>58628.571428569667</v>
      </c>
      <c r="B3120" s="50">
        <f t="shared" ca="1" si="97"/>
        <v>-38.999395175435353</v>
      </c>
    </row>
    <row r="3121" spans="1:2" x14ac:dyDescent="0.2">
      <c r="A3121" s="57">
        <f t="shared" ca="1" si="96"/>
        <v>58647.619047617285</v>
      </c>
      <c r="B3121" s="50">
        <f t="shared" ca="1" si="97"/>
        <v>-39.187319909226986</v>
      </c>
    </row>
    <row r="3122" spans="1:2" x14ac:dyDescent="0.2">
      <c r="A3122" s="57">
        <f t="shared" ca="1" si="96"/>
        <v>58666.666666664903</v>
      </c>
      <c r="B3122" s="50">
        <f t="shared" ca="1" si="97"/>
        <v>-39.379424100460255</v>
      </c>
    </row>
    <row r="3123" spans="1:2" x14ac:dyDescent="0.2">
      <c r="A3123" s="57">
        <f t="shared" ca="1" si="96"/>
        <v>58685.714285712522</v>
      </c>
      <c r="B3123" s="50">
        <f t="shared" ca="1" si="97"/>
        <v>-39.575892270185513</v>
      </c>
    </row>
    <row r="3124" spans="1:2" x14ac:dyDescent="0.2">
      <c r="A3124" s="57">
        <f t="shared" ca="1" si="96"/>
        <v>58704.76190476014</v>
      </c>
      <c r="B3124" s="50">
        <f t="shared" ca="1" si="97"/>
        <v>-39.776921670301931</v>
      </c>
    </row>
    <row r="3125" spans="1:2" x14ac:dyDescent="0.2">
      <c r="A3125" s="57">
        <f t="shared" ca="1" si="96"/>
        <v>58723.809523807759</v>
      </c>
      <c r="B3125" s="50">
        <f t="shared" ca="1" si="97"/>
        <v>-39.982723481945101</v>
      </c>
    </row>
    <row r="3126" spans="1:2" x14ac:dyDescent="0.2">
      <c r="A3126" s="57">
        <f t="shared" ca="1" si="96"/>
        <v>58742.857142855377</v>
      </c>
      <c r="B3126" s="50">
        <f t="shared" ca="1" si="97"/>
        <v>-40.193524158297897</v>
      </c>
    </row>
    <row r="3127" spans="1:2" x14ac:dyDescent="0.2">
      <c r="A3127" s="57">
        <f t="shared" ca="1" si="96"/>
        <v>58761.904761902995</v>
      </c>
      <c r="B3127" s="50">
        <f t="shared" ca="1" si="97"/>
        <v>-40.409566933228533</v>
      </c>
    </row>
    <row r="3128" spans="1:2" x14ac:dyDescent="0.2">
      <c r="A3128" s="57">
        <f t="shared" ca="1" si="96"/>
        <v>58780.952380950614</v>
      </c>
      <c r="B3128" s="50">
        <f t="shared" ca="1" si="97"/>
        <v>-40.631113520953299</v>
      </c>
    </row>
    <row r="3129" spans="1:2" x14ac:dyDescent="0.2">
      <c r="A3129" s="57">
        <f t="shared" ca="1" si="96"/>
        <v>58799.999999998232</v>
      </c>
      <c r="B3129" s="50">
        <f t="shared" ca="1" si="97"/>
        <v>-40.8584460365052</v>
      </c>
    </row>
    <row r="3130" spans="1:2" x14ac:dyDescent="0.2">
      <c r="A3130" s="57">
        <f t="shared" ca="1" si="96"/>
        <v>58819.04761904585</v>
      </c>
      <c r="B3130" s="50">
        <f t="shared" ca="1" si="97"/>
        <v>-41.091869172350783</v>
      </c>
    </row>
    <row r="3131" spans="1:2" x14ac:dyDescent="0.2">
      <c r="A3131" s="57">
        <f t="shared" ca="1" si="96"/>
        <v>58838.095238093469</v>
      </c>
      <c r="B3131" s="50">
        <f t="shared" ca="1" si="97"/>
        <v>-41.331712673278901</v>
      </c>
    </row>
    <row r="3132" spans="1:2" x14ac:dyDescent="0.2">
      <c r="A3132" s="57">
        <f t="shared" ca="1" si="96"/>
        <v>58857.142857141087</v>
      </c>
      <c r="B3132" s="50">
        <f t="shared" ca="1" si="97"/>
        <v>-41.578334159994448</v>
      </c>
    </row>
    <row r="3133" spans="1:2" x14ac:dyDescent="0.2">
      <c r="A3133" s="57">
        <f t="shared" ca="1" si="96"/>
        <v>58876.190476188705</v>
      </c>
      <c r="B3133" s="50">
        <f t="shared" ca="1" si="97"/>
        <v>-41.832122362090388</v>
      </c>
    </row>
    <row r="3134" spans="1:2" x14ac:dyDescent="0.2">
      <c r="A3134" s="57">
        <f t="shared" ca="1" si="96"/>
        <v>58895.238095236324</v>
      </c>
      <c r="B3134" s="50">
        <f t="shared" ca="1" si="97"/>
        <v>-42.093500833753367</v>
      </c>
    </row>
    <row r="3135" spans="1:2" x14ac:dyDescent="0.2">
      <c r="A3135" s="57">
        <f t="shared" ca="1" si="96"/>
        <v>58914.285714283942</v>
      </c>
      <c r="B3135" s="50">
        <f t="shared" ca="1" si="97"/>
        <v>-42.36293224136756</v>
      </c>
    </row>
    <row r="3136" spans="1:2" x14ac:dyDescent="0.2">
      <c r="A3136" s="57">
        <f t="shared" ca="1" si="96"/>
        <v>58933.33333333156</v>
      </c>
      <c r="B3136" s="50">
        <f t="shared" ca="1" si="97"/>
        <v>-42.640923332011468</v>
      </c>
    </row>
    <row r="3137" spans="1:2" x14ac:dyDescent="0.2">
      <c r="A3137" s="57">
        <f t="shared" ca="1" si="96"/>
        <v>58952.380952379179</v>
      </c>
      <c r="B3137" s="50">
        <f t="shared" ca="1" si="97"/>
        <v>-42.928030716866289</v>
      </c>
    </row>
    <row r="3138" spans="1:2" x14ac:dyDescent="0.2">
      <c r="A3138" s="57">
        <f t="shared" ca="1" si="96"/>
        <v>58971.428571426797</v>
      </c>
      <c r="B3138" s="50">
        <f t="shared" ca="1" si="97"/>
        <v>-43.224867635385166</v>
      </c>
    </row>
    <row r="3139" spans="1:2" x14ac:dyDescent="0.2">
      <c r="A3139" s="57">
        <f t="shared" ca="1" si="96"/>
        <v>58990.476190474415</v>
      </c>
      <c r="B3139" s="50">
        <f t="shared" ca="1" si="97"/>
        <v>-43.532111906832533</v>
      </c>
    </row>
    <row r="3140" spans="1:2" x14ac:dyDescent="0.2">
      <c r="A3140" s="57">
        <f t="shared" ca="1" si="96"/>
        <v>59009.523809522034</v>
      </c>
      <c r="B3140" s="50">
        <f t="shared" ca="1" si="97"/>
        <v>-43.850515328437098</v>
      </c>
    </row>
    <row r="3141" spans="1:2" x14ac:dyDescent="0.2">
      <c r="A3141" s="57">
        <f t="shared" ca="1" si="96"/>
        <v>59028.571428569652</v>
      </c>
      <c r="B3141" s="50">
        <f t="shared" ca="1" si="97"/>
        <v>-44.180914847939874</v>
      </c>
    </row>
    <row r="3142" spans="1:2" x14ac:dyDescent="0.2">
      <c r="A3142" s="57">
        <f t="shared" ca="1" si="96"/>
        <v>59047.619047617271</v>
      </c>
      <c r="B3142" s="50">
        <f t="shared" ca="1" si="97"/>
        <v>-44.524245928378633</v>
      </c>
    </row>
    <row r="3143" spans="1:2" x14ac:dyDescent="0.2">
      <c r="A3143" s="57">
        <f t="shared" ca="1" si="96"/>
        <v>59066.666666664889</v>
      </c>
      <c r="B3143" s="50">
        <f t="shared" ca="1" si="97"/>
        <v>-44.881558642449178</v>
      </c>
    </row>
    <row r="3144" spans="1:2" x14ac:dyDescent="0.2">
      <c r="A3144" s="57">
        <f t="shared" ca="1" si="96"/>
        <v>59085.714285712507</v>
      </c>
      <c r="B3144" s="50">
        <f t="shared" ca="1" si="97"/>
        <v>-45.254037194015275</v>
      </c>
    </row>
    <row r="3145" spans="1:2" x14ac:dyDescent="0.2">
      <c r="A3145" s="57">
        <f t="shared" ca="1" si="96"/>
        <v>59104.761904760126</v>
      </c>
      <c r="B3145" s="50">
        <f t="shared" ca="1" si="97"/>
        <v>-45.643023781606544</v>
      </c>
    </row>
    <row r="3146" spans="1:2" x14ac:dyDescent="0.2">
      <c r="A3146" s="57">
        <f t="shared" ca="1" si="96"/>
        <v>59123.809523807744</v>
      </c>
      <c r="B3146" s="50">
        <f t="shared" ca="1" si="97"/>
        <v>-46.050048016975822</v>
      </c>
    </row>
    <row r="3147" spans="1:2" x14ac:dyDescent="0.2">
      <c r="A3147" s="57">
        <f t="shared" ca="1" si="96"/>
        <v>59142.857142855362</v>
      </c>
      <c r="B3147" s="50">
        <f t="shared" ca="1" si="97"/>
        <v>-46.476863526568124</v>
      </c>
    </row>
    <row r="3148" spans="1:2" x14ac:dyDescent="0.2">
      <c r="A3148" s="57">
        <f t="shared" ca="1" si="96"/>
        <v>59161.904761902981</v>
      </c>
      <c r="B3148" s="50">
        <f t="shared" ca="1" si="97"/>
        <v>-46.925493948990962</v>
      </c>
    </row>
    <row r="3149" spans="1:2" x14ac:dyDescent="0.2">
      <c r="A3149" s="57">
        <f t="shared" ca="1" si="96"/>
        <v>59180.952380950599</v>
      </c>
      <c r="B3149" s="50">
        <f t="shared" ca="1" si="97"/>
        <v>-47.398291380350095</v>
      </c>
    </row>
    <row r="3150" spans="1:2" x14ac:dyDescent="0.2">
      <c r="A3150" s="57">
        <f t="shared" ca="1" si="96"/>
        <v>59199.999999998217</v>
      </c>
      <c r="B3150" s="50">
        <f t="shared" ca="1" si="97"/>
        <v>-47.898011542295187</v>
      </c>
    </row>
    <row r="3151" spans="1:2" x14ac:dyDescent="0.2">
      <c r="A3151" s="57">
        <f t="shared" ca="1" si="96"/>
        <v>59219.047619045836</v>
      </c>
      <c r="B3151" s="50">
        <f t="shared" ca="1" si="97"/>
        <v>-48.427911764914775</v>
      </c>
    </row>
    <row r="3152" spans="1:2" x14ac:dyDescent="0.2">
      <c r="A3152" s="57">
        <f t="shared" ca="1" si="96"/>
        <v>59238.095238093454</v>
      </c>
      <c r="B3152" s="50">
        <f t="shared" ca="1" si="97"/>
        <v>-48.991880634216407</v>
      </c>
    </row>
    <row r="3153" spans="1:2" x14ac:dyDescent="0.2">
      <c r="A3153" s="57">
        <f t="shared" ca="1" si="96"/>
        <v>59257.142857141072</v>
      </c>
      <c r="B3153" s="50">
        <f t="shared" ca="1" si="97"/>
        <v>-49.594612437325537</v>
      </c>
    </row>
    <row r="3154" spans="1:2" x14ac:dyDescent="0.2">
      <c r="A3154" s="57">
        <f t="shared" ca="1" si="96"/>
        <v>59276.190476188691</v>
      </c>
      <c r="B3154" s="50">
        <f t="shared" ca="1" si="97"/>
        <v>-50.24184636845991</v>
      </c>
    </row>
    <row r="3155" spans="1:2" x14ac:dyDescent="0.2">
      <c r="A3155" s="57">
        <f t="shared" ca="1" si="96"/>
        <v>59295.238095236309</v>
      </c>
      <c r="B3155" s="50">
        <f t="shared" ca="1" si="97"/>
        <v>-50.940701676120035</v>
      </c>
    </row>
    <row r="3156" spans="1:2" x14ac:dyDescent="0.2">
      <c r="A3156" s="57">
        <f t="shared" ca="1" si="96"/>
        <v>59314.285714283928</v>
      </c>
      <c r="B3156" s="50">
        <f t="shared" ca="1" si="97"/>
        <v>-51.70015898651998</v>
      </c>
    </row>
    <row r="3157" spans="1:2" x14ac:dyDescent="0.2">
      <c r="A3157" s="57">
        <f t="shared" ca="1" si="96"/>
        <v>59333.333333331546</v>
      </c>
      <c r="B3157" s="50">
        <f t="shared" ca="1" si="97"/>
        <v>-52.531771684539876</v>
      </c>
    </row>
    <row r="3158" spans="1:2" x14ac:dyDescent="0.2">
      <c r="A3158" s="57">
        <f t="shared" ca="1" si="96"/>
        <v>59352.380952379164</v>
      </c>
      <c r="B3158" s="50">
        <f t="shared" ca="1" si="97"/>
        <v>-53.450753385700409</v>
      </c>
    </row>
    <row r="3159" spans="1:2" x14ac:dyDescent="0.2">
      <c r="A3159" s="57">
        <f t="shared" ca="1" si="96"/>
        <v>59371.428571426783</v>
      </c>
      <c r="B3159" s="50">
        <f t="shared" ca="1" si="97"/>
        <v>-54.477708613275631</v>
      </c>
    </row>
    <row r="3160" spans="1:2" x14ac:dyDescent="0.2">
      <c r="A3160" s="57">
        <f t="shared" ca="1" si="96"/>
        <v>59390.476190474401</v>
      </c>
      <c r="B3160" s="50">
        <f t="shared" ca="1" si="97"/>
        <v>-55.641525214465688</v>
      </c>
    </row>
    <row r="3161" spans="1:2" x14ac:dyDescent="0.2">
      <c r="A3161" s="57">
        <f t="shared" ca="1" si="96"/>
        <v>59409.523809522019</v>
      </c>
      <c r="B3161" s="50">
        <f t="shared" ca="1" si="97"/>
        <v>-56.984511546790245</v>
      </c>
    </row>
    <row r="3162" spans="1:2" x14ac:dyDescent="0.2">
      <c r="A3162" s="57">
        <f t="shared" ca="1" si="96"/>
        <v>59428.571428569638</v>
      </c>
      <c r="B3162" s="50">
        <f t="shared" ca="1" si="97"/>
        <v>-58.572259881336251</v>
      </c>
    </row>
    <row r="3163" spans="1:2" x14ac:dyDescent="0.2">
      <c r="A3163" s="57">
        <f t="shared" ca="1" si="96"/>
        <v>59447.619047617256</v>
      </c>
      <c r="B3163" s="50">
        <f t="shared" ca="1" si="97"/>
        <v>-60.514656425516833</v>
      </c>
    </row>
    <row r="3164" spans="1:2" x14ac:dyDescent="0.2">
      <c r="A3164" s="57">
        <f t="shared" ca="1" si="96"/>
        <v>59466.666666664874</v>
      </c>
      <c r="B3164" s="50">
        <f t="shared" ca="1" si="97"/>
        <v>-63.017700309403153</v>
      </c>
    </row>
    <row r="3165" spans="1:2" x14ac:dyDescent="0.2">
      <c r="A3165" s="57">
        <f t="shared" ca="1" si="96"/>
        <v>59485.714285712493</v>
      </c>
      <c r="B3165" s="50">
        <f t="shared" ca="1" si="97"/>
        <v>-66.543867507920325</v>
      </c>
    </row>
    <row r="3166" spans="1:2" x14ac:dyDescent="0.2">
      <c r="A3166" s="57">
        <f t="shared" ca="1" si="96"/>
        <v>59504.761904760111</v>
      </c>
      <c r="B3166" s="50">
        <f t="shared" ca="1" si="97"/>
        <v>-72.568882302848849</v>
      </c>
    </row>
    <row r="3167" spans="1:2" x14ac:dyDescent="0.2">
      <c r="A3167" s="57">
        <f t="shared" ca="1" si="96"/>
        <v>59523.809523807729</v>
      </c>
      <c r="B3167" s="50">
        <f t="shared" ca="1" si="97"/>
        <v>-273.06672650224982</v>
      </c>
    </row>
    <row r="3168" spans="1:2" x14ac:dyDescent="0.2">
      <c r="A3168" s="57">
        <f t="shared" ca="1" si="96"/>
        <v>59542.857142855348</v>
      </c>
      <c r="B3168" s="50">
        <f t="shared" ca="1" si="97"/>
        <v>-72.57793066092232</v>
      </c>
    </row>
    <row r="3169" spans="1:2" x14ac:dyDescent="0.2">
      <c r="A3169" s="57">
        <f t="shared" ca="1" si="96"/>
        <v>59561.904761902966</v>
      </c>
      <c r="B3169" s="50">
        <f t="shared" ca="1" si="97"/>
        <v>-66.561964222827939</v>
      </c>
    </row>
    <row r="3170" spans="1:2" x14ac:dyDescent="0.2">
      <c r="A3170" s="57">
        <f t="shared" ca="1" si="96"/>
        <v>59580.952380950584</v>
      </c>
      <c r="B3170" s="50">
        <f t="shared" ca="1" si="97"/>
        <v>-63.044845384147301</v>
      </c>
    </row>
    <row r="3171" spans="1:2" x14ac:dyDescent="0.2">
      <c r="A3171" s="57">
        <f t="shared" ca="1" si="96"/>
        <v>59599.999999998203</v>
      </c>
      <c r="B3171" s="50">
        <f t="shared" ca="1" si="97"/>
        <v>-60.550849863912177</v>
      </c>
    </row>
    <row r="3172" spans="1:2" x14ac:dyDescent="0.2">
      <c r="A3172" s="57">
        <f t="shared" ca="1" si="96"/>
        <v>59619.047619045821</v>
      </c>
      <c r="B3172" s="50">
        <f t="shared" ca="1" si="97"/>
        <v>-58.61750168833791</v>
      </c>
    </row>
    <row r="3173" spans="1:2" x14ac:dyDescent="0.2">
      <c r="A3173" s="57">
        <f t="shared" ca="1" si="96"/>
        <v>59638.09523809344</v>
      </c>
      <c r="B3173" s="50">
        <f t="shared" ca="1" si="97"/>
        <v>-57.038801728552649</v>
      </c>
    </row>
    <row r="3174" spans="1:2" x14ac:dyDescent="0.2">
      <c r="A3174" s="57">
        <f t="shared" ca="1" si="96"/>
        <v>59657.142857141058</v>
      </c>
      <c r="B3174" s="50">
        <f t="shared" ca="1" si="97"/>
        <v>-55.704863778358494</v>
      </c>
    </row>
    <row r="3175" spans="1:2" x14ac:dyDescent="0.2">
      <c r="A3175" s="57">
        <f t="shared" ca="1" si="96"/>
        <v>59676.190476188676</v>
      </c>
      <c r="B3175" s="50">
        <f t="shared" ca="1" si="97"/>
        <v>-54.550095567889308</v>
      </c>
    </row>
    <row r="3176" spans="1:2" x14ac:dyDescent="0.2">
      <c r="A3176" s="57">
        <f t="shared" ca="1" si="96"/>
        <v>59695.238095236295</v>
      </c>
      <c r="B3176" s="50">
        <f t="shared" ca="1" si="97"/>
        <v>-53.532188740846379</v>
      </c>
    </row>
    <row r="3177" spans="1:2" x14ac:dyDescent="0.2">
      <c r="A3177" s="57">
        <f t="shared" ca="1" si="96"/>
        <v>59714.285714283913</v>
      </c>
      <c r="B3177" s="50">
        <f t="shared" ca="1" si="97"/>
        <v>-52.622255451252997</v>
      </c>
    </row>
    <row r="3178" spans="1:2" x14ac:dyDescent="0.2">
      <c r="A3178" s="57">
        <f t="shared" ca="1" si="96"/>
        <v>59733.333333331531</v>
      </c>
      <c r="B3178" s="50">
        <f t="shared" ca="1" si="97"/>
        <v>-51.799691177060453</v>
      </c>
    </row>
    <row r="3179" spans="1:2" x14ac:dyDescent="0.2">
      <c r="A3179" s="57">
        <f t="shared" ref="A3179:A3242" ca="1" si="98">OFFSET(A3179,-1,0)+f_stop/5000</f>
        <v>59752.38095237915</v>
      </c>
      <c r="B3179" s="50">
        <f t="shared" ref="B3179:B3242" ca="1" si="99">20*LOG(ABS(   (1/f_dec*SIN(f_dec*$A3179/Fm*PI())/SIN($A3179/Fm*PI()))^(order-2) * (1/f_dec2*SIN(f_dec2*$A3179/Fm*PI())/SIN($A3179/Fm*PI())) *  (1/(f_dec*n_avg)*SIN((f_dec*n_avg)*$A3179/Fm*PI())/SIN($A3179/Fm*PI()))    ))</f>
        <v>-51.049282303971822</v>
      </c>
    </row>
    <row r="3180" spans="1:2" x14ac:dyDescent="0.2">
      <c r="A3180" s="57">
        <f t="shared" ca="1" si="98"/>
        <v>59771.428571426768</v>
      </c>
      <c r="B3180" s="50">
        <f t="shared" ca="1" si="99"/>
        <v>-50.359475448332212</v>
      </c>
    </row>
    <row r="3181" spans="1:2" x14ac:dyDescent="0.2">
      <c r="A3181" s="57">
        <f t="shared" ca="1" si="98"/>
        <v>59790.476190474386</v>
      </c>
      <c r="B3181" s="50">
        <f t="shared" ca="1" si="99"/>
        <v>-49.7212899851543</v>
      </c>
    </row>
    <row r="3182" spans="1:2" x14ac:dyDescent="0.2">
      <c r="A3182" s="57">
        <f t="shared" ca="1" si="98"/>
        <v>59809.523809522005</v>
      </c>
      <c r="B3182" s="50">
        <f t="shared" ca="1" si="99"/>
        <v>-49.127606667161587</v>
      </c>
    </row>
    <row r="3183" spans="1:2" x14ac:dyDescent="0.2">
      <c r="A3183" s="57">
        <f t="shared" ca="1" si="98"/>
        <v>59828.571428569623</v>
      </c>
      <c r="B3183" s="50">
        <f t="shared" ca="1" si="99"/>
        <v>-48.572686301362353</v>
      </c>
    </row>
    <row r="3184" spans="1:2" x14ac:dyDescent="0.2">
      <c r="A3184" s="57">
        <f t="shared" ca="1" si="98"/>
        <v>59847.619047617241</v>
      </c>
      <c r="B3184" s="50">
        <f t="shared" ca="1" si="99"/>
        <v>-48.051834601856754</v>
      </c>
    </row>
    <row r="3185" spans="1:2" x14ac:dyDescent="0.2">
      <c r="A3185" s="57">
        <f t="shared" ca="1" si="98"/>
        <v>59866.66666666486</v>
      </c>
      <c r="B3185" s="50">
        <f t="shared" ca="1" si="99"/>
        <v>-47.561162983862573</v>
      </c>
    </row>
    <row r="3186" spans="1:2" x14ac:dyDescent="0.2">
      <c r="A3186" s="57">
        <f t="shared" ca="1" si="98"/>
        <v>59885.714285712478</v>
      </c>
      <c r="B3186" s="50">
        <f t="shared" ca="1" si="99"/>
        <v>-47.097414118517982</v>
      </c>
    </row>
    <row r="3187" spans="1:2" x14ac:dyDescent="0.2">
      <c r="A3187" s="57">
        <f t="shared" ca="1" si="98"/>
        <v>59904.761904760097</v>
      </c>
      <c r="B3187" s="50">
        <f t="shared" ca="1" si="99"/>
        <v>-46.657832285398115</v>
      </c>
    </row>
    <row r="3188" spans="1:2" x14ac:dyDescent="0.2">
      <c r="A3188" s="57">
        <f t="shared" ca="1" si="98"/>
        <v>59923.809523807715</v>
      </c>
      <c r="B3188" s="50">
        <f t="shared" ca="1" si="99"/>
        <v>-46.240065389623346</v>
      </c>
    </row>
    <row r="3189" spans="1:2" x14ac:dyDescent="0.2">
      <c r="A3189" s="57">
        <f t="shared" ca="1" si="98"/>
        <v>59942.857142855333</v>
      </c>
      <c r="B3189" s="50">
        <f t="shared" ca="1" si="99"/>
        <v>-45.842089793811894</v>
      </c>
    </row>
    <row r="3190" spans="1:2" x14ac:dyDescent="0.2">
      <c r="A3190" s="57">
        <f t="shared" ca="1" si="98"/>
        <v>59961.904761902952</v>
      </c>
      <c r="B3190" s="50">
        <f t="shared" ca="1" si="99"/>
        <v>-45.462151872744627</v>
      </c>
    </row>
    <row r="3191" spans="1:2" x14ac:dyDescent="0.2">
      <c r="A3191" s="57">
        <f t="shared" ca="1" si="98"/>
        <v>59980.95238095057</v>
      </c>
      <c r="B3191" s="50">
        <f t="shared" ca="1" si="99"/>
        <v>-45.098722015895191</v>
      </c>
    </row>
    <row r="3192" spans="1:2" x14ac:dyDescent="0.2">
      <c r="A3192" s="57">
        <f t="shared" ca="1" si="98"/>
        <v>59999.999999998188</v>
      </c>
      <c r="B3192" s="50">
        <f t="shared" ca="1" si="99"/>
        <v>-44.750458025959354</v>
      </c>
    </row>
    <row r="3193" spans="1:2" x14ac:dyDescent="0.2">
      <c r="A3193" s="57">
        <f t="shared" ca="1" si="98"/>
        <v>60019.047619045807</v>
      </c>
      <c r="B3193" s="50">
        <f t="shared" ca="1" si="99"/>
        <v>-44.416175700299554</v>
      </c>
    </row>
    <row r="3194" spans="1:2" x14ac:dyDescent="0.2">
      <c r="A3194" s="57">
        <f t="shared" ca="1" si="98"/>
        <v>60038.095238093425</v>
      </c>
      <c r="B3194" s="50">
        <f t="shared" ca="1" si="99"/>
        <v>-44.094824967446229</v>
      </c>
    </row>
    <row r="3195" spans="1:2" x14ac:dyDescent="0.2">
      <c r="A3195" s="57">
        <f t="shared" ca="1" si="98"/>
        <v>60057.142857141043</v>
      </c>
      <c r="B3195" s="50">
        <f t="shared" ca="1" si="99"/>
        <v>-43.785470365587152</v>
      </c>
    </row>
    <row r="3196" spans="1:2" x14ac:dyDescent="0.2">
      <c r="A3196" s="57">
        <f t="shared" ca="1" si="98"/>
        <v>60076.190476188662</v>
      </c>
      <c r="B3196" s="50">
        <f t="shared" ca="1" si="99"/>
        <v>-43.487274948207968</v>
      </c>
    </row>
    <row r="3197" spans="1:2" x14ac:dyDescent="0.2">
      <c r="A3197" s="57">
        <f t="shared" ca="1" si="98"/>
        <v>60095.23809523628</v>
      </c>
      <c r="B3197" s="50">
        <f t="shared" ca="1" si="99"/>
        <v>-43.199486919305834</v>
      </c>
    </row>
    <row r="3198" spans="1:2" x14ac:dyDescent="0.2">
      <c r="A3198" s="57">
        <f t="shared" ca="1" si="98"/>
        <v>60114.285714283898</v>
      </c>
      <c r="B3198" s="50">
        <f t="shared" ca="1" si="99"/>
        <v>-42.921428460842606</v>
      </c>
    </row>
    <row r="3199" spans="1:2" x14ac:dyDescent="0.2">
      <c r="A3199" s="57">
        <f t="shared" ca="1" si="98"/>
        <v>60133.333333331517</v>
      </c>
      <c r="B3199" s="50">
        <f t="shared" ca="1" si="99"/>
        <v>-42.652486334591458</v>
      </c>
    </row>
    <row r="3200" spans="1:2" x14ac:dyDescent="0.2">
      <c r="A3200" s="57">
        <f t="shared" ca="1" si="98"/>
        <v>60152.380952379135</v>
      </c>
      <c r="B3200" s="50">
        <f t="shared" ca="1" si="99"/>
        <v>-42.392103930597273</v>
      </c>
    </row>
    <row r="3201" spans="1:2" x14ac:dyDescent="0.2">
      <c r="A3201" s="57">
        <f t="shared" ca="1" si="98"/>
        <v>60171.428571426753</v>
      </c>
      <c r="B3201" s="50">
        <f t="shared" ca="1" si="99"/>
        <v>-42.139774503008454</v>
      </c>
    </row>
    <row r="3202" spans="1:2" x14ac:dyDescent="0.2">
      <c r="A3202" s="57">
        <f t="shared" ca="1" si="98"/>
        <v>60190.476190474372</v>
      </c>
      <c r="B3202" s="50">
        <f t="shared" ca="1" si="99"/>
        <v>-41.895035386666677</v>
      </c>
    </row>
    <row r="3203" spans="1:2" x14ac:dyDescent="0.2">
      <c r="A3203" s="57">
        <f t="shared" ca="1" si="98"/>
        <v>60209.52380952199</v>
      </c>
      <c r="B3203" s="50">
        <f t="shared" ca="1" si="99"/>
        <v>-41.657463028611929</v>
      </c>
    </row>
    <row r="3204" spans="1:2" x14ac:dyDescent="0.2">
      <c r="A3204" s="57">
        <f t="shared" ca="1" si="98"/>
        <v>60228.571428569609</v>
      </c>
      <c r="B3204" s="50">
        <f t="shared" ca="1" si="99"/>
        <v>-41.426668700477755</v>
      </c>
    </row>
    <row r="3205" spans="1:2" x14ac:dyDescent="0.2">
      <c r="A3205" s="57">
        <f t="shared" ca="1" si="98"/>
        <v>60247.619047617227</v>
      </c>
      <c r="B3205" s="50">
        <f t="shared" ca="1" si="99"/>
        <v>-41.202294782785536</v>
      </c>
    </row>
    <row r="3206" spans="1:2" x14ac:dyDescent="0.2">
      <c r="A3206" s="57">
        <f t="shared" ca="1" si="98"/>
        <v>60266.666666664845</v>
      </c>
      <c r="B3206" s="50">
        <f t="shared" ca="1" si="99"/>
        <v>-40.984011531973522</v>
      </c>
    </row>
    <row r="3207" spans="1:2" x14ac:dyDescent="0.2">
      <c r="A3207" s="57">
        <f t="shared" ca="1" si="98"/>
        <v>60285.714285712464</v>
      </c>
      <c r="B3207" s="50">
        <f t="shared" ca="1" si="99"/>
        <v>-40.771514256801666</v>
      </c>
    </row>
    <row r="3208" spans="1:2" x14ac:dyDescent="0.2">
      <c r="A3208" s="57">
        <f t="shared" ca="1" si="98"/>
        <v>60304.761904760082</v>
      </c>
      <c r="B3208" s="50">
        <f t="shared" ca="1" si="99"/>
        <v>-40.564520843463569</v>
      </c>
    </row>
    <row r="3209" spans="1:2" x14ac:dyDescent="0.2">
      <c r="A3209" s="57">
        <f t="shared" ca="1" si="98"/>
        <v>60323.8095238077</v>
      </c>
      <c r="B3209" s="50">
        <f t="shared" ca="1" si="99"/>
        <v>-40.362769578969669</v>
      </c>
    </row>
    <row r="3210" spans="1:2" x14ac:dyDescent="0.2">
      <c r="A3210" s="57">
        <f t="shared" ca="1" si="98"/>
        <v>60342.857142855319</v>
      </c>
      <c r="B3210" s="50">
        <f t="shared" ca="1" si="99"/>
        <v>-40.166017230678612</v>
      </c>
    </row>
    <row r="3211" spans="1:2" x14ac:dyDescent="0.2">
      <c r="A3211" s="57">
        <f t="shared" ca="1" si="98"/>
        <v>60361.904761902937</v>
      </c>
      <c r="B3211" s="50">
        <f t="shared" ca="1" si="99"/>
        <v>-39.974037346634439</v>
      </c>
    </row>
    <row r="3212" spans="1:2" x14ac:dyDescent="0.2">
      <c r="A3212" s="57">
        <f t="shared" ca="1" si="98"/>
        <v>60380.952380950555</v>
      </c>
      <c r="B3212" s="50">
        <f t="shared" ca="1" si="99"/>
        <v>-39.786618746928568</v>
      </c>
    </row>
    <row r="3213" spans="1:2" x14ac:dyDescent="0.2">
      <c r="A3213" s="57">
        <f t="shared" ca="1" si="98"/>
        <v>60399.999999998174</v>
      </c>
      <c r="B3213" s="50">
        <f t="shared" ca="1" si="99"/>
        <v>-39.603564180888675</v>
      </c>
    </row>
    <row r="3214" spans="1:2" x14ac:dyDescent="0.2">
      <c r="A3214" s="57">
        <f t="shared" ca="1" si="98"/>
        <v>60419.047619045792</v>
      </c>
      <c r="B3214" s="50">
        <f t="shared" ca="1" si="99"/>
        <v>-39.424689128691583</v>
      </c>
    </row>
    <row r="3215" spans="1:2" x14ac:dyDescent="0.2">
      <c r="A3215" s="57">
        <f t="shared" ca="1" si="98"/>
        <v>60438.09523809341</v>
      </c>
      <c r="B3215" s="50">
        <f t="shared" ca="1" si="99"/>
        <v>-39.249820729151651</v>
      </c>
    </row>
    <row r="3216" spans="1:2" x14ac:dyDescent="0.2">
      <c r="A3216" s="57">
        <f t="shared" ca="1" si="98"/>
        <v>60457.142857141029</v>
      </c>
      <c r="B3216" s="50">
        <f t="shared" ca="1" si="99"/>
        <v>-39.078796818072213</v>
      </c>
    </row>
    <row r="3217" spans="1:2" x14ac:dyDescent="0.2">
      <c r="A3217" s="57">
        <f t="shared" ca="1" si="98"/>
        <v>60476.190476188647</v>
      </c>
      <c r="B3217" s="50">
        <f t="shared" ca="1" si="99"/>
        <v>-38.911465063753049</v>
      </c>
    </row>
    <row r="3218" spans="1:2" x14ac:dyDescent="0.2">
      <c r="A3218" s="57">
        <f t="shared" ca="1" si="98"/>
        <v>60495.238095236266</v>
      </c>
      <c r="B3218" s="50">
        <f t="shared" ca="1" si="99"/>
        <v>-38.747682188110282</v>
      </c>
    </row>
    <row r="3219" spans="1:2" x14ac:dyDescent="0.2">
      <c r="A3219" s="57">
        <f t="shared" ca="1" si="98"/>
        <v>60514.285714283884</v>
      </c>
      <c r="B3219" s="50">
        <f t="shared" ca="1" si="99"/>
        <v>-38.587313263430389</v>
      </c>
    </row>
    <row r="3220" spans="1:2" x14ac:dyDescent="0.2">
      <c r="A3220" s="57">
        <f t="shared" ca="1" si="98"/>
        <v>60533.333333331502</v>
      </c>
      <c r="B3220" s="50">
        <f t="shared" ca="1" si="99"/>
        <v>-38.430231076112932</v>
      </c>
    </row>
    <row r="3221" spans="1:2" x14ac:dyDescent="0.2">
      <c r="A3221" s="57">
        <f t="shared" ca="1" si="98"/>
        <v>60552.380952379121</v>
      </c>
      <c r="B3221" s="50">
        <f t="shared" ca="1" si="99"/>
        <v>-38.276315549888295</v>
      </c>
    </row>
    <row r="3222" spans="1:2" x14ac:dyDescent="0.2">
      <c r="A3222" s="57">
        <f t="shared" ca="1" si="98"/>
        <v>60571.428571426739</v>
      </c>
      <c r="B3222" s="50">
        <f t="shared" ca="1" si="99"/>
        <v>-38.125453221959731</v>
      </c>
    </row>
    <row r="3223" spans="1:2" x14ac:dyDescent="0.2">
      <c r="A3223" s="57">
        <f t="shared" ca="1" si="98"/>
        <v>60590.476190474357</v>
      </c>
      <c r="B3223" s="50">
        <f t="shared" ca="1" si="99"/>
        <v>-37.977536766349104</v>
      </c>
    </row>
    <row r="3224" spans="1:2" x14ac:dyDescent="0.2">
      <c r="A3224" s="57">
        <f t="shared" ca="1" si="98"/>
        <v>60609.523809521976</v>
      </c>
      <c r="B3224" s="50">
        <f t="shared" ca="1" si="99"/>
        <v>-37.83246455943101</v>
      </c>
    </row>
    <row r="3225" spans="1:2" x14ac:dyDescent="0.2">
      <c r="A3225" s="57">
        <f t="shared" ca="1" si="98"/>
        <v>60628.571428569594</v>
      </c>
      <c r="B3225" s="50">
        <f t="shared" ca="1" si="99"/>
        <v>-37.690140283252958</v>
      </c>
    </row>
    <row r="3226" spans="1:2" x14ac:dyDescent="0.2">
      <c r="A3226" s="57">
        <f t="shared" ca="1" si="98"/>
        <v>60647.619047617212</v>
      </c>
      <c r="B3226" s="50">
        <f t="shared" ca="1" si="99"/>
        <v>-37.55047256276503</v>
      </c>
    </row>
    <row r="3227" spans="1:2" x14ac:dyDescent="0.2">
      <c r="A3227" s="57">
        <f t="shared" ca="1" si="98"/>
        <v>60666.666666664831</v>
      </c>
      <c r="B3227" s="50">
        <f t="shared" ca="1" si="99"/>
        <v>-37.41337463353927</v>
      </c>
    </row>
    <row r="3228" spans="1:2" x14ac:dyDescent="0.2">
      <c r="A3228" s="57">
        <f t="shared" ca="1" si="98"/>
        <v>60685.714285712449</v>
      </c>
      <c r="B3228" s="50">
        <f t="shared" ca="1" si="99"/>
        <v>-37.278764036954641</v>
      </c>
    </row>
    <row r="3229" spans="1:2" x14ac:dyDescent="0.2">
      <c r="A3229" s="57">
        <f t="shared" ca="1" si="98"/>
        <v>60704.761904760067</v>
      </c>
      <c r="B3229" s="50">
        <f t="shared" ca="1" si="99"/>
        <v>-37.146562340166568</v>
      </c>
    </row>
    <row r="3230" spans="1:2" x14ac:dyDescent="0.2">
      <c r="A3230" s="57">
        <f t="shared" ca="1" si="98"/>
        <v>60723.809523807686</v>
      </c>
      <c r="B3230" s="50">
        <f t="shared" ca="1" si="99"/>
        <v>-37.016694878483356</v>
      </c>
    </row>
    <row r="3231" spans="1:2" x14ac:dyDescent="0.2">
      <c r="A3231" s="57">
        <f t="shared" ca="1" si="98"/>
        <v>60742.857142855304</v>
      </c>
      <c r="B3231" s="50">
        <f t="shared" ca="1" si="99"/>
        <v>-36.889090518029299</v>
      </c>
    </row>
    <row r="3232" spans="1:2" x14ac:dyDescent="0.2">
      <c r="A3232" s="57">
        <f t="shared" ca="1" si="98"/>
        <v>60761.904761902922</v>
      </c>
      <c r="B3232" s="50">
        <f t="shared" ca="1" si="99"/>
        <v>-36.763681436810323</v>
      </c>
    </row>
    <row r="3233" spans="1:2" x14ac:dyDescent="0.2">
      <c r="A3233" s="57">
        <f t="shared" ca="1" si="98"/>
        <v>60780.952380950541</v>
      </c>
      <c r="B3233" s="50">
        <f t="shared" ca="1" si="99"/>
        <v>-36.6404029224922</v>
      </c>
    </row>
    <row r="3234" spans="1:2" x14ac:dyDescent="0.2">
      <c r="A3234" s="57">
        <f t="shared" ca="1" si="98"/>
        <v>60799.999999998159</v>
      </c>
      <c r="B3234" s="50">
        <f t="shared" ca="1" si="99"/>
        <v>-36.519193185387721</v>
      </c>
    </row>
    <row r="3235" spans="1:2" x14ac:dyDescent="0.2">
      <c r="A3235" s="57">
        <f t="shared" ca="1" si="98"/>
        <v>60819.047619045778</v>
      </c>
      <c r="B3235" s="50">
        <f t="shared" ca="1" si="99"/>
        <v>-36.399993185296545</v>
      </c>
    </row>
    <row r="3236" spans="1:2" x14ac:dyDescent="0.2">
      <c r="A3236" s="57">
        <f t="shared" ca="1" si="98"/>
        <v>60838.095238093396</v>
      </c>
      <c r="B3236" s="50">
        <f t="shared" ca="1" si="99"/>
        <v>-36.282746470987561</v>
      </c>
    </row>
    <row r="3237" spans="1:2" x14ac:dyDescent="0.2">
      <c r="A3237" s="57">
        <f t="shared" ca="1" si="98"/>
        <v>60857.142857141014</v>
      </c>
      <c r="B3237" s="50">
        <f t="shared" ca="1" si="99"/>
        <v>-36.167399031229827</v>
      </c>
    </row>
    <row r="3238" spans="1:2" x14ac:dyDescent="0.2">
      <c r="A3238" s="57">
        <f t="shared" ca="1" si="98"/>
        <v>60876.190476188633</v>
      </c>
      <c r="B3238" s="50">
        <f t="shared" ca="1" si="99"/>
        <v>-36.053899156390507</v>
      </c>
    </row>
    <row r="3239" spans="1:2" x14ac:dyDescent="0.2">
      <c r="A3239" s="57">
        <f t="shared" ca="1" si="98"/>
        <v>60895.238095236251</v>
      </c>
      <c r="B3239" s="50">
        <f t="shared" ca="1" si="99"/>
        <v>-35.942197309711908</v>
      </c>
    </row>
    <row r="3240" spans="1:2" x14ac:dyDescent="0.2">
      <c r="A3240" s="57">
        <f t="shared" ca="1" si="98"/>
        <v>60914.285714283869</v>
      </c>
      <c r="B3240" s="50">
        <f t="shared" ca="1" si="99"/>
        <v>-35.832246007468122</v>
      </c>
    </row>
    <row r="3241" spans="1:2" x14ac:dyDescent="0.2">
      <c r="A3241" s="57">
        <f t="shared" ca="1" si="98"/>
        <v>60933.333333331488</v>
      </c>
      <c r="B3241" s="50">
        <f t="shared" ca="1" si="99"/>
        <v>-35.723999707273883</v>
      </c>
    </row>
    <row r="3242" spans="1:2" x14ac:dyDescent="0.2">
      <c r="A3242" s="57">
        <f t="shared" ca="1" si="98"/>
        <v>60952.380952379106</v>
      </c>
      <c r="B3242" s="50">
        <f t="shared" ca="1" si="99"/>
        <v>-35.617414703892194</v>
      </c>
    </row>
    <row r="3243" spans="1:2" x14ac:dyDescent="0.2">
      <c r="A3243" s="57">
        <f t="shared" ref="A3243:A3306" ca="1" si="100">OFFSET(A3243,-1,0)+f_stop/5000</f>
        <v>60971.428571426724</v>
      </c>
      <c r="B3243" s="50">
        <f t="shared" ref="B3243:B3306" ca="1" si="101">20*LOG(ABS(   (1/f_dec*SIN(f_dec*$A3243/Fm*PI())/SIN($A3243/Fm*PI()))^(order-2) * (1/f_dec2*SIN(f_dec2*$A3243/Fm*PI())/SIN($A3243/Fm*PI())) *  (1/(f_dec*n_avg)*SIN((f_dec*n_avg)*$A3243/Fm*PI())/SIN($A3243/Fm*PI()))    ))</f>
        <v>-35.512449031940548</v>
      </c>
    </row>
    <row r="3244" spans="1:2" x14ac:dyDescent="0.2">
      <c r="A3244" s="57">
        <f t="shared" ca="1" si="100"/>
        <v>60990.476190474343</v>
      </c>
      <c r="B3244" s="50">
        <f t="shared" ca="1" si="101"/>
        <v>-35.409062374959802</v>
      </c>
    </row>
    <row r="3245" spans="1:2" x14ac:dyDescent="0.2">
      <c r="A3245" s="57">
        <f t="shared" ca="1" si="100"/>
        <v>61009.523809521961</v>
      </c>
      <c r="B3245" s="50">
        <f t="shared" ca="1" si="101"/>
        <v>-35.307215980347891</v>
      </c>
    </row>
    <row r="3246" spans="1:2" x14ac:dyDescent="0.2">
      <c r="A3246" s="57">
        <f t="shared" ca="1" si="100"/>
        <v>61028.571428569579</v>
      </c>
      <c r="B3246" s="50">
        <f t="shared" ca="1" si="101"/>
        <v>-35.206872579714187</v>
      </c>
    </row>
    <row r="3247" spans="1:2" x14ac:dyDescent="0.2">
      <c r="A3247" s="57">
        <f t="shared" ca="1" si="100"/>
        <v>61047.619047617198</v>
      </c>
      <c r="B3247" s="50">
        <f t="shared" ca="1" si="101"/>
        <v>-35.107996314242612</v>
      </c>
    </row>
    <row r="3248" spans="1:2" x14ac:dyDescent="0.2">
      <c r="A3248" s="57">
        <f t="shared" ca="1" si="100"/>
        <v>61066.666666664816</v>
      </c>
      <c r="B3248" s="50">
        <f t="shared" ca="1" si="101"/>
        <v>-35.010552664691694</v>
      </c>
    </row>
    <row r="3249" spans="1:2" x14ac:dyDescent="0.2">
      <c r="A3249" s="57">
        <f t="shared" ca="1" si="100"/>
        <v>61085.714285712435</v>
      </c>
      <c r="B3249" s="50">
        <f t="shared" ca="1" si="101"/>
        <v>-34.914508385689359</v>
      </c>
    </row>
    <row r="3250" spans="1:2" x14ac:dyDescent="0.2">
      <c r="A3250" s="57">
        <f t="shared" ca="1" si="100"/>
        <v>61104.761904760053</v>
      </c>
      <c r="B3250" s="50">
        <f t="shared" ca="1" si="101"/>
        <v>-34.81983144401093</v>
      </c>
    </row>
    <row r="3251" spans="1:2" x14ac:dyDescent="0.2">
      <c r="A3251" s="57">
        <f t="shared" ca="1" si="100"/>
        <v>61123.809523807671</v>
      </c>
      <c r="B3251" s="50">
        <f t="shared" ca="1" si="101"/>
        <v>-34.726490960552681</v>
      </c>
    </row>
    <row r="3252" spans="1:2" x14ac:dyDescent="0.2">
      <c r="A3252" s="57">
        <f t="shared" ca="1" si="100"/>
        <v>61142.85714285529</v>
      </c>
      <c r="B3252" s="50">
        <f t="shared" ca="1" si="101"/>
        <v>-34.634457155740719</v>
      </c>
    </row>
    <row r="3253" spans="1:2" x14ac:dyDescent="0.2">
      <c r="A3253" s="57">
        <f t="shared" ca="1" si="100"/>
        <v>61161.904761902908</v>
      </c>
      <c r="B3253" s="50">
        <f t="shared" ca="1" si="101"/>
        <v>-34.543701298131097</v>
      </c>
    </row>
    <row r="3254" spans="1:2" x14ac:dyDescent="0.2">
      <c r="A3254" s="57">
        <f t="shared" ca="1" si="100"/>
        <v>61180.952380950526</v>
      </c>
      <c r="B3254" s="50">
        <f t="shared" ca="1" si="101"/>
        <v>-34.454195655983163</v>
      </c>
    </row>
    <row r="3255" spans="1:2" x14ac:dyDescent="0.2">
      <c r="A3255" s="57">
        <f t="shared" ca="1" si="100"/>
        <v>61199.999999998145</v>
      </c>
      <c r="B3255" s="50">
        <f t="shared" ca="1" si="101"/>
        <v>-34.365913451599191</v>
      </c>
    </row>
    <row r="3256" spans="1:2" x14ac:dyDescent="0.2">
      <c r="A3256" s="57">
        <f t="shared" ca="1" si="100"/>
        <v>61219.047619045763</v>
      </c>
      <c r="B3256" s="50">
        <f t="shared" ca="1" si="101"/>
        <v>-34.278828818245195</v>
      </c>
    </row>
    <row r="3257" spans="1:2" x14ac:dyDescent="0.2">
      <c r="A3257" s="57">
        <f t="shared" ca="1" si="100"/>
        <v>61238.095238093381</v>
      </c>
      <c r="B3257" s="50">
        <f t="shared" ca="1" si="101"/>
        <v>-34.192916759478074</v>
      </c>
    </row>
    <row r="3258" spans="1:2" x14ac:dyDescent="0.2">
      <c r="A3258" s="57">
        <f t="shared" ca="1" si="100"/>
        <v>61257.142857141</v>
      </c>
      <c r="B3258" s="50">
        <f t="shared" ca="1" si="101"/>
        <v>-34.108153110720721</v>
      </c>
    </row>
    <row r="3259" spans="1:2" x14ac:dyDescent="0.2">
      <c r="A3259" s="57">
        <f t="shared" ca="1" si="100"/>
        <v>61276.190476188618</v>
      </c>
      <c r="B3259" s="50">
        <f t="shared" ca="1" si="101"/>
        <v>-34.024514502936469</v>
      </c>
    </row>
    <row r="3260" spans="1:2" x14ac:dyDescent="0.2">
      <c r="A3260" s="57">
        <f t="shared" ca="1" si="100"/>
        <v>61295.238095236236</v>
      </c>
      <c r="B3260" s="50">
        <f t="shared" ca="1" si="101"/>
        <v>-33.941978328268902</v>
      </c>
    </row>
    <row r="3261" spans="1:2" x14ac:dyDescent="0.2">
      <c r="A3261" s="57">
        <f t="shared" ca="1" si="100"/>
        <v>61314.285714283855</v>
      </c>
      <c r="B3261" s="50">
        <f t="shared" ca="1" si="101"/>
        <v>-33.860522707517774</v>
      </c>
    </row>
    <row r="3262" spans="1:2" x14ac:dyDescent="0.2">
      <c r="A3262" s="57">
        <f t="shared" ca="1" si="100"/>
        <v>61333.333333331473</v>
      </c>
      <c r="B3262" s="50">
        <f t="shared" ca="1" si="101"/>
        <v>-33.780126459337481</v>
      </c>
    </row>
    <row r="3263" spans="1:2" x14ac:dyDescent="0.2">
      <c r="A3263" s="57">
        <f t="shared" ca="1" si="100"/>
        <v>61352.380952379091</v>
      </c>
      <c r="B3263" s="50">
        <f t="shared" ca="1" si="101"/>
        <v>-33.700769071047667</v>
      </c>
    </row>
    <row r="3264" spans="1:2" x14ac:dyDescent="0.2">
      <c r="A3264" s="57">
        <f t="shared" ca="1" si="100"/>
        <v>61371.42857142671</v>
      </c>
      <c r="B3264" s="50">
        <f t="shared" ca="1" si="101"/>
        <v>-33.622430670957101</v>
      </c>
    </row>
    <row r="3265" spans="1:2" x14ac:dyDescent="0.2">
      <c r="A3265" s="57">
        <f t="shared" ca="1" si="100"/>
        <v>61390.476190474328</v>
      </c>
      <c r="B3265" s="50">
        <f t="shared" ca="1" si="101"/>
        <v>-33.545092002106628</v>
      </c>
    </row>
    <row r="3266" spans="1:2" x14ac:dyDescent="0.2">
      <c r="A3266" s="57">
        <f t="shared" ca="1" si="100"/>
        <v>61409.523809521947</v>
      </c>
      <c r="B3266" s="50">
        <f t="shared" ca="1" si="101"/>
        <v>-33.46873439734609</v>
      </c>
    </row>
    <row r="3267" spans="1:2" x14ac:dyDescent="0.2">
      <c r="A3267" s="57">
        <f t="shared" ca="1" si="100"/>
        <v>61428.571428569565</v>
      </c>
      <c r="B3267" s="50">
        <f t="shared" ca="1" si="101"/>
        <v>-33.393339755663035</v>
      </c>
    </row>
    <row r="3268" spans="1:2" x14ac:dyDescent="0.2">
      <c r="A3268" s="57">
        <f t="shared" ca="1" si="100"/>
        <v>61447.619047617183</v>
      </c>
      <c r="B3268" s="50">
        <f t="shared" ca="1" si="101"/>
        <v>-33.318890519690513</v>
      </c>
    </row>
    <row r="3269" spans="1:2" x14ac:dyDescent="0.2">
      <c r="A3269" s="57">
        <f t="shared" ca="1" si="100"/>
        <v>61466.666666664802</v>
      </c>
      <c r="B3269" s="50">
        <f t="shared" ca="1" si="101"/>
        <v>-33.24536965432187</v>
      </c>
    </row>
    <row r="3270" spans="1:2" x14ac:dyDescent="0.2">
      <c r="A3270" s="57">
        <f t="shared" ca="1" si="100"/>
        <v>61485.71428571242</v>
      </c>
      <c r="B3270" s="50">
        <f t="shared" ca="1" si="101"/>
        <v>-33.172760626370383</v>
      </c>
    </row>
    <row r="3271" spans="1:2" x14ac:dyDescent="0.2">
      <c r="A3271" s="57">
        <f t="shared" ca="1" si="100"/>
        <v>61504.761904760038</v>
      </c>
      <c r="B3271" s="50">
        <f t="shared" ca="1" si="101"/>
        <v>-33.101047385210684</v>
      </c>
    </row>
    <row r="3272" spans="1:2" x14ac:dyDescent="0.2">
      <c r="A3272" s="57">
        <f t="shared" ca="1" si="100"/>
        <v>61523.809523807657</v>
      </c>
      <c r="B3272" s="50">
        <f t="shared" ca="1" si="101"/>
        <v>-33.030214344347698</v>
      </c>
    </row>
    <row r="3273" spans="1:2" x14ac:dyDescent="0.2">
      <c r="A3273" s="57">
        <f t="shared" ca="1" si="100"/>
        <v>61542.857142855275</v>
      </c>
      <c r="B3273" s="50">
        <f t="shared" ca="1" si="101"/>
        <v>-32.960246363858658</v>
      </c>
    </row>
    <row r="3274" spans="1:2" x14ac:dyDescent="0.2">
      <c r="A3274" s="57">
        <f t="shared" ca="1" si="100"/>
        <v>61561.904761902893</v>
      </c>
      <c r="B3274" s="50">
        <f t="shared" ca="1" si="101"/>
        <v>-32.891128733660253</v>
      </c>
    </row>
    <row r="3275" spans="1:2" x14ac:dyDescent="0.2">
      <c r="A3275" s="57">
        <f t="shared" ca="1" si="100"/>
        <v>61580.952380950512</v>
      </c>
      <c r="B3275" s="50">
        <f t="shared" ca="1" si="101"/>
        <v>-32.822847157553731</v>
      </c>
    </row>
    <row r="3276" spans="1:2" x14ac:dyDescent="0.2">
      <c r="A3276" s="57">
        <f t="shared" ca="1" si="100"/>
        <v>61599.99999999813</v>
      </c>
      <c r="B3276" s="50">
        <f t="shared" ca="1" si="101"/>
        <v>-32.755387738006618</v>
      </c>
    </row>
    <row r="3277" spans="1:2" x14ac:dyDescent="0.2">
      <c r="A3277" s="57">
        <f t="shared" ca="1" si="100"/>
        <v>61619.047619045748</v>
      </c>
      <c r="B3277" s="50">
        <f t="shared" ca="1" si="101"/>
        <v>-32.688736961628308</v>
      </c>
    </row>
    <row r="3278" spans="1:2" x14ac:dyDescent="0.2">
      <c r="A3278" s="57">
        <f t="shared" ca="1" si="100"/>
        <v>61638.095238093367</v>
      </c>
      <c r="B3278" s="50">
        <f t="shared" ca="1" si="101"/>
        <v>-32.622881685304549</v>
      </c>
    </row>
    <row r="3279" spans="1:2" x14ac:dyDescent="0.2">
      <c r="A3279" s="57">
        <f t="shared" ca="1" si="100"/>
        <v>61657.142857140985</v>
      </c>
      <c r="B3279" s="50">
        <f t="shared" ca="1" si="101"/>
        <v>-32.557809122952555</v>
      </c>
    </row>
    <row r="3280" spans="1:2" x14ac:dyDescent="0.2">
      <c r="A3280" s="57">
        <f t="shared" ca="1" si="100"/>
        <v>61676.190476188603</v>
      </c>
      <c r="B3280" s="50">
        <f t="shared" ca="1" si="101"/>
        <v>-32.493506832866437</v>
      </c>
    </row>
    <row r="3281" spans="1:2" x14ac:dyDescent="0.2">
      <c r="A3281" s="57">
        <f t="shared" ca="1" si="100"/>
        <v>61695.238095236222</v>
      </c>
      <c r="B3281" s="50">
        <f t="shared" ca="1" si="101"/>
        <v>-32.429962705619367</v>
      </c>
    </row>
    <row r="3282" spans="1:2" x14ac:dyDescent="0.2">
      <c r="A3282" s="57">
        <f t="shared" ca="1" si="100"/>
        <v>61714.28571428384</v>
      </c>
      <c r="B3282" s="50">
        <f t="shared" ca="1" si="101"/>
        <v>-32.367164952495081</v>
      </c>
    </row>
    <row r="3283" spans="1:2" x14ac:dyDescent="0.2">
      <c r="A3283" s="57">
        <f t="shared" ca="1" si="100"/>
        <v>61733.333333331459</v>
      </c>
      <c r="B3283" s="50">
        <f t="shared" ca="1" si="101"/>
        <v>-32.305102094419965</v>
      </c>
    </row>
    <row r="3284" spans="1:2" x14ac:dyDescent="0.2">
      <c r="A3284" s="57">
        <f t="shared" ca="1" si="100"/>
        <v>61752.380952379077</v>
      </c>
      <c r="B3284" s="50">
        <f t="shared" ca="1" si="101"/>
        <v>-32.243762951370798</v>
      </c>
    </row>
    <row r="3285" spans="1:2" x14ac:dyDescent="0.2">
      <c r="A3285" s="57">
        <f t="shared" ca="1" si="100"/>
        <v>61771.428571426695</v>
      </c>
      <c r="B3285" s="50">
        <f t="shared" ca="1" si="101"/>
        <v>-32.183136632233122</v>
      </c>
    </row>
    <row r="3286" spans="1:2" x14ac:dyDescent="0.2">
      <c r="A3286" s="57">
        <f t="shared" ca="1" si="100"/>
        <v>61790.476190474314</v>
      </c>
      <c r="B3286" s="50">
        <f t="shared" ca="1" si="101"/>
        <v>-32.123212525088526</v>
      </c>
    </row>
    <row r="3287" spans="1:2" x14ac:dyDescent="0.2">
      <c r="A3287" s="57">
        <f t="shared" ca="1" si="100"/>
        <v>61809.523809521932</v>
      </c>
      <c r="B3287" s="50">
        <f t="shared" ca="1" si="101"/>
        <v>-32.063980287907704</v>
      </c>
    </row>
    <row r="3288" spans="1:2" x14ac:dyDescent="0.2">
      <c r="A3288" s="57">
        <f t="shared" ca="1" si="100"/>
        <v>61828.57142856955</v>
      </c>
      <c r="B3288" s="50">
        <f t="shared" ca="1" si="101"/>
        <v>-32.005429839631084</v>
      </c>
    </row>
    <row r="3289" spans="1:2" x14ac:dyDescent="0.2">
      <c r="A3289" s="57">
        <f t="shared" ca="1" si="100"/>
        <v>61847.619047617169</v>
      </c>
      <c r="B3289" s="50">
        <f t="shared" ca="1" si="101"/>
        <v>-31.947551351615552</v>
      </c>
    </row>
    <row r="3290" spans="1:2" x14ac:dyDescent="0.2">
      <c r="A3290" s="57">
        <f t="shared" ca="1" si="100"/>
        <v>61866.666666664787</v>
      </c>
      <c r="B3290" s="50">
        <f t="shared" ca="1" si="101"/>
        <v>-31.89033523943182</v>
      </c>
    </row>
    <row r="3291" spans="1:2" x14ac:dyDescent="0.2">
      <c r="A3291" s="57">
        <f t="shared" ca="1" si="100"/>
        <v>61885.714285712405</v>
      </c>
      <c r="B3291" s="50">
        <f t="shared" ca="1" si="101"/>
        <v>-31.833772154993309</v>
      </c>
    </row>
    <row r="3292" spans="1:2" x14ac:dyDescent="0.2">
      <c r="A3292" s="57">
        <f t="shared" ca="1" si="100"/>
        <v>61904.761904760024</v>
      </c>
      <c r="B3292" s="50">
        <f t="shared" ca="1" si="101"/>
        <v>-31.777852979001832</v>
      </c>
    </row>
    <row r="3293" spans="1:2" x14ac:dyDescent="0.2">
      <c r="A3293" s="57">
        <f t="shared" ca="1" si="100"/>
        <v>61923.809523807642</v>
      </c>
      <c r="B3293" s="50">
        <f t="shared" ca="1" si="101"/>
        <v>-31.722568813694654</v>
      </c>
    </row>
    <row r="3294" spans="1:2" x14ac:dyDescent="0.2">
      <c r="A3294" s="57">
        <f t="shared" ca="1" si="100"/>
        <v>61942.85714285526</v>
      </c>
      <c r="B3294" s="50">
        <f t="shared" ca="1" si="101"/>
        <v>-31.667910975878243</v>
      </c>
    </row>
    <row r="3295" spans="1:2" x14ac:dyDescent="0.2">
      <c r="A3295" s="57">
        <f t="shared" ca="1" si="100"/>
        <v>61961.904761902879</v>
      </c>
      <c r="B3295" s="50">
        <f t="shared" ca="1" si="101"/>
        <v>-31.613870990235547</v>
      </c>
    </row>
    <row r="3296" spans="1:2" x14ac:dyDescent="0.2">
      <c r="A3296" s="57">
        <f t="shared" ca="1" si="100"/>
        <v>61980.952380950497</v>
      </c>
      <c r="B3296" s="50">
        <f t="shared" ca="1" si="101"/>
        <v>-31.560440582894429</v>
      </c>
    </row>
    <row r="3297" spans="1:2" x14ac:dyDescent="0.2">
      <c r="A3297" s="57">
        <f t="shared" ca="1" si="100"/>
        <v>61999.999999998116</v>
      </c>
      <c r="B3297" s="50">
        <f t="shared" ca="1" si="101"/>
        <v>-31.507611675244</v>
      </c>
    </row>
    <row r="3298" spans="1:2" x14ac:dyDescent="0.2">
      <c r="A3298" s="57">
        <f t="shared" ca="1" si="100"/>
        <v>62019.047619045734</v>
      </c>
      <c r="B3298" s="50">
        <f t="shared" ca="1" si="101"/>
        <v>-31.455376377989097</v>
      </c>
    </row>
    <row r="3299" spans="1:2" x14ac:dyDescent="0.2">
      <c r="A3299" s="57">
        <f t="shared" ca="1" si="100"/>
        <v>62038.095238093352</v>
      </c>
      <c r="B3299" s="50">
        <f t="shared" ca="1" si="101"/>
        <v>-31.403726985430144</v>
      </c>
    </row>
    <row r="3300" spans="1:2" x14ac:dyDescent="0.2">
      <c r="A3300" s="57">
        <f t="shared" ca="1" si="100"/>
        <v>62057.142857140971</v>
      </c>
      <c r="B3300" s="50">
        <f t="shared" ca="1" si="101"/>
        <v>-31.352655969960118</v>
      </c>
    </row>
    <row r="3301" spans="1:2" x14ac:dyDescent="0.2">
      <c r="A3301" s="57">
        <f t="shared" ca="1" si="100"/>
        <v>62076.190476188589</v>
      </c>
      <c r="B3301" s="50">
        <f t="shared" ca="1" si="101"/>
        <v>-31.302155976767175</v>
      </c>
    </row>
    <row r="3302" spans="1:2" x14ac:dyDescent="0.2">
      <c r="A3302" s="57">
        <f t="shared" ca="1" si="100"/>
        <v>62095.238095236207</v>
      </c>
      <c r="B3302" s="50">
        <f t="shared" ca="1" si="101"/>
        <v>-31.252219818735153</v>
      </c>
    </row>
    <row r="3303" spans="1:2" x14ac:dyDescent="0.2">
      <c r="A3303" s="57">
        <f t="shared" ca="1" si="100"/>
        <v>62114.285714283826</v>
      </c>
      <c r="B3303" s="50">
        <f t="shared" ca="1" si="101"/>
        <v>-31.202840471532124</v>
      </c>
    </row>
    <row r="3304" spans="1:2" x14ac:dyDescent="0.2">
      <c r="A3304" s="57">
        <f t="shared" ca="1" si="100"/>
        <v>62133.333333331444</v>
      </c>
      <c r="B3304" s="50">
        <f t="shared" ca="1" si="101"/>
        <v>-31.154011068879409</v>
      </c>
    </row>
    <row r="3305" spans="1:2" x14ac:dyDescent="0.2">
      <c r="A3305" s="57">
        <f t="shared" ca="1" si="100"/>
        <v>62152.380952379062</v>
      </c>
      <c r="B3305" s="50">
        <f t="shared" ca="1" si="101"/>
        <v>-31.105724897992737</v>
      </c>
    </row>
    <row r="3306" spans="1:2" x14ac:dyDescent="0.2">
      <c r="A3306" s="57">
        <f t="shared" ca="1" si="100"/>
        <v>62171.428571426681</v>
      </c>
      <c r="B3306" s="50">
        <f t="shared" ca="1" si="101"/>
        <v>-31.057975395188709</v>
      </c>
    </row>
    <row r="3307" spans="1:2" x14ac:dyDescent="0.2">
      <c r="A3307" s="57">
        <f t="shared" ref="A3307:A3370" ca="1" si="102">OFFSET(A3307,-1,0)+f_stop/5000</f>
        <v>62190.476190474299</v>
      </c>
      <c r="B3307" s="50">
        <f t="shared" ref="B3307:B3370" ca="1" si="103">20*LOG(ABS(   (1/f_dec*SIN(f_dec*$A3307/Fm*PI())/SIN($A3307/Fm*PI()))^(order-2) * (1/f_dec2*SIN(f_dec2*$A3307/Fm*PI())/SIN($A3307/Fm*PI())) *  (1/(f_dec*n_avg)*SIN((f_dec*n_avg)*$A3307/Fm*PI())/SIN($A3307/Fm*PI()))    ))</f>
        <v>-31.010756141648592</v>
      </c>
    </row>
    <row r="3308" spans="1:2" x14ac:dyDescent="0.2">
      <c r="A3308" s="57">
        <f t="shared" ca="1" si="102"/>
        <v>62209.523809521917</v>
      </c>
      <c r="B3308" s="50">
        <f t="shared" ca="1" si="103"/>
        <v>-30.9640608593335</v>
      </c>
    </row>
    <row r="3309" spans="1:2" x14ac:dyDescent="0.2">
      <c r="A3309" s="57">
        <f t="shared" ca="1" si="102"/>
        <v>62228.571428569536</v>
      </c>
      <c r="B3309" s="50">
        <f t="shared" ca="1" si="103"/>
        <v>-30.917883407044261</v>
      </c>
    </row>
    <row r="3310" spans="1:2" x14ac:dyDescent="0.2">
      <c r="A3310" s="57">
        <f t="shared" ca="1" si="102"/>
        <v>62247.619047617154</v>
      </c>
      <c r="B3310" s="50">
        <f t="shared" ca="1" si="103"/>
        <v>-30.87221777661966</v>
      </c>
    </row>
    <row r="3311" spans="1:2" x14ac:dyDescent="0.2">
      <c r="A3311" s="57">
        <f t="shared" ca="1" si="102"/>
        <v>62266.666666664772</v>
      </c>
      <c r="B3311" s="50">
        <f t="shared" ca="1" si="103"/>
        <v>-30.82705808926768</v>
      </c>
    </row>
    <row r="3312" spans="1:2" x14ac:dyDescent="0.2">
      <c r="A3312" s="57">
        <f t="shared" ca="1" si="102"/>
        <v>62285.714285712391</v>
      </c>
      <c r="B3312" s="50">
        <f t="shared" ca="1" si="103"/>
        <v>-30.782398592023867</v>
      </c>
    </row>
    <row r="3313" spans="1:2" x14ac:dyDescent="0.2">
      <c r="A3313" s="57">
        <f t="shared" ca="1" si="102"/>
        <v>62304.761904760009</v>
      </c>
      <c r="B3313" s="50">
        <f t="shared" ca="1" si="103"/>
        <v>-30.738233654331935</v>
      </c>
    </row>
    <row r="3314" spans="1:2" x14ac:dyDescent="0.2">
      <c r="A3314" s="57">
        <f t="shared" ca="1" si="102"/>
        <v>62323.809523807628</v>
      </c>
      <c r="B3314" s="50">
        <f t="shared" ca="1" si="103"/>
        <v>-30.694557764741326</v>
      </c>
    </row>
    <row r="3315" spans="1:2" x14ac:dyDescent="0.2">
      <c r="A3315" s="57">
        <f t="shared" ca="1" si="102"/>
        <v>62342.857142855246</v>
      </c>
      <c r="B3315" s="50">
        <f t="shared" ca="1" si="103"/>
        <v>-30.651365527716884</v>
      </c>
    </row>
    <row r="3316" spans="1:2" x14ac:dyDescent="0.2">
      <c r="A3316" s="57">
        <f t="shared" ca="1" si="102"/>
        <v>62361.904761902864</v>
      </c>
      <c r="B3316" s="50">
        <f t="shared" ca="1" si="103"/>
        <v>-30.60865166055672</v>
      </c>
    </row>
    <row r="3317" spans="1:2" x14ac:dyDescent="0.2">
      <c r="A3317" s="57">
        <f t="shared" ca="1" si="102"/>
        <v>62380.952380950483</v>
      </c>
      <c r="B3317" s="50">
        <f t="shared" ca="1" si="103"/>
        <v>-30.566410990412987</v>
      </c>
    </row>
    <row r="3318" spans="1:2" x14ac:dyDescent="0.2">
      <c r="A3318" s="57">
        <f t="shared" ca="1" si="102"/>
        <v>62399.999999998101</v>
      </c>
      <c r="B3318" s="50">
        <f t="shared" ca="1" si="103"/>
        <v>-30.524638451412489</v>
      </c>
    </row>
    <row r="3319" spans="1:2" x14ac:dyDescent="0.2">
      <c r="A3319" s="57">
        <f t="shared" ca="1" si="102"/>
        <v>62419.047619045719</v>
      </c>
      <c r="B3319" s="50">
        <f t="shared" ca="1" si="103"/>
        <v>-30.483329081872327</v>
      </c>
    </row>
    <row r="3320" spans="1:2" x14ac:dyDescent="0.2">
      <c r="A3320" s="57">
        <f t="shared" ca="1" si="102"/>
        <v>62438.095238093338</v>
      </c>
      <c r="B3320" s="50">
        <f t="shared" ca="1" si="103"/>
        <v>-30.442478021607325</v>
      </c>
    </row>
    <row r="3321" spans="1:2" x14ac:dyDescent="0.2">
      <c r="A3321" s="57">
        <f t="shared" ca="1" si="102"/>
        <v>62457.142857140956</v>
      </c>
      <c r="B3321" s="50">
        <f t="shared" ca="1" si="103"/>
        <v>-30.40208050932543</v>
      </c>
    </row>
    <row r="3322" spans="1:2" x14ac:dyDescent="0.2">
      <c r="A3322" s="57">
        <f t="shared" ca="1" si="102"/>
        <v>62476.190476188574</v>
      </c>
      <c r="B3322" s="50">
        <f t="shared" ca="1" si="103"/>
        <v>-30.362131880108024</v>
      </c>
    </row>
    <row r="3323" spans="1:2" x14ac:dyDescent="0.2">
      <c r="A3323" s="57">
        <f t="shared" ca="1" si="102"/>
        <v>62495.238095236193</v>
      </c>
      <c r="B3323" s="50">
        <f t="shared" ca="1" si="103"/>
        <v>-30.322627562971228</v>
      </c>
    </row>
    <row r="3324" spans="1:2" x14ac:dyDescent="0.2">
      <c r="A3324" s="57">
        <f t="shared" ca="1" si="102"/>
        <v>62514.285714283811</v>
      </c>
      <c r="B3324" s="50">
        <f t="shared" ca="1" si="103"/>
        <v>-30.283563078505868</v>
      </c>
    </row>
    <row r="3325" spans="1:2" x14ac:dyDescent="0.2">
      <c r="A3325" s="57">
        <f t="shared" ca="1" si="102"/>
        <v>62533.333333331429</v>
      </c>
      <c r="B3325" s="50">
        <f t="shared" ca="1" si="103"/>
        <v>-30.244934036592497</v>
      </c>
    </row>
    <row r="3326" spans="1:2" x14ac:dyDescent="0.2">
      <c r="A3326" s="57">
        <f t="shared" ca="1" si="102"/>
        <v>62552.380952379048</v>
      </c>
      <c r="B3326" s="50">
        <f t="shared" ca="1" si="103"/>
        <v>-30.206736134188873</v>
      </c>
    </row>
    <row r="3327" spans="1:2" x14ac:dyDescent="0.2">
      <c r="A3327" s="57">
        <f t="shared" ca="1" si="102"/>
        <v>62571.428571426666</v>
      </c>
      <c r="B3327" s="50">
        <f t="shared" ca="1" si="103"/>
        <v>-30.168965153187408</v>
      </c>
    </row>
    <row r="3328" spans="1:2" x14ac:dyDescent="0.2">
      <c r="A3328" s="57">
        <f t="shared" ca="1" si="102"/>
        <v>62590.476190474285</v>
      </c>
      <c r="B3328" s="50">
        <f t="shared" ca="1" si="103"/>
        <v>-30.131616958339336</v>
      </c>
    </row>
    <row r="3329" spans="1:2" x14ac:dyDescent="0.2">
      <c r="A3329" s="57">
        <f t="shared" ca="1" si="102"/>
        <v>62609.523809521903</v>
      </c>
      <c r="B3329" s="50">
        <f t="shared" ca="1" si="103"/>
        <v>-30.09468749524401</v>
      </c>
    </row>
    <row r="3330" spans="1:2" x14ac:dyDescent="0.2">
      <c r="A3330" s="57">
        <f t="shared" ca="1" si="102"/>
        <v>62628.571428569521</v>
      </c>
      <c r="B3330" s="50">
        <f t="shared" ca="1" si="103"/>
        <v>-30.058172788400061</v>
      </c>
    </row>
    <row r="3331" spans="1:2" x14ac:dyDescent="0.2">
      <c r="A3331" s="57">
        <f t="shared" ca="1" si="102"/>
        <v>62647.61904761714</v>
      </c>
      <c r="B3331" s="50">
        <f t="shared" ca="1" si="103"/>
        <v>-30.022068939316732</v>
      </c>
    </row>
    <row r="3332" spans="1:2" x14ac:dyDescent="0.2">
      <c r="A3332" s="57">
        <f t="shared" ca="1" si="102"/>
        <v>62666.666666664758</v>
      </c>
      <c r="B3332" s="50">
        <f t="shared" ca="1" si="103"/>
        <v>-29.986372124682916</v>
      </c>
    </row>
    <row r="3333" spans="1:2" x14ac:dyDescent="0.2">
      <c r="A3333" s="57">
        <f t="shared" ca="1" si="102"/>
        <v>62685.714285712376</v>
      </c>
      <c r="B3333" s="50">
        <f t="shared" ca="1" si="103"/>
        <v>-29.951078594592037</v>
      </c>
    </row>
    <row r="3334" spans="1:2" x14ac:dyDescent="0.2">
      <c r="A3334" s="57">
        <f t="shared" ca="1" si="102"/>
        <v>62704.761904759995</v>
      </c>
      <c r="B3334" s="50">
        <f t="shared" ca="1" si="103"/>
        <v>-29.916184670820542</v>
      </c>
    </row>
    <row r="3335" spans="1:2" x14ac:dyDescent="0.2">
      <c r="A3335" s="57">
        <f t="shared" ca="1" si="102"/>
        <v>62723.809523807613</v>
      </c>
      <c r="B3335" s="50">
        <f t="shared" ca="1" si="103"/>
        <v>-29.881686745158042</v>
      </c>
    </row>
    <row r="3336" spans="1:2" x14ac:dyDescent="0.2">
      <c r="A3336" s="57">
        <f t="shared" ca="1" si="102"/>
        <v>62742.857142855231</v>
      </c>
      <c r="B3336" s="50">
        <f t="shared" ca="1" si="103"/>
        <v>-29.84758127778781</v>
      </c>
    </row>
    <row r="3337" spans="1:2" x14ac:dyDescent="0.2">
      <c r="A3337" s="57">
        <f t="shared" ca="1" si="102"/>
        <v>62761.90476190285</v>
      </c>
      <c r="B3337" s="50">
        <f t="shared" ca="1" si="103"/>
        <v>-29.813864795714959</v>
      </c>
    </row>
    <row r="3338" spans="1:2" x14ac:dyDescent="0.2">
      <c r="A3338" s="57">
        <f t="shared" ca="1" si="102"/>
        <v>62780.952380950468</v>
      </c>
      <c r="B3338" s="50">
        <f t="shared" ca="1" si="103"/>
        <v>-29.780533891241532</v>
      </c>
    </row>
    <row r="3339" spans="1:2" x14ac:dyDescent="0.2">
      <c r="A3339" s="57">
        <f t="shared" ca="1" si="102"/>
        <v>62799.999999998086</v>
      </c>
      <c r="B3339" s="50">
        <f t="shared" ca="1" si="103"/>
        <v>-29.747585220486236</v>
      </c>
    </row>
    <row r="3340" spans="1:2" x14ac:dyDescent="0.2">
      <c r="A3340" s="57">
        <f t="shared" ca="1" si="102"/>
        <v>62819.047619045705</v>
      </c>
      <c r="B3340" s="50">
        <f t="shared" ca="1" si="103"/>
        <v>-29.715015501947502</v>
      </c>
    </row>
    <row r="3341" spans="1:2" x14ac:dyDescent="0.2">
      <c r="A3341" s="57">
        <f t="shared" ca="1" si="102"/>
        <v>62838.095238093323</v>
      </c>
      <c r="B3341" s="50">
        <f t="shared" ca="1" si="103"/>
        <v>-29.682821515108561</v>
      </c>
    </row>
    <row r="3342" spans="1:2" x14ac:dyDescent="0.2">
      <c r="A3342" s="57">
        <f t="shared" ca="1" si="102"/>
        <v>62857.142857140941</v>
      </c>
      <c r="B3342" s="50">
        <f t="shared" ca="1" si="103"/>
        <v>-29.651000099082665</v>
      </c>
    </row>
    <row r="3343" spans="1:2" x14ac:dyDescent="0.2">
      <c r="A3343" s="57">
        <f t="shared" ca="1" si="102"/>
        <v>62876.19047618856</v>
      </c>
      <c r="B3343" s="50">
        <f t="shared" ca="1" si="103"/>
        <v>-29.619548151297501</v>
      </c>
    </row>
    <row r="3344" spans="1:2" x14ac:dyDescent="0.2">
      <c r="A3344" s="57">
        <f t="shared" ca="1" si="102"/>
        <v>62895.238095236178</v>
      </c>
      <c r="B3344" s="50">
        <f t="shared" ca="1" si="103"/>
        <v>-29.588462626217265</v>
      </c>
    </row>
    <row r="3345" spans="1:2" x14ac:dyDescent="0.2">
      <c r="A3345" s="57">
        <f t="shared" ca="1" si="102"/>
        <v>62914.285714283797</v>
      </c>
      <c r="B3345" s="50">
        <f t="shared" ca="1" si="103"/>
        <v>-29.55774053410115</v>
      </c>
    </row>
    <row r="3346" spans="1:2" x14ac:dyDescent="0.2">
      <c r="A3346" s="57">
        <f t="shared" ca="1" si="102"/>
        <v>62933.333333331415</v>
      </c>
      <c r="B3346" s="50">
        <f t="shared" ca="1" si="103"/>
        <v>-29.527378939796954</v>
      </c>
    </row>
    <row r="3347" spans="1:2" x14ac:dyDescent="0.2">
      <c r="A3347" s="57">
        <f t="shared" ca="1" si="102"/>
        <v>62952.380952379033</v>
      </c>
      <c r="B3347" s="50">
        <f t="shared" ca="1" si="103"/>
        <v>-29.497374961569008</v>
      </c>
    </row>
    <row r="3348" spans="1:2" x14ac:dyDescent="0.2">
      <c r="A3348" s="57">
        <f t="shared" ca="1" si="102"/>
        <v>62971.428571426652</v>
      </c>
      <c r="B3348" s="50">
        <f t="shared" ca="1" si="103"/>
        <v>-29.467725769958598</v>
      </c>
    </row>
    <row r="3349" spans="1:2" x14ac:dyDescent="0.2">
      <c r="A3349" s="57">
        <f t="shared" ca="1" si="102"/>
        <v>62990.47619047427</v>
      </c>
      <c r="B3349" s="50">
        <f t="shared" ca="1" si="103"/>
        <v>-29.438428586676736</v>
      </c>
    </row>
    <row r="3350" spans="1:2" x14ac:dyDescent="0.2">
      <c r="A3350" s="57">
        <f t="shared" ca="1" si="102"/>
        <v>63009.523809521888</v>
      </c>
      <c r="B3350" s="50">
        <f t="shared" ca="1" si="103"/>
        <v>-29.409480683527228</v>
      </c>
    </row>
    <row r="3351" spans="1:2" x14ac:dyDescent="0.2">
      <c r="A3351" s="57">
        <f t="shared" ca="1" si="102"/>
        <v>63028.571428569507</v>
      </c>
      <c r="B3351" s="50">
        <f t="shared" ca="1" si="103"/>
        <v>-29.380879381359904</v>
      </c>
    </row>
    <row r="3352" spans="1:2" x14ac:dyDescent="0.2">
      <c r="A3352" s="57">
        <f t="shared" ca="1" si="102"/>
        <v>63047.619047617125</v>
      </c>
      <c r="B3352" s="50">
        <f t="shared" ca="1" si="103"/>
        <v>-29.352622049052364</v>
      </c>
    </row>
    <row r="3353" spans="1:2" x14ac:dyDescent="0.2">
      <c r="A3353" s="57">
        <f t="shared" ca="1" si="102"/>
        <v>63066.666666664743</v>
      </c>
      <c r="B3353" s="50">
        <f t="shared" ca="1" si="103"/>
        <v>-29.324706102520018</v>
      </c>
    </row>
    <row r="3354" spans="1:2" x14ac:dyDescent="0.2">
      <c r="A3354" s="57">
        <f t="shared" ca="1" si="102"/>
        <v>63085.714285712362</v>
      </c>
      <c r="B3354" s="50">
        <f t="shared" ca="1" si="103"/>
        <v>-29.297129003752687</v>
      </c>
    </row>
    <row r="3355" spans="1:2" x14ac:dyDescent="0.2">
      <c r="A3355" s="57">
        <f t="shared" ca="1" si="102"/>
        <v>63104.76190475998</v>
      </c>
      <c r="B3355" s="50">
        <f t="shared" ca="1" si="103"/>
        <v>-29.269888259877828</v>
      </c>
    </row>
    <row r="3356" spans="1:2" x14ac:dyDescent="0.2">
      <c r="A3356" s="57">
        <f t="shared" ca="1" si="102"/>
        <v>63123.809523807598</v>
      </c>
      <c r="B3356" s="50">
        <f t="shared" ca="1" si="103"/>
        <v>-29.242981422248604</v>
      </c>
    </row>
    <row r="3357" spans="1:2" x14ac:dyDescent="0.2">
      <c r="A3357" s="57">
        <f t="shared" ca="1" si="102"/>
        <v>63142.857142855217</v>
      </c>
      <c r="B3357" s="50">
        <f t="shared" ca="1" si="103"/>
        <v>-29.216406085556983</v>
      </c>
    </row>
    <row r="3358" spans="1:2" x14ac:dyDescent="0.2">
      <c r="A3358" s="57">
        <f t="shared" ca="1" si="102"/>
        <v>63161.904761902835</v>
      </c>
      <c r="B3358" s="50">
        <f t="shared" ca="1" si="103"/>
        <v>-29.190159886970122</v>
      </c>
    </row>
    <row r="3359" spans="1:2" x14ac:dyDescent="0.2">
      <c r="A3359" s="57">
        <f t="shared" ca="1" si="102"/>
        <v>63180.952380950454</v>
      </c>
      <c r="B3359" s="50">
        <f t="shared" ca="1" si="103"/>
        <v>-29.164240505290216</v>
      </c>
    </row>
    <row r="3360" spans="1:2" x14ac:dyDescent="0.2">
      <c r="A3360" s="57">
        <f t="shared" ca="1" si="102"/>
        <v>63199.999999998072</v>
      </c>
      <c r="B3360" s="50">
        <f t="shared" ca="1" si="103"/>
        <v>-29.13864566013638</v>
      </c>
    </row>
    <row r="3361" spans="1:2" x14ac:dyDescent="0.2">
      <c r="A3361" s="57">
        <f t="shared" ca="1" si="102"/>
        <v>63219.04761904569</v>
      </c>
      <c r="B3361" s="50">
        <f t="shared" ca="1" si="103"/>
        <v>-29.113373111148245</v>
      </c>
    </row>
    <row r="3362" spans="1:2" x14ac:dyDescent="0.2">
      <c r="A3362" s="57">
        <f t="shared" ca="1" si="102"/>
        <v>63238.095238093309</v>
      </c>
      <c r="B3362" s="50">
        <f t="shared" ca="1" si="103"/>
        <v>-29.088420657210563</v>
      </c>
    </row>
    <row r="3363" spans="1:2" x14ac:dyDescent="0.2">
      <c r="A3363" s="57">
        <f t="shared" ca="1" si="102"/>
        <v>63257.142857140927</v>
      </c>
      <c r="B3363" s="50">
        <f t="shared" ca="1" si="103"/>
        <v>-29.063786135698134</v>
      </c>
    </row>
    <row r="3364" spans="1:2" x14ac:dyDescent="0.2">
      <c r="A3364" s="57">
        <f t="shared" ca="1" si="102"/>
        <v>63276.190476188545</v>
      </c>
      <c r="B3364" s="50">
        <f t="shared" ca="1" si="103"/>
        <v>-29.039467421740387</v>
      </c>
    </row>
    <row r="3365" spans="1:2" x14ac:dyDescent="0.2">
      <c r="A3365" s="57">
        <f t="shared" ca="1" si="102"/>
        <v>63295.238095236164</v>
      </c>
      <c r="B3365" s="50">
        <f t="shared" ca="1" si="103"/>
        <v>-29.015462427505327</v>
      </c>
    </row>
    <row r="3366" spans="1:2" x14ac:dyDescent="0.2">
      <c r="A3366" s="57">
        <f t="shared" ca="1" si="102"/>
        <v>63314.285714283782</v>
      </c>
      <c r="B3366" s="50">
        <f t="shared" ca="1" si="103"/>
        <v>-28.991769101501621</v>
      </c>
    </row>
    <row r="3367" spans="1:2" x14ac:dyDescent="0.2">
      <c r="A3367" s="57">
        <f t="shared" ca="1" si="102"/>
        <v>63333.3333333314</v>
      </c>
      <c r="B3367" s="50">
        <f t="shared" ca="1" si="103"/>
        <v>-28.968385427899165</v>
      </c>
    </row>
    <row r="3368" spans="1:2" x14ac:dyDescent="0.2">
      <c r="A3368" s="57">
        <f t="shared" ca="1" si="102"/>
        <v>63352.380952379019</v>
      </c>
      <c r="B3368" s="50">
        <f t="shared" ca="1" si="103"/>
        <v>-28.945309425866764</v>
      </c>
    </row>
    <row r="3369" spans="1:2" x14ac:dyDescent="0.2">
      <c r="A3369" s="57">
        <f t="shared" ca="1" si="102"/>
        <v>63371.428571426637</v>
      </c>
      <c r="B3369" s="50">
        <f t="shared" ca="1" si="103"/>
        <v>-28.922539148927008</v>
      </c>
    </row>
    <row r="3370" spans="1:2" x14ac:dyDescent="0.2">
      <c r="A3370" s="57">
        <f t="shared" ca="1" si="102"/>
        <v>63390.476190474255</v>
      </c>
      <c r="B3370" s="50">
        <f t="shared" ca="1" si="103"/>
        <v>-28.900072684327561</v>
      </c>
    </row>
    <row r="3371" spans="1:2" x14ac:dyDescent="0.2">
      <c r="A3371" s="57">
        <f t="shared" ref="A3371:A3434" ca="1" si="104">OFFSET(A3371,-1,0)+f_stop/5000</f>
        <v>63409.523809521874</v>
      </c>
      <c r="B3371" s="50">
        <f t="shared" ref="B3371:B3434" ca="1" si="105">20*LOG(ABS(   (1/f_dec*SIN(f_dec*$A3371/Fm*PI())/SIN($A3371/Fm*PI()))^(order-2) * (1/f_dec2*SIN(f_dec2*$A3371/Fm*PI())/SIN($A3371/Fm*PI())) *  (1/(f_dec*n_avg)*SIN((f_dec*n_avg)*$A3371/Fm*PI())/SIN($A3371/Fm*PI()))    ))</f>
        <v>-28.877908152428301</v>
      </c>
    </row>
    <row r="3372" spans="1:2" x14ac:dyDescent="0.2">
      <c r="A3372" s="57">
        <f t="shared" ca="1" si="104"/>
        <v>63428.571428569492</v>
      </c>
      <c r="B3372" s="50">
        <f t="shared" ca="1" si="105"/>
        <v>-28.856043706104181</v>
      </c>
    </row>
    <row r="3373" spans="1:2" x14ac:dyDescent="0.2">
      <c r="A3373" s="57">
        <f t="shared" ca="1" si="104"/>
        <v>63447.61904761711</v>
      </c>
      <c r="B3373" s="50">
        <f t="shared" ca="1" si="105"/>
        <v>-28.834477530163184</v>
      </c>
    </row>
    <row r="3374" spans="1:2" x14ac:dyDescent="0.2">
      <c r="A3374" s="57">
        <f t="shared" ca="1" si="104"/>
        <v>63466.666666664729</v>
      </c>
      <c r="B3374" s="50">
        <f t="shared" ca="1" si="105"/>
        <v>-28.813207840778674</v>
      </c>
    </row>
    <row r="3375" spans="1:2" x14ac:dyDescent="0.2">
      <c r="A3375" s="57">
        <f t="shared" ca="1" si="104"/>
        <v>63485.714285712347</v>
      </c>
      <c r="B3375" s="50">
        <f t="shared" ca="1" si="105"/>
        <v>-28.792232884936407</v>
      </c>
    </row>
    <row r="3376" spans="1:2" x14ac:dyDescent="0.2">
      <c r="A3376" s="57">
        <f t="shared" ca="1" si="104"/>
        <v>63504.761904759966</v>
      </c>
      <c r="B3376" s="50">
        <f t="shared" ca="1" si="105"/>
        <v>-28.771550939894905</v>
      </c>
    </row>
    <row r="3377" spans="1:2" x14ac:dyDescent="0.2">
      <c r="A3377" s="57">
        <f t="shared" ca="1" si="104"/>
        <v>63523.809523807584</v>
      </c>
      <c r="B3377" s="50">
        <f t="shared" ca="1" si="105"/>
        <v>-28.751160312659714</v>
      </c>
    </row>
    <row r="3378" spans="1:2" x14ac:dyDescent="0.2">
      <c r="A3378" s="57">
        <f t="shared" ca="1" si="104"/>
        <v>63542.857142855202</v>
      </c>
      <c r="B3378" s="50">
        <f t="shared" ca="1" si="105"/>
        <v>-28.731059339470381</v>
      </c>
    </row>
    <row r="3379" spans="1:2" x14ac:dyDescent="0.2">
      <c r="A3379" s="57">
        <f t="shared" ca="1" si="104"/>
        <v>63561.904761902821</v>
      </c>
      <c r="B3379" s="50">
        <f t="shared" ca="1" si="105"/>
        <v>-28.71124638530047</v>
      </c>
    </row>
    <row r="3380" spans="1:2" x14ac:dyDescent="0.2">
      <c r="A3380" s="57">
        <f t="shared" ca="1" si="104"/>
        <v>63580.952380950439</v>
      </c>
      <c r="B3380" s="50">
        <f t="shared" ca="1" si="105"/>
        <v>-28.691719843369718</v>
      </c>
    </row>
    <row r="3381" spans="1:2" x14ac:dyDescent="0.2">
      <c r="A3381" s="57">
        <f t="shared" ca="1" si="104"/>
        <v>63599.999999998057</v>
      </c>
      <c r="B3381" s="50">
        <f t="shared" ca="1" si="105"/>
        <v>-28.672478134668232</v>
      </c>
    </row>
    <row r="3382" spans="1:2" x14ac:dyDescent="0.2">
      <c r="A3382" s="57">
        <f t="shared" ca="1" si="104"/>
        <v>63619.047619045676</v>
      </c>
      <c r="B3382" s="50">
        <f t="shared" ca="1" si="105"/>
        <v>-28.653519707492467</v>
      </c>
    </row>
    <row r="3383" spans="1:2" x14ac:dyDescent="0.2">
      <c r="A3383" s="57">
        <f t="shared" ca="1" si="104"/>
        <v>63638.095238093294</v>
      </c>
      <c r="B3383" s="50">
        <f t="shared" ca="1" si="105"/>
        <v>-28.634843036992624</v>
      </c>
    </row>
    <row r="3384" spans="1:2" x14ac:dyDescent="0.2">
      <c r="A3384" s="57">
        <f t="shared" ca="1" si="104"/>
        <v>63657.142857140912</v>
      </c>
      <c r="B3384" s="50">
        <f t="shared" ca="1" si="105"/>
        <v>-28.616446624730866</v>
      </c>
    </row>
    <row r="3385" spans="1:2" x14ac:dyDescent="0.2">
      <c r="A3385" s="57">
        <f t="shared" ca="1" si="104"/>
        <v>63676.190476188531</v>
      </c>
      <c r="B3385" s="50">
        <f t="shared" ca="1" si="105"/>
        <v>-28.598328998250796</v>
      </c>
    </row>
    <row r="3386" spans="1:2" x14ac:dyDescent="0.2">
      <c r="A3386" s="57">
        <f t="shared" ca="1" si="104"/>
        <v>63695.238095236149</v>
      </c>
      <c r="B3386" s="50">
        <f t="shared" ca="1" si="105"/>
        <v>-28.580488710656798</v>
      </c>
    </row>
    <row r="3387" spans="1:2" x14ac:dyDescent="0.2">
      <c r="A3387" s="57">
        <f t="shared" ca="1" si="104"/>
        <v>63714.285714283767</v>
      </c>
      <c r="B3387" s="50">
        <f t="shared" ca="1" si="105"/>
        <v>-28.56292434020412</v>
      </c>
    </row>
    <row r="3388" spans="1:2" x14ac:dyDescent="0.2">
      <c r="A3388" s="57">
        <f t="shared" ca="1" si="104"/>
        <v>63733.333333331386</v>
      </c>
      <c r="B3388" s="50">
        <f t="shared" ca="1" si="105"/>
        <v>-28.545634489898632</v>
      </c>
    </row>
    <row r="3389" spans="1:2" x14ac:dyDescent="0.2">
      <c r="A3389" s="57">
        <f t="shared" ca="1" si="104"/>
        <v>63752.380952379004</v>
      </c>
      <c r="B3389" s="50">
        <f t="shared" ca="1" si="105"/>
        <v>-28.528617787106437</v>
      </c>
    </row>
    <row r="3390" spans="1:2" x14ac:dyDescent="0.2">
      <c r="A3390" s="57">
        <f t="shared" ca="1" si="104"/>
        <v>63771.428571426623</v>
      </c>
      <c r="B3390" s="50">
        <f t="shared" ca="1" si="105"/>
        <v>-28.511872883172671</v>
      </c>
    </row>
    <row r="3391" spans="1:2" x14ac:dyDescent="0.2">
      <c r="A3391" s="57">
        <f t="shared" ca="1" si="104"/>
        <v>63790.476190474241</v>
      </c>
      <c r="B3391" s="50">
        <f t="shared" ca="1" si="105"/>
        <v>-28.495398453049845</v>
      </c>
    </row>
    <row r="3392" spans="1:2" x14ac:dyDescent="0.2">
      <c r="A3392" s="57">
        <f t="shared" ca="1" si="104"/>
        <v>63809.523809521859</v>
      </c>
      <c r="B3392" s="50">
        <f t="shared" ca="1" si="105"/>
        <v>-28.479193194934705</v>
      </c>
    </row>
    <row r="3393" spans="1:2" x14ac:dyDescent="0.2">
      <c r="A3393" s="57">
        <f t="shared" ca="1" si="104"/>
        <v>63828.571428569478</v>
      </c>
      <c r="B3393" s="50">
        <f t="shared" ca="1" si="105"/>
        <v>-28.463255829914278</v>
      </c>
    </row>
    <row r="3394" spans="1:2" x14ac:dyDescent="0.2">
      <c r="A3394" s="57">
        <f t="shared" ca="1" si="104"/>
        <v>63847.619047617096</v>
      </c>
      <c r="B3394" s="50">
        <f t="shared" ca="1" si="105"/>
        <v>-28.447585101620096</v>
      </c>
    </row>
    <row r="3395" spans="1:2" x14ac:dyDescent="0.2">
      <c r="A3395" s="57">
        <f t="shared" ca="1" si="104"/>
        <v>63866.666666664714</v>
      </c>
      <c r="B3395" s="50">
        <f t="shared" ca="1" si="105"/>
        <v>-28.432179775890848</v>
      </c>
    </row>
    <row r="3396" spans="1:2" x14ac:dyDescent="0.2">
      <c r="A3396" s="57">
        <f t="shared" ca="1" si="104"/>
        <v>63885.714285712333</v>
      </c>
      <c r="B3396" s="50">
        <f t="shared" ca="1" si="105"/>
        <v>-28.417038640443117</v>
      </c>
    </row>
    <row r="3397" spans="1:2" x14ac:dyDescent="0.2">
      <c r="A3397" s="57">
        <f t="shared" ca="1" si="104"/>
        <v>63904.761904759951</v>
      </c>
      <c r="B3397" s="50">
        <f t="shared" ca="1" si="105"/>
        <v>-28.402160504549947</v>
      </c>
    </row>
    <row r="3398" spans="1:2" x14ac:dyDescent="0.2">
      <c r="A3398" s="57">
        <f t="shared" ca="1" si="104"/>
        <v>63923.809523807569</v>
      </c>
      <c r="B3398" s="50">
        <f t="shared" ca="1" si="105"/>
        <v>-28.387544198727159</v>
      </c>
    </row>
    <row r="3399" spans="1:2" x14ac:dyDescent="0.2">
      <c r="A3399" s="57">
        <f t="shared" ca="1" si="104"/>
        <v>63942.857142855188</v>
      </c>
      <c r="B3399" s="50">
        <f t="shared" ca="1" si="105"/>
        <v>-28.373188574427168</v>
      </c>
    </row>
    <row r="3400" spans="1:2" x14ac:dyDescent="0.2">
      <c r="A3400" s="57">
        <f t="shared" ca="1" si="104"/>
        <v>63961.904761902806</v>
      </c>
      <c r="B3400" s="50">
        <f t="shared" ca="1" si="105"/>
        <v>-28.359092503739998</v>
      </c>
    </row>
    <row r="3401" spans="1:2" x14ac:dyDescent="0.2">
      <c r="A3401" s="57">
        <f t="shared" ca="1" si="104"/>
        <v>63980.952380950424</v>
      </c>
      <c r="B3401" s="50">
        <f t="shared" ca="1" si="105"/>
        <v>-28.345254879101738</v>
      </c>
    </row>
    <row r="3402" spans="1:2" x14ac:dyDescent="0.2">
      <c r="A3402" s="57">
        <f t="shared" ca="1" si="104"/>
        <v>63999.999999998043</v>
      </c>
      <c r="B3402" s="50">
        <f t="shared" ca="1" si="105"/>
        <v>-28.331674613009561</v>
      </c>
    </row>
    <row r="3403" spans="1:2" x14ac:dyDescent="0.2">
      <c r="A3403" s="57">
        <f t="shared" ca="1" si="104"/>
        <v>64019.047619045661</v>
      </c>
      <c r="B3403" s="50">
        <f t="shared" ca="1" si="105"/>
        <v>-28.31835063774389</v>
      </c>
    </row>
    <row r="3404" spans="1:2" x14ac:dyDescent="0.2">
      <c r="A3404" s="57">
        <f t="shared" ca="1" si="104"/>
        <v>64038.095238093279</v>
      </c>
      <c r="B3404" s="50">
        <f t="shared" ca="1" si="105"/>
        <v>-28.305281905097036</v>
      </c>
    </row>
    <row r="3405" spans="1:2" x14ac:dyDescent="0.2">
      <c r="A3405" s="57">
        <f t="shared" ca="1" si="104"/>
        <v>64057.142857140898</v>
      </c>
      <c r="B3405" s="50">
        <f t="shared" ca="1" si="105"/>
        <v>-28.292467386108399</v>
      </c>
    </row>
    <row r="3406" spans="1:2" x14ac:dyDescent="0.2">
      <c r="A3406" s="57">
        <f t="shared" ca="1" si="104"/>
        <v>64076.190476188516</v>
      </c>
      <c r="B3406" s="50">
        <f t="shared" ca="1" si="105"/>
        <v>-28.279906070805993</v>
      </c>
    </row>
    <row r="3407" spans="1:2" x14ac:dyDescent="0.2">
      <c r="A3407" s="57">
        <f t="shared" ca="1" si="104"/>
        <v>64095.238095236135</v>
      </c>
      <c r="B3407" s="50">
        <f t="shared" ca="1" si="105"/>
        <v>-28.267596967954116</v>
      </c>
    </row>
    <row r="3408" spans="1:2" x14ac:dyDescent="0.2">
      <c r="A3408" s="57">
        <f t="shared" ca="1" si="104"/>
        <v>64114.285714283753</v>
      </c>
      <c r="B3408" s="50">
        <f t="shared" ca="1" si="105"/>
        <v>-28.25553910480707</v>
      </c>
    </row>
    <row r="3409" spans="1:2" x14ac:dyDescent="0.2">
      <c r="A3409" s="57">
        <f t="shared" ca="1" si="104"/>
        <v>64133.333333331371</v>
      </c>
      <c r="B3409" s="50">
        <f t="shared" ca="1" si="105"/>
        <v>-28.243731526868942</v>
      </c>
    </row>
    <row r="3410" spans="1:2" x14ac:dyDescent="0.2">
      <c r="A3410" s="57">
        <f t="shared" ca="1" si="104"/>
        <v>64152.38095237899</v>
      </c>
      <c r="B3410" s="50">
        <f t="shared" ca="1" si="105"/>
        <v>-28.232173297658921</v>
      </c>
    </row>
    <row r="3411" spans="1:2" x14ac:dyDescent="0.2">
      <c r="A3411" s="57">
        <f t="shared" ca="1" si="104"/>
        <v>64171.428571426608</v>
      </c>
      <c r="B3411" s="50">
        <f t="shared" ca="1" si="105"/>
        <v>-28.220863498482537</v>
      </c>
    </row>
    <row r="3412" spans="1:2" x14ac:dyDescent="0.2">
      <c r="A3412" s="57">
        <f t="shared" ca="1" si="104"/>
        <v>64190.476190474226</v>
      </c>
      <c r="B3412" s="50">
        <f t="shared" ca="1" si="105"/>
        <v>-28.209801228208107</v>
      </c>
    </row>
    <row r="3413" spans="1:2" x14ac:dyDescent="0.2">
      <c r="A3413" s="57">
        <f t="shared" ca="1" si="104"/>
        <v>64209.523809521845</v>
      </c>
      <c r="B3413" s="50">
        <f t="shared" ca="1" si="105"/>
        <v>-28.198985603048939</v>
      </c>
    </row>
    <row r="3414" spans="1:2" x14ac:dyDescent="0.2">
      <c r="A3414" s="57">
        <f t="shared" ca="1" si="104"/>
        <v>64228.571428569463</v>
      </c>
      <c r="B3414" s="50">
        <f t="shared" ca="1" si="105"/>
        <v>-28.188415756350484</v>
      </c>
    </row>
    <row r="3415" spans="1:2" x14ac:dyDescent="0.2">
      <c r="A3415" s="57">
        <f t="shared" ca="1" si="104"/>
        <v>64247.619047617081</v>
      </c>
      <c r="B3415" s="50">
        <f t="shared" ca="1" si="105"/>
        <v>-28.178090838382911</v>
      </c>
    </row>
    <row r="3416" spans="1:2" x14ac:dyDescent="0.2">
      <c r="A3416" s="57">
        <f t="shared" ca="1" si="104"/>
        <v>64266.6666666647</v>
      </c>
      <c r="B3416" s="50">
        <f t="shared" ca="1" si="105"/>
        <v>-28.168010016138602</v>
      </c>
    </row>
    <row r="3417" spans="1:2" x14ac:dyDescent="0.2">
      <c r="A3417" s="57">
        <f t="shared" ca="1" si="104"/>
        <v>64285.714285712318</v>
      </c>
      <c r="B3417" s="50">
        <f t="shared" ca="1" si="105"/>
        <v>-28.15817247313467</v>
      </c>
    </row>
    <row r="3418" spans="1:2" x14ac:dyDescent="0.2">
      <c r="A3418" s="57">
        <f t="shared" ca="1" si="104"/>
        <v>64304.761904759936</v>
      </c>
      <c r="B3418" s="50">
        <f t="shared" ca="1" si="105"/>
        <v>-28.148577409220252</v>
      </c>
    </row>
    <row r="3419" spans="1:2" x14ac:dyDescent="0.2">
      <c r="A3419" s="57">
        <f t="shared" ca="1" si="104"/>
        <v>64323.809523807555</v>
      </c>
      <c r="B3419" s="50">
        <f t="shared" ca="1" si="105"/>
        <v>-28.139224040388598</v>
      </c>
    </row>
    <row r="3420" spans="1:2" x14ac:dyDescent="0.2">
      <c r="A3420" s="57">
        <f t="shared" ca="1" si="104"/>
        <v>64342.857142855173</v>
      </c>
      <c r="B3420" s="50">
        <f t="shared" ca="1" si="105"/>
        <v>-28.130111598593853</v>
      </c>
    </row>
    <row r="3421" spans="1:2" x14ac:dyDescent="0.2">
      <c r="A3421" s="57">
        <f t="shared" ca="1" si="104"/>
        <v>64361.904761902792</v>
      </c>
      <c r="B3421" s="50">
        <f t="shared" ca="1" si="105"/>
        <v>-28.121239331572291</v>
      </c>
    </row>
    <row r="3422" spans="1:2" x14ac:dyDescent="0.2">
      <c r="A3422" s="57">
        <f t="shared" ca="1" si="104"/>
        <v>64380.95238095041</v>
      </c>
      <c r="B3422" s="50">
        <f t="shared" ca="1" si="105"/>
        <v>-28.112606502668044</v>
      </c>
    </row>
    <row r="3423" spans="1:2" x14ac:dyDescent="0.2">
      <c r="A3423" s="57">
        <f t="shared" ca="1" si="104"/>
        <v>64399.999999998028</v>
      </c>
      <c r="B3423" s="50">
        <f t="shared" ca="1" si="105"/>
        <v>-28.104212390663285</v>
      </c>
    </row>
    <row r="3424" spans="1:2" x14ac:dyDescent="0.2">
      <c r="A3424" s="57">
        <f t="shared" ca="1" si="104"/>
        <v>64419.047619045647</v>
      </c>
      <c r="B3424" s="50">
        <f t="shared" ca="1" si="105"/>
        <v>-28.096056289612559</v>
      </c>
    </row>
    <row r="3425" spans="1:2" x14ac:dyDescent="0.2">
      <c r="A3425" s="57">
        <f t="shared" ca="1" si="104"/>
        <v>64438.095238093265</v>
      </c>
      <c r="B3425" s="50">
        <f t="shared" ca="1" si="105"/>
        <v>-28.088137508681449</v>
      </c>
    </row>
    <row r="3426" spans="1:2" x14ac:dyDescent="0.2">
      <c r="A3426" s="57">
        <f t="shared" ca="1" si="104"/>
        <v>64457.142857140883</v>
      </c>
      <c r="B3426" s="50">
        <f t="shared" ca="1" si="105"/>
        <v>-28.080455371989231</v>
      </c>
    </row>
    <row r="3427" spans="1:2" x14ac:dyDescent="0.2">
      <c r="A3427" s="57">
        <f t="shared" ca="1" si="104"/>
        <v>64476.190476188502</v>
      </c>
      <c r="B3427" s="50">
        <f t="shared" ca="1" si="105"/>
        <v>-28.07300921845572</v>
      </c>
    </row>
    <row r="3428" spans="1:2" x14ac:dyDescent="0.2">
      <c r="A3428" s="57">
        <f t="shared" ca="1" si="104"/>
        <v>64495.23809523612</v>
      </c>
      <c r="B3428" s="50">
        <f t="shared" ca="1" si="105"/>
        <v>-28.065798401651914</v>
      </c>
    </row>
    <row r="3429" spans="1:2" x14ac:dyDescent="0.2">
      <c r="A3429" s="57">
        <f t="shared" ca="1" si="104"/>
        <v>64514.285714283738</v>
      </c>
      <c r="B3429" s="50">
        <f t="shared" ca="1" si="105"/>
        <v>-28.058822289654675</v>
      </c>
    </row>
    <row r="3430" spans="1:2" x14ac:dyDescent="0.2">
      <c r="A3430" s="57">
        <f t="shared" ca="1" si="104"/>
        <v>64533.333333331357</v>
      </c>
      <c r="B3430" s="50">
        <f t="shared" ca="1" si="105"/>
        <v>-28.052080264905133</v>
      </c>
    </row>
    <row r="3431" spans="1:2" x14ac:dyDescent="0.2">
      <c r="A3431" s="57">
        <f t="shared" ca="1" si="104"/>
        <v>64552.380952378975</v>
      </c>
      <c r="B3431" s="50">
        <f t="shared" ca="1" si="105"/>
        <v>-28.045571724070921</v>
      </c>
    </row>
    <row r="3432" spans="1:2" x14ac:dyDescent="0.2">
      <c r="A3432" s="57">
        <f t="shared" ca="1" si="104"/>
        <v>64571.428571426593</v>
      </c>
      <c r="B3432" s="50">
        <f t="shared" ca="1" si="105"/>
        <v>-28.039296077911963</v>
      </c>
    </row>
    <row r="3433" spans="1:2" x14ac:dyDescent="0.2">
      <c r="A3433" s="57">
        <f t="shared" ca="1" si="104"/>
        <v>64590.476190474212</v>
      </c>
      <c r="B3433" s="50">
        <f t="shared" ca="1" si="105"/>
        <v>-28.033252751150055</v>
      </c>
    </row>
    <row r="3434" spans="1:2" x14ac:dyDescent="0.2">
      <c r="A3434" s="57">
        <f t="shared" ca="1" si="104"/>
        <v>64609.52380952183</v>
      </c>
      <c r="B3434" s="50">
        <f t="shared" ca="1" si="105"/>
        <v>-28.027441182341839</v>
      </c>
    </row>
    <row r="3435" spans="1:2" x14ac:dyDescent="0.2">
      <c r="A3435" s="57">
        <f t="shared" ref="A3435:A3498" ca="1" si="106">OFFSET(A3435,-1,0)+f_stop/5000</f>
        <v>64628.571428569448</v>
      </c>
      <c r="B3435" s="50">
        <f t="shared" ref="B3435:B3498" ca="1" si="107">20*LOG(ABS(   (1/f_dec*SIN(f_dec*$A3435/Fm*PI())/SIN($A3435/Fm*PI()))^(order-2) * (1/f_dec2*SIN(f_dec2*$A3435/Fm*PI())/SIN($A3435/Fm*PI())) *  (1/(f_dec*n_avg)*SIN((f_dec*n_avg)*$A3435/Fm*PI())/SIN($A3435/Fm*PI()))    ))</f>
        <v>-28.021860823755347</v>
      </c>
    </row>
    <row r="3436" spans="1:2" x14ac:dyDescent="0.2">
      <c r="A3436" s="57">
        <f t="shared" ca="1" si="106"/>
        <v>64647.619047617067</v>
      </c>
      <c r="B3436" s="50">
        <f t="shared" ca="1" si="107"/>
        <v>-28.016511141249985</v>
      </c>
    </row>
    <row r="3437" spans="1:2" x14ac:dyDescent="0.2">
      <c r="A3437" s="57">
        <f t="shared" ca="1" si="106"/>
        <v>64666.666666664685</v>
      </c>
      <c r="B3437" s="50">
        <f t="shared" ca="1" si="107"/>
        <v>-28.011391614159891</v>
      </c>
    </row>
    <row r="3438" spans="1:2" x14ac:dyDescent="0.2">
      <c r="A3438" s="57">
        <f t="shared" ca="1" si="106"/>
        <v>64685.714285712304</v>
      </c>
      <c r="B3438" s="50">
        <f t="shared" ca="1" si="107"/>
        <v>-28.006501735180535</v>
      </c>
    </row>
    <row r="3439" spans="1:2" x14ac:dyDescent="0.2">
      <c r="A3439" s="57">
        <f t="shared" ca="1" si="106"/>
        <v>64704.761904759922</v>
      </c>
      <c r="B3439" s="50">
        <f t="shared" ca="1" si="107"/>
        <v>-28.001841010258705</v>
      </c>
    </row>
    <row r="3440" spans="1:2" x14ac:dyDescent="0.2">
      <c r="A3440" s="57">
        <f t="shared" ca="1" si="106"/>
        <v>64723.80952380754</v>
      </c>
      <c r="B3440" s="50">
        <f t="shared" ca="1" si="107"/>
        <v>-27.997408958485643</v>
      </c>
    </row>
    <row r="3441" spans="1:2" x14ac:dyDescent="0.2">
      <c r="A3441" s="57">
        <f t="shared" ca="1" si="106"/>
        <v>64742.857142855159</v>
      </c>
      <c r="B3441" s="50">
        <f t="shared" ca="1" si="107"/>
        <v>-27.993205111993305</v>
      </c>
    </row>
    <row r="3442" spans="1:2" x14ac:dyDescent="0.2">
      <c r="A3442" s="57">
        <f t="shared" ca="1" si="106"/>
        <v>64761.904761902777</v>
      </c>
      <c r="B3442" s="50">
        <f t="shared" ca="1" si="107"/>
        <v>-27.989229015853873</v>
      </c>
    </row>
    <row r="3443" spans="1:2" x14ac:dyDescent="0.2">
      <c r="A3443" s="57">
        <f t="shared" ca="1" si="106"/>
        <v>64780.952380950395</v>
      </c>
      <c r="B3443" s="50">
        <f t="shared" ca="1" si="107"/>
        <v>-27.985480227982158</v>
      </c>
    </row>
    <row r="3444" spans="1:2" x14ac:dyDescent="0.2">
      <c r="A3444" s="57">
        <f t="shared" ca="1" si="106"/>
        <v>64799.999999998014</v>
      </c>
      <c r="B3444" s="50">
        <f t="shared" ca="1" si="107"/>
        <v>-27.981958319041187</v>
      </c>
    </row>
    <row r="3445" spans="1:2" x14ac:dyDescent="0.2">
      <c r="A3445" s="57">
        <f t="shared" ca="1" si="106"/>
        <v>64819.047619045632</v>
      </c>
      <c r="B3445" s="50">
        <f t="shared" ca="1" si="107"/>
        <v>-27.978662872350668</v>
      </c>
    </row>
    <row r="3446" spans="1:2" x14ac:dyDescent="0.2">
      <c r="A3446" s="57">
        <f t="shared" ca="1" si="106"/>
        <v>64838.09523809325</v>
      </c>
      <c r="B3446" s="50">
        <f t="shared" ca="1" si="107"/>
        <v>-27.975593483798423</v>
      </c>
    </row>
    <row r="3447" spans="1:2" x14ac:dyDescent="0.2">
      <c r="A3447" s="57">
        <f t="shared" ca="1" si="106"/>
        <v>64857.142857140869</v>
      </c>
      <c r="B3447" s="50">
        <f t="shared" ca="1" si="107"/>
        <v>-27.972749761754763</v>
      </c>
    </row>
    <row r="3448" spans="1:2" x14ac:dyDescent="0.2">
      <c r="A3448" s="57">
        <f t="shared" ca="1" si="106"/>
        <v>64876.190476188487</v>
      </c>
      <c r="B3448" s="50">
        <f t="shared" ca="1" si="107"/>
        <v>-27.970131326989645</v>
      </c>
    </row>
    <row r="3449" spans="1:2" x14ac:dyDescent="0.2">
      <c r="A3449" s="57">
        <f t="shared" ca="1" si="106"/>
        <v>64895.238095236105</v>
      </c>
      <c r="B3449" s="50">
        <f t="shared" ca="1" si="107"/>
        <v>-27.967737812592702</v>
      </c>
    </row>
    <row r="3450" spans="1:2" x14ac:dyDescent="0.2">
      <c r="A3450" s="57">
        <f t="shared" ca="1" si="106"/>
        <v>64914.285714283724</v>
      </c>
      <c r="B3450" s="50">
        <f t="shared" ca="1" si="107"/>
        <v>-27.965568863896028</v>
      </c>
    </row>
    <row r="3451" spans="1:2" x14ac:dyDescent="0.2">
      <c r="A3451" s="57">
        <f t="shared" ca="1" si="106"/>
        <v>64933.333333331342</v>
      </c>
      <c r="B3451" s="50">
        <f t="shared" ca="1" si="107"/>
        <v>-27.963624138399766</v>
      </c>
    </row>
    <row r="3452" spans="1:2" x14ac:dyDescent="0.2">
      <c r="A3452" s="57">
        <f t="shared" ca="1" si="106"/>
        <v>64952.380952378961</v>
      </c>
      <c r="B3452" s="50">
        <f t="shared" ca="1" si="107"/>
        <v>-27.961903305700318</v>
      </c>
    </row>
    <row r="3453" spans="1:2" x14ac:dyDescent="0.2">
      <c r="A3453" s="57">
        <f t="shared" ca="1" si="106"/>
        <v>64971.428571426579</v>
      </c>
      <c r="B3453" s="50">
        <f t="shared" ca="1" si="107"/>
        <v>-27.960406047421365</v>
      </c>
    </row>
    <row r="3454" spans="1:2" x14ac:dyDescent="0.2">
      <c r="A3454" s="57">
        <f t="shared" ca="1" si="106"/>
        <v>64990.476190474197</v>
      </c>
      <c r="B3454" s="50">
        <f t="shared" ca="1" si="107"/>
        <v>-27.959132057147407</v>
      </c>
    </row>
    <row r="3455" spans="1:2" x14ac:dyDescent="0.2">
      <c r="A3455" s="57">
        <f t="shared" ca="1" si="106"/>
        <v>65009.523809521816</v>
      </c>
      <c r="B3455" s="50">
        <f t="shared" ca="1" si="107"/>
        <v>-27.958081040360035</v>
      </c>
    </row>
    <row r="3456" spans="1:2" x14ac:dyDescent="0.2">
      <c r="A3456" s="57">
        <f t="shared" ca="1" si="106"/>
        <v>65028.571428569434</v>
      </c>
      <c r="B3456" s="50">
        <f t="shared" ca="1" si="107"/>
        <v>-27.9572527143767</v>
      </c>
    </row>
    <row r="3457" spans="1:2" x14ac:dyDescent="0.2">
      <c r="A3457" s="57">
        <f t="shared" ca="1" si="106"/>
        <v>65047.619047617052</v>
      </c>
      <c r="B3457" s="50">
        <f t="shared" ca="1" si="107"/>
        <v>-27.956646808292188</v>
      </c>
    </row>
    <row r="3458" spans="1:2" x14ac:dyDescent="0.2">
      <c r="A3458" s="57">
        <f t="shared" ca="1" si="106"/>
        <v>65066.666666664671</v>
      </c>
      <c r="B3458" s="50">
        <f t="shared" ca="1" si="107"/>
        <v>-27.956263062922449</v>
      </c>
    </row>
    <row r="3459" spans="1:2" x14ac:dyDescent="0.2">
      <c r="A3459" s="57">
        <f t="shared" ca="1" si="106"/>
        <v>65085.714285712289</v>
      </c>
      <c r="B3459" s="50">
        <f t="shared" ca="1" si="107"/>
        <v>-27.956101230751138</v>
      </c>
    </row>
    <row r="3460" spans="1:2" x14ac:dyDescent="0.2">
      <c r="A3460" s="57">
        <f t="shared" ca="1" si="106"/>
        <v>65104.761904759907</v>
      </c>
      <c r="B3460" s="50">
        <f t="shared" ca="1" si="107"/>
        <v>-27.956161075878477</v>
      </c>
    </row>
    <row r="3461" spans="1:2" x14ac:dyDescent="0.2">
      <c r="A3461" s="57">
        <f t="shared" ca="1" si="106"/>
        <v>65123.809523807526</v>
      </c>
      <c r="B3461" s="50">
        <f t="shared" ca="1" si="107"/>
        <v>-27.956442373972742</v>
      </c>
    </row>
    <row r="3462" spans="1:2" x14ac:dyDescent="0.2">
      <c r="A3462" s="57">
        <f t="shared" ca="1" si="106"/>
        <v>65142.857142855144</v>
      </c>
      <c r="B3462" s="50">
        <f t="shared" ca="1" si="107"/>
        <v>-27.95694491222406</v>
      </c>
    </row>
    <row r="3463" spans="1:2" x14ac:dyDescent="0.2">
      <c r="A3463" s="57">
        <f t="shared" ca="1" si="106"/>
        <v>65161.904761902762</v>
      </c>
      <c r="B3463" s="50">
        <f t="shared" ca="1" si="107"/>
        <v>-27.957668489300733</v>
      </c>
    </row>
    <row r="3464" spans="1:2" x14ac:dyDescent="0.2">
      <c r="A3464" s="57">
        <f t="shared" ca="1" si="106"/>
        <v>65180.952380950381</v>
      </c>
      <c r="B3464" s="50">
        <f t="shared" ca="1" si="107"/>
        <v>-27.958612915307953</v>
      </c>
    </row>
    <row r="3465" spans="1:2" x14ac:dyDescent="0.2">
      <c r="A3465" s="57">
        <f t="shared" ca="1" si="106"/>
        <v>65199.999999997999</v>
      </c>
      <c r="B3465" s="50">
        <f t="shared" ca="1" si="107"/>
        <v>-27.95977801174886</v>
      </c>
    </row>
    <row r="3466" spans="1:2" x14ac:dyDescent="0.2">
      <c r="A3466" s="57">
        <f t="shared" ca="1" si="106"/>
        <v>65219.047619045617</v>
      </c>
      <c r="B3466" s="50">
        <f t="shared" ca="1" si="107"/>
        <v>-27.961163611488018</v>
      </c>
    </row>
    <row r="3467" spans="1:2" x14ac:dyDescent="0.2">
      <c r="A3467" s="57">
        <f t="shared" ca="1" si="106"/>
        <v>65238.095238093236</v>
      </c>
      <c r="B3467" s="50">
        <f t="shared" ca="1" si="107"/>
        <v>-27.962769558717287</v>
      </c>
    </row>
    <row r="3468" spans="1:2" x14ac:dyDescent="0.2">
      <c r="A3468" s="57">
        <f t="shared" ca="1" si="106"/>
        <v>65257.142857140854</v>
      </c>
      <c r="B3468" s="50">
        <f t="shared" ca="1" si="107"/>
        <v>-27.964595708923916</v>
      </c>
    </row>
    <row r="3469" spans="1:2" x14ac:dyDescent="0.2">
      <c r="A3469" s="57">
        <f t="shared" ca="1" si="106"/>
        <v>65276.190476188473</v>
      </c>
      <c r="B3469" s="50">
        <f t="shared" ca="1" si="107"/>
        <v>-27.966641928861115</v>
      </c>
    </row>
    <row r="3470" spans="1:2" x14ac:dyDescent="0.2">
      <c r="A3470" s="57">
        <f t="shared" ca="1" si="106"/>
        <v>65295.238095236091</v>
      </c>
      <c r="B3470" s="50">
        <f t="shared" ca="1" si="107"/>
        <v>-27.968908096520838</v>
      </c>
    </row>
    <row r="3471" spans="1:2" x14ac:dyDescent="0.2">
      <c r="A3471" s="57">
        <f t="shared" ca="1" si="106"/>
        <v>65314.285714283709</v>
      </c>
      <c r="B3471" s="50">
        <f t="shared" ca="1" si="107"/>
        <v>-27.971394101108938</v>
      </c>
    </row>
    <row r="3472" spans="1:2" x14ac:dyDescent="0.2">
      <c r="A3472" s="57">
        <f t="shared" ca="1" si="106"/>
        <v>65333.333333331328</v>
      </c>
      <c r="B3472" s="50">
        <f t="shared" ca="1" si="107"/>
        <v>-27.974099843022561</v>
      </c>
    </row>
    <row r="3473" spans="1:2" x14ac:dyDescent="0.2">
      <c r="A3473" s="57">
        <f t="shared" ca="1" si="106"/>
        <v>65352.380952378946</v>
      </c>
      <c r="B3473" s="50">
        <f t="shared" ca="1" si="107"/>
        <v>-27.977025233829846</v>
      </c>
    </row>
    <row r="3474" spans="1:2" x14ac:dyDescent="0.2">
      <c r="A3474" s="57">
        <f t="shared" ca="1" si="106"/>
        <v>65371.428571426564</v>
      </c>
      <c r="B3474" s="50">
        <f t="shared" ca="1" si="107"/>
        <v>-27.980170196251954</v>
      </c>
    </row>
    <row r="3475" spans="1:2" x14ac:dyDescent="0.2">
      <c r="A3475" s="57">
        <f t="shared" ca="1" si="106"/>
        <v>65390.476190474183</v>
      </c>
      <c r="B3475" s="50">
        <f t="shared" ca="1" si="107"/>
        <v>-27.983534664147285</v>
      </c>
    </row>
    <row r="3476" spans="1:2" x14ac:dyDescent="0.2">
      <c r="A3476" s="57">
        <f t="shared" ca="1" si="106"/>
        <v>65409.523809521801</v>
      </c>
      <c r="B3476" s="50">
        <f t="shared" ca="1" si="107"/>
        <v>-27.987118582497992</v>
      </c>
    </row>
    <row r="3477" spans="1:2" x14ac:dyDescent="0.2">
      <c r="A3477" s="57">
        <f t="shared" ca="1" si="106"/>
        <v>65428.571428569419</v>
      </c>
      <c r="B3477" s="50">
        <f t="shared" ca="1" si="107"/>
        <v>-27.990921907398771</v>
      </c>
    </row>
    <row r="3478" spans="1:2" x14ac:dyDescent="0.2">
      <c r="A3478" s="57">
        <f t="shared" ca="1" si="106"/>
        <v>65447.619047617038</v>
      </c>
      <c r="B3478" s="50">
        <f t="shared" ca="1" si="107"/>
        <v>-27.994944606047873</v>
      </c>
    </row>
    <row r="3479" spans="1:2" x14ac:dyDescent="0.2">
      <c r="A3479" s="57">
        <f t="shared" ca="1" si="106"/>
        <v>65466.666666664656</v>
      </c>
      <c r="B3479" s="50">
        <f t="shared" ca="1" si="107"/>
        <v>-27.999186656740381</v>
      </c>
    </row>
    <row r="3480" spans="1:2" x14ac:dyDescent="0.2">
      <c r="A3480" s="57">
        <f t="shared" ca="1" si="106"/>
        <v>65485.714285712274</v>
      </c>
      <c r="B3480" s="50">
        <f t="shared" ca="1" si="107"/>
        <v>-28.003648048863703</v>
      </c>
    </row>
    <row r="3481" spans="1:2" x14ac:dyDescent="0.2">
      <c r="A3481" s="57">
        <f t="shared" ca="1" si="106"/>
        <v>65504.761904759893</v>
      </c>
      <c r="B3481" s="50">
        <f t="shared" ca="1" si="107"/>
        <v>-28.008328782895362</v>
      </c>
    </row>
    <row r="3482" spans="1:2" x14ac:dyDescent="0.2">
      <c r="A3482" s="57">
        <f t="shared" ca="1" si="106"/>
        <v>65523.809523807511</v>
      </c>
      <c r="B3482" s="50">
        <f t="shared" ca="1" si="107"/>
        <v>-28.013228870402997</v>
      </c>
    </row>
    <row r="3483" spans="1:2" x14ac:dyDescent="0.2">
      <c r="A3483" s="57">
        <f t="shared" ca="1" si="106"/>
        <v>65542.857142855137</v>
      </c>
      <c r="B3483" s="50">
        <f t="shared" ca="1" si="107"/>
        <v>-28.018348334046564</v>
      </c>
    </row>
    <row r="3484" spans="1:2" x14ac:dyDescent="0.2">
      <c r="A3484" s="57">
        <f t="shared" ca="1" si="106"/>
        <v>65561.904761902755</v>
      </c>
      <c r="B3484" s="50">
        <f t="shared" ca="1" si="107"/>
        <v>-28.023687207582874</v>
      </c>
    </row>
    <row r="3485" spans="1:2" x14ac:dyDescent="0.2">
      <c r="A3485" s="57">
        <f t="shared" ca="1" si="106"/>
        <v>65580.952380950373</v>
      </c>
      <c r="B3485" s="50">
        <f t="shared" ca="1" si="107"/>
        <v>-28.029245535872263</v>
      </c>
    </row>
    <row r="3486" spans="1:2" x14ac:dyDescent="0.2">
      <c r="A3486" s="57">
        <f t="shared" ca="1" si="106"/>
        <v>65599.999999997992</v>
      </c>
      <c r="B3486" s="50">
        <f t="shared" ca="1" si="107"/>
        <v>-28.035023374887651</v>
      </c>
    </row>
    <row r="3487" spans="1:2" x14ac:dyDescent="0.2">
      <c r="A3487" s="57">
        <f t="shared" ca="1" si="106"/>
        <v>65619.04761904561</v>
      </c>
      <c r="B3487" s="50">
        <f t="shared" ca="1" si="107"/>
        <v>-28.0410207917257</v>
      </c>
    </row>
    <row r="3488" spans="1:2" x14ac:dyDescent="0.2">
      <c r="A3488" s="57">
        <f t="shared" ca="1" si="106"/>
        <v>65638.095238093229</v>
      </c>
      <c r="B3488" s="50">
        <f t="shared" ca="1" si="107"/>
        <v>-28.047237864620321</v>
      </c>
    </row>
    <row r="3489" spans="1:2" x14ac:dyDescent="0.2">
      <c r="A3489" s="57">
        <f t="shared" ca="1" si="106"/>
        <v>65657.142857140847</v>
      </c>
      <c r="B3489" s="50">
        <f t="shared" ca="1" si="107"/>
        <v>-28.05367468295842</v>
      </c>
    </row>
    <row r="3490" spans="1:2" x14ac:dyDescent="0.2">
      <c r="A3490" s="57">
        <f t="shared" ca="1" si="106"/>
        <v>65676.190476188465</v>
      </c>
      <c r="B3490" s="50">
        <f t="shared" ca="1" si="107"/>
        <v>-28.06033134729795</v>
      </c>
    </row>
    <row r="3491" spans="1:2" x14ac:dyDescent="0.2">
      <c r="A3491" s="57">
        <f t="shared" ca="1" si="106"/>
        <v>65695.238095236084</v>
      </c>
      <c r="B3491" s="50">
        <f t="shared" ca="1" si="107"/>
        <v>-28.067207969388157</v>
      </c>
    </row>
    <row r="3492" spans="1:2" x14ac:dyDescent="0.2">
      <c r="A3492" s="57">
        <f t="shared" ca="1" si="106"/>
        <v>65714.285714283702</v>
      </c>
      <c r="B3492" s="50">
        <f t="shared" ca="1" si="107"/>
        <v>-28.07430467219217</v>
      </c>
    </row>
    <row r="3493" spans="1:2" x14ac:dyDescent="0.2">
      <c r="A3493" s="57">
        <f t="shared" ca="1" si="106"/>
        <v>65733.33333333132</v>
      </c>
      <c r="B3493" s="50">
        <f t="shared" ca="1" si="107"/>
        <v>-28.081621589911908</v>
      </c>
    </row>
    <row r="3494" spans="1:2" x14ac:dyDescent="0.2">
      <c r="A3494" s="57">
        <f t="shared" ca="1" si="106"/>
        <v>65752.380952378939</v>
      </c>
      <c r="B3494" s="50">
        <f t="shared" ca="1" si="107"/>
        <v>-28.089158868015204</v>
      </c>
    </row>
    <row r="3495" spans="1:2" x14ac:dyDescent="0.2">
      <c r="A3495" s="57">
        <f t="shared" ca="1" si="106"/>
        <v>65771.428571426557</v>
      </c>
      <c r="B3495" s="50">
        <f t="shared" ca="1" si="107"/>
        <v>-28.096916663265361</v>
      </c>
    </row>
    <row r="3496" spans="1:2" x14ac:dyDescent="0.2">
      <c r="A3496" s="57">
        <f t="shared" ca="1" si="106"/>
        <v>65790.476190474175</v>
      </c>
      <c r="B3496" s="50">
        <f t="shared" ca="1" si="107"/>
        <v>-28.104895143752955</v>
      </c>
    </row>
    <row r="3497" spans="1:2" x14ac:dyDescent="0.2">
      <c r="A3497" s="57">
        <f t="shared" ca="1" si="106"/>
        <v>65809.523809521794</v>
      </c>
      <c r="B3497" s="50">
        <f t="shared" ca="1" si="107"/>
        <v>-28.113094488929988</v>
      </c>
    </row>
    <row r="3498" spans="1:2" x14ac:dyDescent="0.2">
      <c r="A3498" s="57">
        <f t="shared" ca="1" si="106"/>
        <v>65828.571428569412</v>
      </c>
      <c r="B3498" s="50">
        <f t="shared" ca="1" si="107"/>
        <v>-28.121514889646463</v>
      </c>
    </row>
    <row r="3499" spans="1:2" x14ac:dyDescent="0.2">
      <c r="A3499" s="57">
        <f t="shared" ref="A3499:A3562" ca="1" si="108">OFFSET(A3499,-1,0)+f_stop/5000</f>
        <v>65847.61904761703</v>
      </c>
      <c r="B3499" s="50">
        <f t="shared" ref="B3499:B3562" ca="1" si="109">20*LOG(ABS(   (1/f_dec*SIN(f_dec*$A3499/Fm*PI())/SIN($A3499/Fm*PI()))^(order-2) * (1/f_dec2*SIN(f_dec2*$A3499/Fm*PI())/SIN($A3499/Fm*PI())) *  (1/(f_dec*n_avg)*SIN((f_dec*n_avg)*$A3499/Fm*PI())/SIN($A3499/Fm*PI()))    ))</f>
        <v>-28.130156548189259</v>
      </c>
    </row>
    <row r="3500" spans="1:2" x14ac:dyDescent="0.2">
      <c r="A3500" s="57">
        <f t="shared" ca="1" si="108"/>
        <v>65866.666666664649</v>
      </c>
      <c r="B3500" s="50">
        <f t="shared" ca="1" si="109"/>
        <v>-28.139019678323429</v>
      </c>
    </row>
    <row r="3501" spans="1:2" x14ac:dyDescent="0.2">
      <c r="A3501" s="57">
        <f t="shared" ca="1" si="108"/>
        <v>65885.714285712267</v>
      </c>
      <c r="B3501" s="50">
        <f t="shared" ca="1" si="109"/>
        <v>-28.148104505335962</v>
      </c>
    </row>
    <row r="3502" spans="1:2" x14ac:dyDescent="0.2">
      <c r="A3502" s="57">
        <f t="shared" ca="1" si="108"/>
        <v>65904.761904759886</v>
      </c>
      <c r="B3502" s="50">
        <f t="shared" ca="1" si="109"/>
        <v>-28.157411266081841</v>
      </c>
    </row>
    <row r="3503" spans="1:2" x14ac:dyDescent="0.2">
      <c r="A3503" s="57">
        <f t="shared" ca="1" si="108"/>
        <v>65923.809523807504</v>
      </c>
      <c r="B3503" s="50">
        <f t="shared" ca="1" si="109"/>
        <v>-28.166940209032688</v>
      </c>
    </row>
    <row r="3504" spans="1:2" x14ac:dyDescent="0.2">
      <c r="A3504" s="57">
        <f t="shared" ca="1" si="108"/>
        <v>65942.857142855122</v>
      </c>
      <c r="B3504" s="50">
        <f t="shared" ca="1" si="109"/>
        <v>-28.176691594327806</v>
      </c>
    </row>
    <row r="3505" spans="1:2" x14ac:dyDescent="0.2">
      <c r="A3505" s="57">
        <f t="shared" ca="1" si="108"/>
        <v>65961.904761902741</v>
      </c>
      <c r="B3505" s="50">
        <f t="shared" ca="1" si="109"/>
        <v>-28.186665693827745</v>
      </c>
    </row>
    <row r="3506" spans="1:2" x14ac:dyDescent="0.2">
      <c r="A3506" s="57">
        <f t="shared" ca="1" si="108"/>
        <v>65980.952380950359</v>
      </c>
      <c r="B3506" s="50">
        <f t="shared" ca="1" si="109"/>
        <v>-28.196862791170364</v>
      </c>
    </row>
    <row r="3507" spans="1:2" x14ac:dyDescent="0.2">
      <c r="A3507" s="57">
        <f t="shared" ca="1" si="108"/>
        <v>65999.999999997977</v>
      </c>
      <c r="B3507" s="50">
        <f t="shared" ca="1" si="109"/>
        <v>-28.207283181829396</v>
      </c>
    </row>
    <row r="3508" spans="1:2" x14ac:dyDescent="0.2">
      <c r="A3508" s="57">
        <f t="shared" ca="1" si="108"/>
        <v>66019.047619045596</v>
      </c>
      <c r="B3508" s="50">
        <f t="shared" ca="1" si="109"/>
        <v>-28.217927173175713</v>
      </c>
    </row>
    <row r="3509" spans="1:2" x14ac:dyDescent="0.2">
      <c r="A3509" s="57">
        <f t="shared" ca="1" si="108"/>
        <v>66038.095238093214</v>
      </c>
      <c r="B3509" s="50">
        <f t="shared" ca="1" si="109"/>
        <v>-28.228795084541048</v>
      </c>
    </row>
    <row r="3510" spans="1:2" x14ac:dyDescent="0.2">
      <c r="A3510" s="57">
        <f t="shared" ca="1" si="108"/>
        <v>66057.142857140832</v>
      </c>
      <c r="B3510" s="50">
        <f t="shared" ca="1" si="109"/>
        <v>-28.23988724728439</v>
      </c>
    </row>
    <row r="3511" spans="1:2" x14ac:dyDescent="0.2">
      <c r="A3511" s="57">
        <f t="shared" ca="1" si="108"/>
        <v>66076.190476188451</v>
      </c>
      <c r="B3511" s="50">
        <f t="shared" ca="1" si="109"/>
        <v>-28.251204004861059</v>
      </c>
    </row>
    <row r="3512" spans="1:2" x14ac:dyDescent="0.2">
      <c r="A3512" s="57">
        <f t="shared" ca="1" si="108"/>
        <v>66095.238095236069</v>
      </c>
      <c r="B3512" s="50">
        <f t="shared" ca="1" si="109"/>
        <v>-28.262745712894407</v>
      </c>
    </row>
    <row r="3513" spans="1:2" x14ac:dyDescent="0.2">
      <c r="A3513" s="57">
        <f t="shared" ca="1" si="108"/>
        <v>66114.285714283687</v>
      </c>
      <c r="B3513" s="50">
        <f t="shared" ca="1" si="109"/>
        <v>-28.274512739250312</v>
      </c>
    </row>
    <row r="3514" spans="1:2" x14ac:dyDescent="0.2">
      <c r="A3514" s="57">
        <f t="shared" ca="1" si="108"/>
        <v>66133.333333331306</v>
      </c>
      <c r="B3514" s="50">
        <f t="shared" ca="1" si="109"/>
        <v>-28.286505464114342</v>
      </c>
    </row>
    <row r="3515" spans="1:2" x14ac:dyDescent="0.2">
      <c r="A3515" s="57">
        <f t="shared" ca="1" si="108"/>
        <v>66152.380952378924</v>
      </c>
      <c r="B3515" s="50">
        <f t="shared" ca="1" si="109"/>
        <v>-28.298724280071745</v>
      </c>
    </row>
    <row r="3516" spans="1:2" x14ac:dyDescent="0.2">
      <c r="A3516" s="57">
        <f t="shared" ca="1" si="108"/>
        <v>66171.428571426542</v>
      </c>
      <c r="B3516" s="50">
        <f t="shared" ca="1" si="109"/>
        <v>-28.311169592190272</v>
      </c>
    </row>
    <row r="3517" spans="1:2" x14ac:dyDescent="0.2">
      <c r="A3517" s="57">
        <f t="shared" ca="1" si="108"/>
        <v>66190.476190474161</v>
      </c>
      <c r="B3517" s="50">
        <f t="shared" ca="1" si="109"/>
        <v>-28.323841818105848</v>
      </c>
    </row>
    <row r="3518" spans="1:2" x14ac:dyDescent="0.2">
      <c r="A3518" s="57">
        <f t="shared" ca="1" si="108"/>
        <v>66209.523809521779</v>
      </c>
      <c r="B3518" s="50">
        <f t="shared" ca="1" si="109"/>
        <v>-28.336741388111083</v>
      </c>
    </row>
    <row r="3519" spans="1:2" x14ac:dyDescent="0.2">
      <c r="A3519" s="57">
        <f t="shared" ca="1" si="108"/>
        <v>66228.571428569398</v>
      </c>
      <c r="B3519" s="50">
        <f t="shared" ca="1" si="109"/>
        <v>-28.349868745246848</v>
      </c>
    </row>
    <row r="3520" spans="1:2" x14ac:dyDescent="0.2">
      <c r="A3520" s="57">
        <f t="shared" ca="1" si="108"/>
        <v>66247.619047617016</v>
      </c>
      <c r="B3520" s="50">
        <f t="shared" ca="1" si="109"/>
        <v>-28.363224345396681</v>
      </c>
    </row>
    <row r="3521" spans="1:2" x14ac:dyDescent="0.2">
      <c r="A3521" s="57">
        <f t="shared" ca="1" si="108"/>
        <v>66266.666666664634</v>
      </c>
      <c r="B3521" s="50">
        <f t="shared" ca="1" si="109"/>
        <v>-28.37680865738438</v>
      </c>
    </row>
    <row r="3522" spans="1:2" x14ac:dyDescent="0.2">
      <c r="A3522" s="57">
        <f t="shared" ca="1" si="108"/>
        <v>66285.714285712253</v>
      </c>
      <c r="B3522" s="50">
        <f t="shared" ca="1" si="109"/>
        <v>-28.390622163074497</v>
      </c>
    </row>
    <row r="3523" spans="1:2" x14ac:dyDescent="0.2">
      <c r="A3523" s="57">
        <f t="shared" ca="1" si="108"/>
        <v>66304.761904759871</v>
      </c>
      <c r="B3523" s="50">
        <f t="shared" ca="1" si="109"/>
        <v>-28.404665357476041</v>
      </c>
    </row>
    <row r="3524" spans="1:2" x14ac:dyDescent="0.2">
      <c r="A3524" s="57">
        <f t="shared" ca="1" si="108"/>
        <v>66323.809523807489</v>
      </c>
      <c r="B3524" s="50">
        <f t="shared" ca="1" si="109"/>
        <v>-28.418938748849435</v>
      </c>
    </row>
    <row r="3525" spans="1:2" x14ac:dyDescent="0.2">
      <c r="A3525" s="57">
        <f t="shared" ca="1" si="108"/>
        <v>66342.857142855108</v>
      </c>
      <c r="B3525" s="50">
        <f t="shared" ca="1" si="109"/>
        <v>-28.43344285881642</v>
      </c>
    </row>
    <row r="3526" spans="1:2" x14ac:dyDescent="0.2">
      <c r="A3526" s="57">
        <f t="shared" ca="1" si="108"/>
        <v>66361.904761902726</v>
      </c>
      <c r="B3526" s="50">
        <f t="shared" ca="1" si="109"/>
        <v>-28.44817822247354</v>
      </c>
    </row>
    <row r="3527" spans="1:2" x14ac:dyDescent="0.2">
      <c r="A3527" s="57">
        <f t="shared" ca="1" si="108"/>
        <v>66380.952380950344</v>
      </c>
      <c r="B3527" s="50">
        <f t="shared" ca="1" si="109"/>
        <v>-28.463145388508746</v>
      </c>
    </row>
    <row r="3528" spans="1:2" x14ac:dyDescent="0.2">
      <c r="A3528" s="57">
        <f t="shared" ca="1" si="108"/>
        <v>66399.999999997963</v>
      </c>
      <c r="B3528" s="50">
        <f t="shared" ca="1" si="109"/>
        <v>-28.478344919321398</v>
      </c>
    </row>
    <row r="3529" spans="1:2" x14ac:dyDescent="0.2">
      <c r="A3529" s="57">
        <f t="shared" ca="1" si="108"/>
        <v>66419.047619045581</v>
      </c>
      <c r="B3529" s="50">
        <f t="shared" ca="1" si="109"/>
        <v>-28.49377739114578</v>
      </c>
    </row>
    <row r="3530" spans="1:2" x14ac:dyDescent="0.2">
      <c r="A3530" s="57">
        <f t="shared" ca="1" si="108"/>
        <v>66438.095238093199</v>
      </c>
      <c r="B3530" s="50">
        <f t="shared" ca="1" si="109"/>
        <v>-28.509443394178049</v>
      </c>
    </row>
    <row r="3531" spans="1:2" x14ac:dyDescent="0.2">
      <c r="A3531" s="57">
        <f t="shared" ca="1" si="108"/>
        <v>66457.142857140818</v>
      </c>
      <c r="B3531" s="50">
        <f t="shared" ca="1" si="109"/>
        <v>-28.525343532706753</v>
      </c>
    </row>
    <row r="3532" spans="1:2" x14ac:dyDescent="0.2">
      <c r="A3532" s="57">
        <f t="shared" ca="1" si="108"/>
        <v>66476.190476188436</v>
      </c>
      <c r="B3532" s="50">
        <f t="shared" ca="1" si="109"/>
        <v>-28.541478425246936</v>
      </c>
    </row>
    <row r="3533" spans="1:2" x14ac:dyDescent="0.2">
      <c r="A3533" s="57">
        <f t="shared" ca="1" si="108"/>
        <v>66495.238095236055</v>
      </c>
      <c r="B3533" s="50">
        <f t="shared" ca="1" si="109"/>
        <v>-28.557848704677987</v>
      </c>
    </row>
    <row r="3534" spans="1:2" x14ac:dyDescent="0.2">
      <c r="A3534" s="57">
        <f t="shared" ca="1" si="108"/>
        <v>66514.285714283673</v>
      </c>
      <c r="B3534" s="50">
        <f t="shared" ca="1" si="109"/>
        <v>-28.574455018385159</v>
      </c>
    </row>
    <row r="3535" spans="1:2" x14ac:dyDescent="0.2">
      <c r="A3535" s="57">
        <f t="shared" ca="1" si="108"/>
        <v>66533.333333331291</v>
      </c>
      <c r="B3535" s="50">
        <f t="shared" ca="1" si="109"/>
        <v>-28.591298028405024</v>
      </c>
    </row>
    <row r="3536" spans="1:2" x14ac:dyDescent="0.2">
      <c r="A3536" s="57">
        <f t="shared" ca="1" si="108"/>
        <v>66552.38095237891</v>
      </c>
      <c r="B3536" s="50">
        <f t="shared" ca="1" si="109"/>
        <v>-28.608378411574623</v>
      </c>
    </row>
    <row r="3537" spans="1:2" x14ac:dyDescent="0.2">
      <c r="A3537" s="57">
        <f t="shared" ca="1" si="108"/>
        <v>66571.428571426528</v>
      </c>
      <c r="B3537" s="50">
        <f t="shared" ca="1" si="109"/>
        <v>-28.625696859684879</v>
      </c>
    </row>
    <row r="3538" spans="1:2" x14ac:dyDescent="0.2">
      <c r="A3538" s="57">
        <f t="shared" ca="1" si="108"/>
        <v>66590.476190474146</v>
      </c>
      <c r="B3538" s="50">
        <f t="shared" ca="1" si="109"/>
        <v>-28.643254079637664</v>
      </c>
    </row>
    <row r="3539" spans="1:2" x14ac:dyDescent="0.2">
      <c r="A3539" s="57">
        <f t="shared" ca="1" si="108"/>
        <v>66609.523809521765</v>
      </c>
      <c r="B3539" s="50">
        <f t="shared" ca="1" si="109"/>
        <v>-28.661050793607366</v>
      </c>
    </row>
    <row r="3540" spans="1:2" x14ac:dyDescent="0.2">
      <c r="A3540" s="57">
        <f t="shared" ca="1" si="108"/>
        <v>66628.571428569383</v>
      </c>
      <c r="B3540" s="50">
        <f t="shared" ca="1" si="109"/>
        <v>-28.679087739206416</v>
      </c>
    </row>
    <row r="3541" spans="1:2" x14ac:dyDescent="0.2">
      <c r="A3541" s="57">
        <f t="shared" ca="1" si="108"/>
        <v>66647.619047617001</v>
      </c>
      <c r="B3541" s="50">
        <f t="shared" ca="1" si="109"/>
        <v>-28.697365669655177</v>
      </c>
    </row>
    <row r="3542" spans="1:2" x14ac:dyDescent="0.2">
      <c r="A3542" s="57">
        <f t="shared" ca="1" si="108"/>
        <v>66666.66666666462</v>
      </c>
      <c r="B3542" s="50">
        <f t="shared" ca="1" si="109"/>
        <v>-28.715885353956217</v>
      </c>
    </row>
    <row r="3543" spans="1:2" x14ac:dyDescent="0.2">
      <c r="A3543" s="57">
        <f t="shared" ca="1" si="108"/>
        <v>66685.714285712238</v>
      </c>
      <c r="B3543" s="50">
        <f t="shared" ca="1" si="109"/>
        <v>-28.734647577073027</v>
      </c>
    </row>
    <row r="3544" spans="1:2" x14ac:dyDescent="0.2">
      <c r="A3544" s="57">
        <f t="shared" ca="1" si="108"/>
        <v>66704.761904759856</v>
      </c>
      <c r="B3544" s="50">
        <f t="shared" ca="1" si="109"/>
        <v>-28.753653140113215</v>
      </c>
    </row>
    <row r="3545" spans="1:2" x14ac:dyDescent="0.2">
      <c r="A3545" s="57">
        <f t="shared" ca="1" si="108"/>
        <v>66723.809523807475</v>
      </c>
      <c r="B3545" s="50">
        <f t="shared" ca="1" si="109"/>
        <v>-28.772902860516581</v>
      </c>
    </row>
    <row r="3546" spans="1:2" x14ac:dyDescent="0.2">
      <c r="A3546" s="57">
        <f t="shared" ca="1" si="108"/>
        <v>66742.857142855093</v>
      </c>
      <c r="B3546" s="50">
        <f t="shared" ca="1" si="109"/>
        <v>-28.792397572247623</v>
      </c>
    </row>
    <row r="3547" spans="1:2" x14ac:dyDescent="0.2">
      <c r="A3547" s="57">
        <f t="shared" ca="1" si="108"/>
        <v>66761.904761902711</v>
      </c>
      <c r="B3547" s="50">
        <f t="shared" ca="1" si="109"/>
        <v>-28.812138125993172</v>
      </c>
    </row>
    <row r="3548" spans="1:2" x14ac:dyDescent="0.2">
      <c r="A3548" s="57">
        <f t="shared" ca="1" si="108"/>
        <v>66780.95238095033</v>
      </c>
      <c r="B3548" s="50">
        <f t="shared" ca="1" si="109"/>
        <v>-28.832125389364755</v>
      </c>
    </row>
    <row r="3549" spans="1:2" x14ac:dyDescent="0.2">
      <c r="A3549" s="57">
        <f t="shared" ca="1" si="108"/>
        <v>66799.999999997948</v>
      </c>
      <c r="B3549" s="50">
        <f t="shared" ca="1" si="109"/>
        <v>-28.852360247106201</v>
      </c>
    </row>
    <row r="3550" spans="1:2" x14ac:dyDescent="0.2">
      <c r="A3550" s="57">
        <f t="shared" ca="1" si="108"/>
        <v>66819.047619045567</v>
      </c>
      <c r="B3550" s="50">
        <f t="shared" ca="1" si="109"/>
        <v>-28.872843601306293</v>
      </c>
    </row>
    <row r="3551" spans="1:2" x14ac:dyDescent="0.2">
      <c r="A3551" s="57">
        <f t="shared" ca="1" si="108"/>
        <v>66838.095238093185</v>
      </c>
      <c r="B3551" s="50">
        <f t="shared" ca="1" si="109"/>
        <v>-28.893576371616767</v>
      </c>
    </row>
    <row r="3552" spans="1:2" x14ac:dyDescent="0.2">
      <c r="A3552" s="57">
        <f t="shared" ca="1" si="108"/>
        <v>66857.142857140803</v>
      </c>
      <c r="B3552" s="50">
        <f t="shared" ca="1" si="109"/>
        <v>-28.914559495475658</v>
      </c>
    </row>
    <row r="3553" spans="1:2" x14ac:dyDescent="0.2">
      <c r="A3553" s="57">
        <f t="shared" ca="1" si="108"/>
        <v>66876.190476188422</v>
      </c>
      <c r="B3553" s="50">
        <f t="shared" ca="1" si="109"/>
        <v>-28.935793928336256</v>
      </c>
    </row>
    <row r="3554" spans="1:2" x14ac:dyDescent="0.2">
      <c r="A3554" s="57">
        <f t="shared" ca="1" si="108"/>
        <v>66895.23809523604</v>
      </c>
      <c r="B3554" s="50">
        <f t="shared" ca="1" si="109"/>
        <v>-28.957280643901605</v>
      </c>
    </row>
    <row r="3555" spans="1:2" x14ac:dyDescent="0.2">
      <c r="A3555" s="57">
        <f t="shared" ca="1" si="108"/>
        <v>66914.285714283658</v>
      </c>
      <c r="B3555" s="50">
        <f t="shared" ca="1" si="109"/>
        <v>-28.9790206343649</v>
      </c>
    </row>
    <row r="3556" spans="1:2" x14ac:dyDescent="0.2">
      <c r="A3556" s="57">
        <f t="shared" ca="1" si="108"/>
        <v>66933.333333331277</v>
      </c>
      <c r="B3556" s="50">
        <f t="shared" ca="1" si="109"/>
        <v>-29.001014910655645</v>
      </c>
    </row>
    <row r="3557" spans="1:2" x14ac:dyDescent="0.2">
      <c r="A3557" s="57">
        <f t="shared" ca="1" si="108"/>
        <v>66952.380952378895</v>
      </c>
      <c r="B3557" s="50">
        <f t="shared" ca="1" si="109"/>
        <v>-29.023264502692086</v>
      </c>
    </row>
    <row r="3558" spans="1:2" x14ac:dyDescent="0.2">
      <c r="A3558" s="57">
        <f t="shared" ca="1" si="108"/>
        <v>66971.428571426513</v>
      </c>
      <c r="B3558" s="50">
        <f t="shared" ca="1" si="109"/>
        <v>-29.045770459639542</v>
      </c>
    </row>
    <row r="3559" spans="1:2" x14ac:dyDescent="0.2">
      <c r="A3559" s="57">
        <f t="shared" ca="1" si="108"/>
        <v>66990.476190474132</v>
      </c>
      <c r="B3559" s="50">
        <f t="shared" ca="1" si="109"/>
        <v>-29.06853385017531</v>
      </c>
    </row>
    <row r="3560" spans="1:2" x14ac:dyDescent="0.2">
      <c r="A3560" s="57">
        <f t="shared" ca="1" si="108"/>
        <v>67009.52380952175</v>
      </c>
      <c r="B3560" s="50">
        <f t="shared" ca="1" si="109"/>
        <v>-29.091555762759999</v>
      </c>
    </row>
    <row r="3561" spans="1:2" x14ac:dyDescent="0.2">
      <c r="A3561" s="57">
        <f t="shared" ca="1" si="108"/>
        <v>67028.571428569368</v>
      </c>
      <c r="B3561" s="50">
        <f t="shared" ca="1" si="109"/>
        <v>-29.114837305915465</v>
      </c>
    </row>
    <row r="3562" spans="1:2" x14ac:dyDescent="0.2">
      <c r="A3562" s="57">
        <f t="shared" ca="1" si="108"/>
        <v>67047.619047616987</v>
      </c>
      <c r="B3562" s="50">
        <f t="shared" ca="1" si="109"/>
        <v>-29.138379608509553</v>
      </c>
    </row>
    <row r="3563" spans="1:2" x14ac:dyDescent="0.2">
      <c r="A3563" s="57">
        <f t="shared" ref="A3563:A3626" ca="1" si="110">OFFSET(A3563,-1,0)+f_stop/5000</f>
        <v>67066.666666664605</v>
      </c>
      <c r="B3563" s="50">
        <f t="shared" ref="B3563:B3626" ca="1" si="111">20*LOG(ABS(   (1/f_dec*SIN(f_dec*$A3563/Fm*PI())/SIN($A3563/Fm*PI()))^(order-2) * (1/f_dec2*SIN(f_dec2*$A3563/Fm*PI())/SIN($A3563/Fm*PI())) *  (1/(f_dec*n_avg)*SIN((f_dec*n_avg)*$A3563/Fm*PI())/SIN($A3563/Fm*PI()))    ))</f>
        <v>-29.162183820047936</v>
      </c>
    </row>
    <row r="3564" spans="1:2" x14ac:dyDescent="0.2">
      <c r="A3564" s="57">
        <f t="shared" ca="1" si="110"/>
        <v>67085.714285712224</v>
      </c>
      <c r="B3564" s="50">
        <f t="shared" ca="1" si="111"/>
        <v>-29.186251110972819</v>
      </c>
    </row>
    <row r="3565" spans="1:2" x14ac:dyDescent="0.2">
      <c r="A3565" s="57">
        <f t="shared" ca="1" si="110"/>
        <v>67104.761904759842</v>
      </c>
      <c r="B3565" s="50">
        <f t="shared" ca="1" si="111"/>
        <v>-29.210582672969348</v>
      </c>
    </row>
    <row r="3566" spans="1:2" x14ac:dyDescent="0.2">
      <c r="A3566" s="57">
        <f t="shared" ca="1" si="110"/>
        <v>67123.80952380746</v>
      </c>
      <c r="B3566" s="50">
        <f t="shared" ca="1" si="111"/>
        <v>-29.235179719279174</v>
      </c>
    </row>
    <row r="3567" spans="1:2" x14ac:dyDescent="0.2">
      <c r="A3567" s="57">
        <f t="shared" ca="1" si="110"/>
        <v>67142.857142855079</v>
      </c>
      <c r="B3567" s="50">
        <f t="shared" ca="1" si="111"/>
        <v>-29.260043485021932</v>
      </c>
    </row>
    <row r="3568" spans="1:2" x14ac:dyDescent="0.2">
      <c r="A3568" s="57">
        <f t="shared" ca="1" si="110"/>
        <v>67161.904761902697</v>
      </c>
      <c r="B3568" s="50">
        <f t="shared" ca="1" si="111"/>
        <v>-29.285175227524469</v>
      </c>
    </row>
    <row r="3569" spans="1:2" x14ac:dyDescent="0.2">
      <c r="A3569" s="57">
        <f t="shared" ca="1" si="110"/>
        <v>67180.952380950315</v>
      </c>
      <c r="B3569" s="50">
        <f t="shared" ca="1" si="111"/>
        <v>-29.310576226658256</v>
      </c>
    </row>
    <row r="3570" spans="1:2" x14ac:dyDescent="0.2">
      <c r="A3570" s="57">
        <f t="shared" ca="1" si="110"/>
        <v>67199.999999997934</v>
      </c>
      <c r="B3570" s="50">
        <f t="shared" ca="1" si="111"/>
        <v>-29.336247785185009</v>
      </c>
    </row>
    <row r="3571" spans="1:2" x14ac:dyDescent="0.2">
      <c r="A3571" s="57">
        <f t="shared" ca="1" si="110"/>
        <v>67219.047619045552</v>
      </c>
      <c r="B3571" s="50">
        <f t="shared" ca="1" si="111"/>
        <v>-29.362191229110945</v>
      </c>
    </row>
    <row r="3572" spans="1:2" x14ac:dyDescent="0.2">
      <c r="A3572" s="57">
        <f t="shared" ca="1" si="110"/>
        <v>67238.09523809317</v>
      </c>
      <c r="B3572" s="50">
        <f t="shared" ca="1" si="111"/>
        <v>-29.388407908049551</v>
      </c>
    </row>
    <row r="3573" spans="1:2" x14ac:dyDescent="0.2">
      <c r="A3573" s="57">
        <f t="shared" ca="1" si="110"/>
        <v>67257.142857140789</v>
      </c>
      <c r="B3573" s="50">
        <f t="shared" ca="1" si="111"/>
        <v>-29.414899195593584</v>
      </c>
    </row>
    <row r="3574" spans="1:2" x14ac:dyDescent="0.2">
      <c r="A3574" s="57">
        <f t="shared" ca="1" si="110"/>
        <v>67276.190476188407</v>
      </c>
      <c r="B3574" s="50">
        <f t="shared" ca="1" si="111"/>
        <v>-29.441666489696019</v>
      </c>
    </row>
    <row r="3575" spans="1:2" x14ac:dyDescent="0.2">
      <c r="A3575" s="57">
        <f t="shared" ca="1" si="110"/>
        <v>67295.238095236025</v>
      </c>
      <c r="B3575" s="50">
        <f t="shared" ca="1" si="111"/>
        <v>-29.468711213060526</v>
      </c>
    </row>
    <row r="3576" spans="1:2" x14ac:dyDescent="0.2">
      <c r="A3576" s="57">
        <f t="shared" ca="1" si="110"/>
        <v>67314.285714283644</v>
      </c>
      <c r="B3576" s="50">
        <f t="shared" ca="1" si="111"/>
        <v>-29.496034813541726</v>
      </c>
    </row>
    <row r="3577" spans="1:2" x14ac:dyDescent="0.2">
      <c r="A3577" s="57">
        <f t="shared" ca="1" si="110"/>
        <v>67333.333333331262</v>
      </c>
      <c r="B3577" s="50">
        <f t="shared" ca="1" si="111"/>
        <v>-29.523638764555251</v>
      </c>
    </row>
    <row r="3578" spans="1:2" x14ac:dyDescent="0.2">
      <c r="A3578" s="57">
        <f t="shared" ca="1" si="110"/>
        <v>67352.38095237888</v>
      </c>
      <c r="B3578" s="50">
        <f t="shared" ca="1" si="111"/>
        <v>-29.551524565498035</v>
      </c>
    </row>
    <row r="3579" spans="1:2" x14ac:dyDescent="0.2">
      <c r="A3579" s="57">
        <f t="shared" ca="1" si="110"/>
        <v>67371.428571426499</v>
      </c>
      <c r="B3579" s="50">
        <f t="shared" ca="1" si="111"/>
        <v>-29.579693742179263</v>
      </c>
    </row>
    <row r="3580" spans="1:2" x14ac:dyDescent="0.2">
      <c r="A3580" s="57">
        <f t="shared" ca="1" si="110"/>
        <v>67390.476190474117</v>
      </c>
      <c r="B3580" s="50">
        <f t="shared" ca="1" si="111"/>
        <v>-29.608147847261765</v>
      </c>
    </row>
    <row r="3581" spans="1:2" x14ac:dyDescent="0.2">
      <c r="A3581" s="57">
        <f t="shared" ca="1" si="110"/>
        <v>67409.523809521736</v>
      </c>
      <c r="B3581" s="50">
        <f t="shared" ca="1" si="111"/>
        <v>-29.636888460714943</v>
      </c>
    </row>
    <row r="3582" spans="1:2" x14ac:dyDescent="0.2">
      <c r="A3582" s="57">
        <f t="shared" ca="1" si="110"/>
        <v>67428.571428569354</v>
      </c>
      <c r="B3582" s="50">
        <f t="shared" ca="1" si="111"/>
        <v>-29.665917190278602</v>
      </c>
    </row>
    <row r="3583" spans="1:2" x14ac:dyDescent="0.2">
      <c r="A3583" s="57">
        <f t="shared" ca="1" si="110"/>
        <v>67447.619047616972</v>
      </c>
      <c r="B3583" s="50">
        <f t="shared" ca="1" si="111"/>
        <v>-29.695235671938882</v>
      </c>
    </row>
    <row r="3584" spans="1:2" x14ac:dyDescent="0.2">
      <c r="A3584" s="57">
        <f t="shared" ca="1" si="110"/>
        <v>67466.666666664591</v>
      </c>
      <c r="B3584" s="50">
        <f t="shared" ca="1" si="111"/>
        <v>-29.724845570415901</v>
      </c>
    </row>
    <row r="3585" spans="1:2" x14ac:dyDescent="0.2">
      <c r="A3585" s="57">
        <f t="shared" ca="1" si="110"/>
        <v>67485.714285712209</v>
      </c>
      <c r="B3585" s="50">
        <f t="shared" ca="1" si="111"/>
        <v>-29.754748579663982</v>
      </c>
    </row>
    <row r="3586" spans="1:2" x14ac:dyDescent="0.2">
      <c r="A3586" s="57">
        <f t="shared" ca="1" si="110"/>
        <v>67504.761904759827</v>
      </c>
      <c r="B3586" s="50">
        <f t="shared" ca="1" si="111"/>
        <v>-29.784946423384465</v>
      </c>
    </row>
    <row r="3587" spans="1:2" x14ac:dyDescent="0.2">
      <c r="A3587" s="57">
        <f t="shared" ca="1" si="110"/>
        <v>67523.809523807446</v>
      </c>
      <c r="B3587" s="50">
        <f t="shared" ca="1" si="111"/>
        <v>-29.81544085555171</v>
      </c>
    </row>
    <row r="3588" spans="1:2" x14ac:dyDescent="0.2">
      <c r="A3588" s="57">
        <f t="shared" ca="1" si="110"/>
        <v>67542.857142855064</v>
      </c>
      <c r="B3588" s="50">
        <f t="shared" ca="1" si="111"/>
        <v>-29.846233660952368</v>
      </c>
    </row>
    <row r="3589" spans="1:2" x14ac:dyDescent="0.2">
      <c r="A3589" s="57">
        <f t="shared" ca="1" si="110"/>
        <v>67561.904761902682</v>
      </c>
      <c r="B3589" s="50">
        <f t="shared" ca="1" si="111"/>
        <v>-29.877326655738734</v>
      </c>
    </row>
    <row r="3590" spans="1:2" x14ac:dyDescent="0.2">
      <c r="A3590" s="57">
        <f t="shared" ca="1" si="110"/>
        <v>67580.952380950301</v>
      </c>
      <c r="B3590" s="50">
        <f t="shared" ca="1" si="111"/>
        <v>-29.908721687996103</v>
      </c>
    </row>
    <row r="3591" spans="1:2" x14ac:dyDescent="0.2">
      <c r="A3591" s="57">
        <f t="shared" ca="1" si="110"/>
        <v>67599.999999997919</v>
      </c>
      <c r="B3591" s="50">
        <f t="shared" ca="1" si="111"/>
        <v>-29.940420638325005</v>
      </c>
    </row>
    <row r="3592" spans="1:2" x14ac:dyDescent="0.2">
      <c r="A3592" s="57">
        <f t="shared" ca="1" si="110"/>
        <v>67619.047619045537</v>
      </c>
      <c r="B3592" s="50">
        <f t="shared" ca="1" si="111"/>
        <v>-29.97242542043827</v>
      </c>
    </row>
    <row r="3593" spans="1:2" x14ac:dyDescent="0.2">
      <c r="A3593" s="57">
        <f t="shared" ca="1" si="110"/>
        <v>67638.095238093156</v>
      </c>
      <c r="B3593" s="50">
        <f t="shared" ca="1" si="111"/>
        <v>-30.004737981773935</v>
      </c>
    </row>
    <row r="3594" spans="1:2" x14ac:dyDescent="0.2">
      <c r="A3594" s="57">
        <f t="shared" ca="1" si="110"/>
        <v>67657.142857140774</v>
      </c>
      <c r="B3594" s="50">
        <f t="shared" ca="1" si="111"/>
        <v>-30.037360304123869</v>
      </c>
    </row>
    <row r="3595" spans="1:2" x14ac:dyDescent="0.2">
      <c r="A3595" s="57">
        <f t="shared" ca="1" si="110"/>
        <v>67676.190476188392</v>
      </c>
      <c r="B3595" s="50">
        <f t="shared" ca="1" si="111"/>
        <v>-30.070294404278965</v>
      </c>
    </row>
    <row r="3596" spans="1:2" x14ac:dyDescent="0.2">
      <c r="A3596" s="57">
        <f t="shared" ca="1" si="110"/>
        <v>67695.238095236011</v>
      </c>
      <c r="B3596" s="50">
        <f t="shared" ca="1" si="111"/>
        <v>-30.103542334691404</v>
      </c>
    </row>
    <row r="3597" spans="1:2" x14ac:dyDescent="0.2">
      <c r="A3597" s="57">
        <f t="shared" ca="1" si="110"/>
        <v>67714.285714283629</v>
      </c>
      <c r="B3597" s="50">
        <f t="shared" ca="1" si="111"/>
        <v>-30.137106184154298</v>
      </c>
    </row>
    <row r="3598" spans="1:2" x14ac:dyDescent="0.2">
      <c r="A3598" s="57">
        <f t="shared" ca="1" si="110"/>
        <v>67733.333333331248</v>
      </c>
      <c r="B3598" s="50">
        <f t="shared" ca="1" si="111"/>
        <v>-30.170988078499214</v>
      </c>
    </row>
    <row r="3599" spans="1:2" x14ac:dyDescent="0.2">
      <c r="A3599" s="57">
        <f t="shared" ca="1" si="110"/>
        <v>67752.380952378866</v>
      </c>
      <c r="B3599" s="50">
        <f t="shared" ca="1" si="111"/>
        <v>-30.205190181312652</v>
      </c>
    </row>
    <row r="3600" spans="1:2" x14ac:dyDescent="0.2">
      <c r="A3600" s="57">
        <f t="shared" ca="1" si="110"/>
        <v>67771.428571426484</v>
      </c>
      <c r="B3600" s="50">
        <f t="shared" ca="1" si="111"/>
        <v>-30.239714694671072</v>
      </c>
    </row>
    <row r="3601" spans="1:2" x14ac:dyDescent="0.2">
      <c r="A3601" s="57">
        <f t="shared" ca="1" si="110"/>
        <v>67790.476190474103</v>
      </c>
      <c r="B3601" s="50">
        <f t="shared" ca="1" si="111"/>
        <v>-30.274563859896318</v>
      </c>
    </row>
    <row r="3602" spans="1:2" x14ac:dyDescent="0.2">
      <c r="A3602" s="57">
        <f t="shared" ca="1" si="110"/>
        <v>67809.523809521721</v>
      </c>
      <c r="B3602" s="50">
        <f t="shared" ca="1" si="111"/>
        <v>-30.309739958330773</v>
      </c>
    </row>
    <row r="3603" spans="1:2" x14ac:dyDescent="0.2">
      <c r="A3603" s="57">
        <f t="shared" ca="1" si="110"/>
        <v>67828.571428569339</v>
      </c>
      <c r="B3603" s="50">
        <f t="shared" ca="1" si="111"/>
        <v>-30.345245312133944</v>
      </c>
    </row>
    <row r="3604" spans="1:2" x14ac:dyDescent="0.2">
      <c r="A3604" s="57">
        <f t="shared" ca="1" si="110"/>
        <v>67847.619047616958</v>
      </c>
      <c r="B3604" s="50">
        <f t="shared" ca="1" si="111"/>
        <v>-30.381082285100337</v>
      </c>
    </row>
    <row r="3605" spans="1:2" x14ac:dyDescent="0.2">
      <c r="A3605" s="57">
        <f t="shared" ca="1" si="110"/>
        <v>67866.666666664576</v>
      </c>
      <c r="B3605" s="50">
        <f t="shared" ca="1" si="111"/>
        <v>-30.417253283499868</v>
      </c>
    </row>
    <row r="3606" spans="1:2" x14ac:dyDescent="0.2">
      <c r="A3606" s="57">
        <f t="shared" ca="1" si="110"/>
        <v>67885.714285712194</v>
      </c>
      <c r="B3606" s="50">
        <f t="shared" ca="1" si="111"/>
        <v>-30.4537607569413</v>
      </c>
    </row>
    <row r="3607" spans="1:2" x14ac:dyDescent="0.2">
      <c r="A3607" s="57">
        <f t="shared" ca="1" si="110"/>
        <v>67904.761904759813</v>
      </c>
      <c r="B3607" s="50">
        <f t="shared" ca="1" si="111"/>
        <v>-30.490607199259337</v>
      </c>
    </row>
    <row r="3608" spans="1:2" x14ac:dyDescent="0.2">
      <c r="A3608" s="57">
        <f t="shared" ca="1" si="110"/>
        <v>67923.809523807431</v>
      </c>
      <c r="B3608" s="50">
        <f t="shared" ca="1" si="111"/>
        <v>-30.527795149426268</v>
      </c>
    </row>
    <row r="3609" spans="1:2" x14ac:dyDescent="0.2">
      <c r="A3609" s="57">
        <f t="shared" ca="1" si="110"/>
        <v>67942.857142855049</v>
      </c>
      <c r="B3609" s="50">
        <f t="shared" ca="1" si="111"/>
        <v>-30.565327192489026</v>
      </c>
    </row>
    <row r="3610" spans="1:2" x14ac:dyDescent="0.2">
      <c r="A3610" s="57">
        <f t="shared" ca="1" si="110"/>
        <v>67961.904761902668</v>
      </c>
      <c r="B3610" s="50">
        <f t="shared" ca="1" si="111"/>
        <v>-30.603205960532346</v>
      </c>
    </row>
    <row r="3611" spans="1:2" x14ac:dyDescent="0.2">
      <c r="A3611" s="57">
        <f t="shared" ca="1" si="110"/>
        <v>67980.952380950286</v>
      </c>
      <c r="B3611" s="50">
        <f t="shared" ca="1" si="111"/>
        <v>-30.641434133669016</v>
      </c>
    </row>
    <row r="3612" spans="1:2" x14ac:dyDescent="0.2">
      <c r="A3612" s="57">
        <f t="shared" ca="1" si="110"/>
        <v>67999.999999997905</v>
      </c>
      <c r="B3612" s="50">
        <f t="shared" ca="1" si="111"/>
        <v>-30.680014441057821</v>
      </c>
    </row>
    <row r="3613" spans="1:2" x14ac:dyDescent="0.2">
      <c r="A3613" s="57">
        <f t="shared" ca="1" si="110"/>
        <v>68019.047619045523</v>
      </c>
      <c r="B3613" s="50">
        <f t="shared" ca="1" si="111"/>
        <v>-30.718949661950585</v>
      </c>
    </row>
    <row r="3614" spans="1:2" x14ac:dyDescent="0.2">
      <c r="A3614" s="57">
        <f t="shared" ca="1" si="110"/>
        <v>68038.095238093141</v>
      </c>
      <c r="B3614" s="50">
        <f t="shared" ca="1" si="111"/>
        <v>-30.758242626768812</v>
      </c>
    </row>
    <row r="3615" spans="1:2" x14ac:dyDescent="0.2">
      <c r="A3615" s="57">
        <f t="shared" ca="1" si="110"/>
        <v>68057.14285714076</v>
      </c>
      <c r="B3615" s="50">
        <f t="shared" ca="1" si="111"/>
        <v>-30.797896218211235</v>
      </c>
    </row>
    <row r="3616" spans="1:2" x14ac:dyDescent="0.2">
      <c r="A3616" s="57">
        <f t="shared" ca="1" si="110"/>
        <v>68076.190476188378</v>
      </c>
      <c r="B3616" s="50">
        <f t="shared" ca="1" si="111"/>
        <v>-30.837913372393082</v>
      </c>
    </row>
    <row r="3617" spans="1:2" x14ac:dyDescent="0.2">
      <c r="A3617" s="57">
        <f t="shared" ca="1" si="110"/>
        <v>68095.238095235996</v>
      </c>
      <c r="B3617" s="50">
        <f t="shared" ca="1" si="111"/>
        <v>-30.878297080018498</v>
      </c>
    </row>
    <row r="3618" spans="1:2" x14ac:dyDescent="0.2">
      <c r="A3618" s="57">
        <f t="shared" ca="1" si="110"/>
        <v>68114.285714283615</v>
      </c>
      <c r="B3618" s="50">
        <f t="shared" ca="1" si="111"/>
        <v>-30.919050387586587</v>
      </c>
    </row>
    <row r="3619" spans="1:2" x14ac:dyDescent="0.2">
      <c r="A3619" s="57">
        <f t="shared" ca="1" si="110"/>
        <v>68133.333333331233</v>
      </c>
      <c r="B3619" s="50">
        <f t="shared" ca="1" si="111"/>
        <v>-30.960176398633191</v>
      </c>
    </row>
    <row r="3620" spans="1:2" x14ac:dyDescent="0.2">
      <c r="A3620" s="57">
        <f t="shared" ca="1" si="110"/>
        <v>68152.380952378851</v>
      </c>
      <c r="B3620" s="50">
        <f t="shared" ca="1" si="111"/>
        <v>-31.001678275008612</v>
      </c>
    </row>
    <row r="3621" spans="1:2" x14ac:dyDescent="0.2">
      <c r="A3621" s="57">
        <f t="shared" ca="1" si="110"/>
        <v>68171.42857142647</v>
      </c>
      <c r="B3621" s="50">
        <f t="shared" ca="1" si="111"/>
        <v>-31.043559238193406</v>
      </c>
    </row>
    <row r="3622" spans="1:2" x14ac:dyDescent="0.2">
      <c r="A3622" s="57">
        <f t="shared" ca="1" si="110"/>
        <v>68190.476190474088</v>
      </c>
      <c r="B3622" s="50">
        <f t="shared" ca="1" si="111"/>
        <v>-31.085822570652951</v>
      </c>
    </row>
    <row r="3623" spans="1:2" x14ac:dyDescent="0.2">
      <c r="A3623" s="57">
        <f t="shared" ca="1" si="110"/>
        <v>68209.523809521706</v>
      </c>
      <c r="B3623" s="50">
        <f t="shared" ca="1" si="111"/>
        <v>-31.128471617232499</v>
      </c>
    </row>
    <row r="3624" spans="1:2" x14ac:dyDescent="0.2">
      <c r="A3624" s="57">
        <f t="shared" ca="1" si="110"/>
        <v>68228.571428569325</v>
      </c>
      <c r="B3624" s="50">
        <f t="shared" ca="1" si="111"/>
        <v>-31.171509786594186</v>
      </c>
    </row>
    <row r="3625" spans="1:2" x14ac:dyDescent="0.2">
      <c r="A3625" s="57">
        <f t="shared" ca="1" si="110"/>
        <v>68247.619047616943</v>
      </c>
      <c r="B3625" s="50">
        <f t="shared" ca="1" si="111"/>
        <v>-31.214940552697087</v>
      </c>
    </row>
    <row r="3626" spans="1:2" x14ac:dyDescent="0.2">
      <c r="A3626" s="57">
        <f t="shared" ca="1" si="110"/>
        <v>68266.666666664561</v>
      </c>
      <c r="B3626" s="50">
        <f t="shared" ca="1" si="111"/>
        <v>-31.258767456322303</v>
      </c>
    </row>
    <row r="3627" spans="1:2" x14ac:dyDescent="0.2">
      <c r="A3627" s="57">
        <f t="shared" ref="A3627:A3690" ca="1" si="112">OFFSET(A3627,-1,0)+f_stop/5000</f>
        <v>68285.71428571218</v>
      </c>
      <c r="B3627" s="50">
        <f t="shared" ref="B3627:B3690" ca="1" si="113">20*LOG(ABS(   (1/f_dec*SIN(f_dec*$A3627/Fm*PI())/SIN($A3627/Fm*PI()))^(order-2) * (1/f_dec2*SIN(f_dec2*$A3627/Fm*PI())/SIN($A3627/Fm*PI())) *  (1/(f_dec*n_avg)*SIN((f_dec*n_avg)*$A3627/Fm*PI())/SIN($A3627/Fm*PI()))    ))</f>
        <v>-31.302994106644704</v>
      </c>
    </row>
    <row r="3628" spans="1:2" x14ac:dyDescent="0.2">
      <c r="A3628" s="57">
        <f t="shared" ca="1" si="112"/>
        <v>68304.761904759798</v>
      </c>
      <c r="B3628" s="50">
        <f t="shared" ca="1" si="113"/>
        <v>-31.347624182852485</v>
      </c>
    </row>
    <row r="3629" spans="1:2" x14ac:dyDescent="0.2">
      <c r="A3629" s="57">
        <f t="shared" ca="1" si="112"/>
        <v>68323.809523807417</v>
      </c>
      <c r="B3629" s="50">
        <f t="shared" ca="1" si="113"/>
        <v>-31.392661435816951</v>
      </c>
    </row>
    <row r="3630" spans="1:2" x14ac:dyDescent="0.2">
      <c r="A3630" s="57">
        <f t="shared" ca="1" si="112"/>
        <v>68342.857142855035</v>
      </c>
      <c r="B3630" s="50">
        <f t="shared" ca="1" si="113"/>
        <v>-31.438109689814123</v>
      </c>
    </row>
    <row r="3631" spans="1:2" x14ac:dyDescent="0.2">
      <c r="A3631" s="57">
        <f t="shared" ca="1" si="112"/>
        <v>68361.904761902653</v>
      </c>
      <c r="B3631" s="50">
        <f t="shared" ca="1" si="113"/>
        <v>-31.483972844299771</v>
      </c>
    </row>
    <row r="3632" spans="1:2" x14ac:dyDescent="0.2">
      <c r="A3632" s="57">
        <f t="shared" ca="1" si="112"/>
        <v>68380.952380950272</v>
      </c>
      <c r="B3632" s="50">
        <f t="shared" ca="1" si="113"/>
        <v>-31.530254875740372</v>
      </c>
    </row>
    <row r="3633" spans="1:2" x14ac:dyDescent="0.2">
      <c r="A3633" s="57">
        <f t="shared" ca="1" si="112"/>
        <v>68399.99999999789</v>
      </c>
      <c r="B3633" s="50">
        <f t="shared" ca="1" si="113"/>
        <v>-31.576959839501974</v>
      </c>
    </row>
    <row r="3634" spans="1:2" x14ac:dyDescent="0.2">
      <c r="A3634" s="57">
        <f t="shared" ca="1" si="112"/>
        <v>68419.047619045508</v>
      </c>
      <c r="B3634" s="50">
        <f t="shared" ca="1" si="113"/>
        <v>-31.62409187179863</v>
      </c>
    </row>
    <row r="3635" spans="1:2" x14ac:dyDescent="0.2">
      <c r="A3635" s="57">
        <f t="shared" ca="1" si="112"/>
        <v>68438.095238093127</v>
      </c>
      <c r="B3635" s="50">
        <f t="shared" ca="1" si="113"/>
        <v>-31.67165519170365</v>
      </c>
    </row>
    <row r="3636" spans="1:2" x14ac:dyDescent="0.2">
      <c r="A3636" s="57">
        <f t="shared" ca="1" si="112"/>
        <v>68457.142857140745</v>
      </c>
      <c r="B3636" s="50">
        <f t="shared" ca="1" si="113"/>
        <v>-31.719654103224805</v>
      </c>
    </row>
    <row r="3637" spans="1:2" x14ac:dyDescent="0.2">
      <c r="A3637" s="57">
        <f t="shared" ca="1" si="112"/>
        <v>68476.190476188363</v>
      </c>
      <c r="B3637" s="50">
        <f t="shared" ca="1" si="113"/>
        <v>-31.76809299744745</v>
      </c>
    </row>
    <row r="3638" spans="1:2" x14ac:dyDescent="0.2">
      <c r="A3638" s="57">
        <f t="shared" ca="1" si="112"/>
        <v>68495.238095235982</v>
      </c>
      <c r="B3638" s="50">
        <f t="shared" ca="1" si="113"/>
        <v>-31.81697635474681</v>
      </c>
    </row>
    <row r="3639" spans="1:2" x14ac:dyDescent="0.2">
      <c r="A3639" s="57">
        <f t="shared" ca="1" si="112"/>
        <v>68514.2857142836</v>
      </c>
      <c r="B3639" s="50">
        <f t="shared" ca="1" si="113"/>
        <v>-31.866308747072758</v>
      </c>
    </row>
    <row r="3640" spans="1:2" x14ac:dyDescent="0.2">
      <c r="A3640" s="57">
        <f t="shared" ca="1" si="112"/>
        <v>68533.333333331218</v>
      </c>
      <c r="B3640" s="50">
        <f t="shared" ca="1" si="113"/>
        <v>-31.916094840310286</v>
      </c>
    </row>
    <row r="3641" spans="1:2" x14ac:dyDescent="0.2">
      <c r="A3641" s="57">
        <f t="shared" ca="1" si="112"/>
        <v>68552.380952378837</v>
      </c>
      <c r="B3641" s="50">
        <f t="shared" ca="1" si="113"/>
        <v>-31.966339396717775</v>
      </c>
    </row>
    <row r="3642" spans="1:2" x14ac:dyDescent="0.2">
      <c r="A3642" s="57">
        <f t="shared" ca="1" si="112"/>
        <v>68571.428571426455</v>
      </c>
      <c r="B3642" s="50">
        <f t="shared" ca="1" si="113"/>
        <v>-32.017047277446949</v>
      </c>
    </row>
    <row r="3643" spans="1:2" x14ac:dyDescent="0.2">
      <c r="A3643" s="57">
        <f t="shared" ca="1" si="112"/>
        <v>68590.476190474074</v>
      </c>
      <c r="B3643" s="50">
        <f t="shared" ca="1" si="113"/>
        <v>-32.068223445147389</v>
      </c>
    </row>
    <row r="3644" spans="1:2" x14ac:dyDescent="0.2">
      <c r="A3644" s="57">
        <f t="shared" ca="1" si="112"/>
        <v>68609.523809521692</v>
      </c>
      <c r="B3644" s="50">
        <f t="shared" ca="1" si="113"/>
        <v>-32.119872966659216</v>
      </c>
    </row>
    <row r="3645" spans="1:2" x14ac:dyDescent="0.2">
      <c r="A3645" s="57">
        <f t="shared" ca="1" si="112"/>
        <v>68628.57142856931</v>
      </c>
      <c r="B3645" s="50">
        <f t="shared" ca="1" si="113"/>
        <v>-32.17200101579715</v>
      </c>
    </row>
    <row r="3646" spans="1:2" x14ac:dyDescent="0.2">
      <c r="A3646" s="57">
        <f t="shared" ca="1" si="112"/>
        <v>68647.619047616929</v>
      </c>
      <c r="B3646" s="50">
        <f t="shared" ca="1" si="113"/>
        <v>-32.22461287623026</v>
      </c>
    </row>
    <row r="3647" spans="1:2" x14ac:dyDescent="0.2">
      <c r="A3647" s="57">
        <f t="shared" ca="1" si="112"/>
        <v>68666.666666664547</v>
      </c>
      <c r="B3647" s="50">
        <f t="shared" ca="1" si="113"/>
        <v>-32.277713944460949</v>
      </c>
    </row>
    <row r="3648" spans="1:2" x14ac:dyDescent="0.2">
      <c r="A3648" s="57">
        <f t="shared" ca="1" si="112"/>
        <v>68685.714285712165</v>
      </c>
      <c r="B3648" s="50">
        <f t="shared" ca="1" si="113"/>
        <v>-32.331309732907229</v>
      </c>
    </row>
    <row r="3649" spans="1:2" x14ac:dyDescent="0.2">
      <c r="A3649" s="57">
        <f t="shared" ca="1" si="112"/>
        <v>68704.761904759784</v>
      </c>
      <c r="B3649" s="50">
        <f t="shared" ca="1" si="113"/>
        <v>-32.385405873092921</v>
      </c>
    </row>
    <row r="3650" spans="1:2" x14ac:dyDescent="0.2">
      <c r="A3650" s="57">
        <f t="shared" ca="1" si="112"/>
        <v>68723.809523807402</v>
      </c>
      <c r="B3650" s="50">
        <f t="shared" ca="1" si="113"/>
        <v>-32.440008118950232</v>
      </c>
    </row>
    <row r="3651" spans="1:2" x14ac:dyDescent="0.2">
      <c r="A3651" s="57">
        <f t="shared" ca="1" si="112"/>
        <v>68742.85714285502</v>
      </c>
      <c r="B3651" s="50">
        <f t="shared" ca="1" si="113"/>
        <v>-32.495122350239058</v>
      </c>
    </row>
    <row r="3652" spans="1:2" x14ac:dyDescent="0.2">
      <c r="A3652" s="57">
        <f t="shared" ca="1" si="112"/>
        <v>68761.904761902639</v>
      </c>
      <c r="B3652" s="50">
        <f t="shared" ca="1" si="113"/>
        <v>-32.550754576088572</v>
      </c>
    </row>
    <row r="3653" spans="1:2" x14ac:dyDescent="0.2">
      <c r="A3653" s="57">
        <f t="shared" ca="1" si="112"/>
        <v>68780.952380950257</v>
      </c>
      <c r="B3653" s="50">
        <f t="shared" ca="1" si="113"/>
        <v>-32.606910938666225</v>
      </c>
    </row>
    <row r="3654" spans="1:2" x14ac:dyDescent="0.2">
      <c r="A3654" s="57">
        <f t="shared" ca="1" si="112"/>
        <v>68799.999999997875</v>
      </c>
      <c r="B3654" s="50">
        <f t="shared" ca="1" si="113"/>
        <v>-32.663597716979226</v>
      </c>
    </row>
    <row r="3655" spans="1:2" x14ac:dyDescent="0.2">
      <c r="A3655" s="57">
        <f t="shared" ca="1" si="112"/>
        <v>68819.047619045494</v>
      </c>
      <c r="B3655" s="50">
        <f t="shared" ca="1" si="113"/>
        <v>-32.720821330814701</v>
      </c>
    </row>
    <row r="3656" spans="1:2" x14ac:dyDescent="0.2">
      <c r="A3656" s="57">
        <f t="shared" ca="1" si="112"/>
        <v>68838.095238093112</v>
      </c>
      <c r="B3656" s="50">
        <f t="shared" ca="1" si="113"/>
        <v>-32.778588344824875</v>
      </c>
    </row>
    <row r="3657" spans="1:2" x14ac:dyDescent="0.2">
      <c r="A3657" s="57">
        <f t="shared" ca="1" si="112"/>
        <v>68857.14285714073</v>
      </c>
      <c r="B3657" s="50">
        <f t="shared" ca="1" si="113"/>
        <v>-32.836905472762574</v>
      </c>
    </row>
    <row r="3658" spans="1:2" x14ac:dyDescent="0.2">
      <c r="A3658" s="57">
        <f t="shared" ca="1" si="112"/>
        <v>68876.190476188349</v>
      </c>
      <c r="B3658" s="50">
        <f t="shared" ca="1" si="113"/>
        <v>-32.895779581875615</v>
      </c>
    </row>
    <row r="3659" spans="1:2" x14ac:dyDescent="0.2">
      <c r="A3659" s="57">
        <f t="shared" ca="1" si="112"/>
        <v>68895.238095235967</v>
      </c>
      <c r="B3659" s="50">
        <f t="shared" ca="1" si="113"/>
        <v>-32.95521769746496</v>
      </c>
    </row>
    <row r="3660" spans="1:2" x14ac:dyDescent="0.2">
      <c r="A3660" s="57">
        <f t="shared" ca="1" si="112"/>
        <v>68914.285714283586</v>
      </c>
      <c r="B3660" s="50">
        <f t="shared" ca="1" si="113"/>
        <v>-33.015227007616168</v>
      </c>
    </row>
    <row r="3661" spans="1:2" x14ac:dyDescent="0.2">
      <c r="A3661" s="57">
        <f t="shared" ca="1" si="112"/>
        <v>68933.333333331204</v>
      </c>
      <c r="B3661" s="50">
        <f t="shared" ca="1" si="113"/>
        <v>-33.075814868110399</v>
      </c>
    </row>
    <row r="3662" spans="1:2" x14ac:dyDescent="0.2">
      <c r="A3662" s="57">
        <f t="shared" ca="1" si="112"/>
        <v>68952.380952378822</v>
      </c>
      <c r="B3662" s="50">
        <f t="shared" ca="1" si="113"/>
        <v>-33.136988807524347</v>
      </c>
    </row>
    <row r="3663" spans="1:2" x14ac:dyDescent="0.2">
      <c r="A3663" s="57">
        <f t="shared" ca="1" si="112"/>
        <v>68971.428571426441</v>
      </c>
      <c r="B3663" s="50">
        <f t="shared" ca="1" si="113"/>
        <v>-33.198756532527227</v>
      </c>
    </row>
    <row r="3664" spans="1:2" x14ac:dyDescent="0.2">
      <c r="A3664" s="57">
        <f t="shared" ca="1" si="112"/>
        <v>68990.476190474059</v>
      </c>
      <c r="B3664" s="50">
        <f t="shared" ca="1" si="113"/>
        <v>-33.261125933384328</v>
      </c>
    </row>
    <row r="3665" spans="1:2" x14ac:dyDescent="0.2">
      <c r="A3665" s="57">
        <f t="shared" ca="1" si="112"/>
        <v>69009.523809521677</v>
      </c>
      <c r="B3665" s="50">
        <f t="shared" ca="1" si="113"/>
        <v>-33.324105089676436</v>
      </c>
    </row>
    <row r="3666" spans="1:2" x14ac:dyDescent="0.2">
      <c r="A3666" s="57">
        <f t="shared" ca="1" si="112"/>
        <v>69028.571428569296</v>
      </c>
      <c r="B3666" s="50">
        <f t="shared" ca="1" si="113"/>
        <v>-33.387702276246117</v>
      </c>
    </row>
    <row r="3667" spans="1:2" x14ac:dyDescent="0.2">
      <c r="A3667" s="57">
        <f t="shared" ca="1" si="112"/>
        <v>69047.619047616914</v>
      </c>
      <c r="B3667" s="50">
        <f t="shared" ca="1" si="113"/>
        <v>-33.451925969380724</v>
      </c>
    </row>
    <row r="3668" spans="1:2" x14ac:dyDescent="0.2">
      <c r="A3668" s="57">
        <f t="shared" ca="1" si="112"/>
        <v>69066.666666664532</v>
      </c>
      <c r="B3668" s="50">
        <f t="shared" ca="1" si="113"/>
        <v>-33.516784853244417</v>
      </c>
    </row>
    <row r="3669" spans="1:2" x14ac:dyDescent="0.2">
      <c r="A3669" s="57">
        <f t="shared" ca="1" si="112"/>
        <v>69085.714285712151</v>
      </c>
      <c r="B3669" s="50">
        <f t="shared" ca="1" si="113"/>
        <v>-33.582287826570642</v>
      </c>
    </row>
    <row r="3670" spans="1:2" x14ac:dyDescent="0.2">
      <c r="A3670" s="57">
        <f t="shared" ca="1" si="112"/>
        <v>69104.761904759769</v>
      </c>
      <c r="B3670" s="50">
        <f t="shared" ca="1" si="113"/>
        <v>-33.648444009628619</v>
      </c>
    </row>
    <row r="3671" spans="1:2" x14ac:dyDescent="0.2">
      <c r="A3671" s="57">
        <f t="shared" ca="1" si="112"/>
        <v>69123.809523807387</v>
      </c>
      <c r="B3671" s="50">
        <f t="shared" ca="1" si="113"/>
        <v>-33.715262751475933</v>
      </c>
    </row>
    <row r="3672" spans="1:2" x14ac:dyDescent="0.2">
      <c r="A3672" s="57">
        <f t="shared" ca="1" si="112"/>
        <v>69142.857142855006</v>
      </c>
      <c r="B3672" s="50">
        <f t="shared" ca="1" si="113"/>
        <v>-33.782753637513203</v>
      </c>
    </row>
    <row r="3673" spans="1:2" x14ac:dyDescent="0.2">
      <c r="A3673" s="57">
        <f t="shared" ca="1" si="112"/>
        <v>69161.904761902624</v>
      </c>
      <c r="B3673" s="50">
        <f t="shared" ca="1" si="113"/>
        <v>-33.850926497354791</v>
      </c>
    </row>
    <row r="3674" spans="1:2" x14ac:dyDescent="0.2">
      <c r="A3674" s="57">
        <f t="shared" ca="1" si="112"/>
        <v>69180.952380950243</v>
      </c>
      <c r="B3674" s="50">
        <f t="shared" ca="1" si="113"/>
        <v>-33.919791413032179</v>
      </c>
    </row>
    <row r="3675" spans="1:2" x14ac:dyDescent="0.2">
      <c r="A3675" s="57">
        <f t="shared" ca="1" si="112"/>
        <v>69199.999999997861</v>
      </c>
      <c r="B3675" s="50">
        <f t="shared" ca="1" si="113"/>
        <v>-33.98935872754619</v>
      </c>
    </row>
    <row r="3676" spans="1:2" x14ac:dyDescent="0.2">
      <c r="A3676" s="57">
        <f t="shared" ca="1" si="112"/>
        <v>69219.047619045479</v>
      </c>
      <c r="B3676" s="50">
        <f t="shared" ca="1" si="113"/>
        <v>-34.059639053787471</v>
      </c>
    </row>
    <row r="3677" spans="1:2" x14ac:dyDescent="0.2">
      <c r="A3677" s="57">
        <f t="shared" ca="1" si="112"/>
        <v>69238.095238093098</v>
      </c>
      <c r="B3677" s="50">
        <f t="shared" ca="1" si="113"/>
        <v>-34.130643283842289</v>
      </c>
    </row>
    <row r="3678" spans="1:2" x14ac:dyDescent="0.2">
      <c r="A3678" s="57">
        <f t="shared" ca="1" si="112"/>
        <v>69257.142857140716</v>
      </c>
      <c r="B3678" s="50">
        <f t="shared" ca="1" si="113"/>
        <v>-34.202382598706386</v>
      </c>
    </row>
    <row r="3679" spans="1:2" x14ac:dyDescent="0.2">
      <c r="A3679" s="57">
        <f t="shared" ca="1" si="112"/>
        <v>69276.190476188334</v>
      </c>
      <c r="B3679" s="50">
        <f t="shared" ca="1" si="113"/>
        <v>-34.274868478425759</v>
      </c>
    </row>
    <row r="3680" spans="1:2" x14ac:dyDescent="0.2">
      <c r="A3680" s="57">
        <f t="shared" ca="1" si="112"/>
        <v>69295.238095235953</v>
      </c>
      <c r="B3680" s="50">
        <f t="shared" ca="1" si="113"/>
        <v>-34.348112712689478</v>
      </c>
    </row>
    <row r="3681" spans="1:2" x14ac:dyDescent="0.2">
      <c r="A3681" s="57">
        <f t="shared" ca="1" si="112"/>
        <v>69314.285714283571</v>
      </c>
      <c r="B3681" s="50">
        <f t="shared" ca="1" si="113"/>
        <v>-34.422127411897094</v>
      </c>
    </row>
    <row r="3682" spans="1:2" x14ac:dyDescent="0.2">
      <c r="A3682" s="57">
        <f t="shared" ca="1" si="112"/>
        <v>69333.333333331189</v>
      </c>
      <c r="B3682" s="50">
        <f t="shared" ca="1" si="113"/>
        <v>-34.496925018727595</v>
      </c>
    </row>
    <row r="3683" spans="1:2" x14ac:dyDescent="0.2">
      <c r="A3683" s="57">
        <f t="shared" ca="1" si="112"/>
        <v>69352.380952378808</v>
      </c>
      <c r="B3683" s="50">
        <f t="shared" ca="1" si="113"/>
        <v>-34.57251832023676</v>
      </c>
    </row>
    <row r="3684" spans="1:2" x14ac:dyDescent="0.2">
      <c r="A3684" s="57">
        <f t="shared" ca="1" si="112"/>
        <v>69371.428571426426</v>
      </c>
      <c r="B3684" s="50">
        <f t="shared" ca="1" si="113"/>
        <v>-34.6489204605125</v>
      </c>
    </row>
    <row r="3685" spans="1:2" x14ac:dyDescent="0.2">
      <c r="A3685" s="57">
        <f t="shared" ca="1" si="112"/>
        <v>69390.476190474044</v>
      </c>
      <c r="B3685" s="50">
        <f t="shared" ca="1" si="113"/>
        <v>-34.726144953918833</v>
      </c>
    </row>
    <row r="3686" spans="1:2" x14ac:dyDescent="0.2">
      <c r="A3686" s="57">
        <f t="shared" ca="1" si="112"/>
        <v>69409.523809521663</v>
      </c>
      <c r="B3686" s="50">
        <f t="shared" ca="1" si="113"/>
        <v>-34.804205698962242</v>
      </c>
    </row>
    <row r="3687" spans="1:2" x14ac:dyDescent="0.2">
      <c r="A3687" s="57">
        <f t="shared" ca="1" si="112"/>
        <v>69428.571428569281</v>
      </c>
      <c r="B3687" s="50">
        <f t="shared" ca="1" si="113"/>
        <v>-34.883116992815005</v>
      </c>
    </row>
    <row r="3688" spans="1:2" x14ac:dyDescent="0.2">
      <c r="A3688" s="57">
        <f t="shared" ca="1" si="112"/>
        <v>69447.619047616899</v>
      </c>
      <c r="B3688" s="50">
        <f t="shared" ca="1" si="113"/>
        <v>-34.962893546534822</v>
      </c>
    </row>
    <row r="3689" spans="1:2" x14ac:dyDescent="0.2">
      <c r="A3689" s="57">
        <f t="shared" ca="1" si="112"/>
        <v>69466.666666664518</v>
      </c>
      <c r="B3689" s="50">
        <f t="shared" ca="1" si="113"/>
        <v>-35.043550501018636</v>
      </c>
    </row>
    <row r="3690" spans="1:2" x14ac:dyDescent="0.2">
      <c r="A3690" s="57">
        <f t="shared" ca="1" si="112"/>
        <v>69485.714285712136</v>
      </c>
      <c r="B3690" s="50">
        <f t="shared" ca="1" si="113"/>
        <v>-35.125103443736194</v>
      </c>
    </row>
    <row r="3691" spans="1:2" x14ac:dyDescent="0.2">
      <c r="A3691" s="57">
        <f t="shared" ref="A3691:A3754" ca="1" si="114">OFFSET(A3691,-1,0)+f_stop/5000</f>
        <v>69504.761904759755</v>
      </c>
      <c r="B3691" s="50">
        <f t="shared" ref="B3691:B3754" ca="1" si="115">20*LOG(ABS(   (1/f_dec*SIN(f_dec*$A3691/Fm*PI())/SIN($A3691/Fm*PI()))^(order-2) * (1/f_dec2*SIN(f_dec2*$A3691/Fm*PI())/SIN($A3691/Fm*PI())) *  (1/(f_dec*n_avg)*SIN((f_dec*n_avg)*$A3691/Fm*PI())/SIN($A3691/Fm*PI()))    ))</f>
        <v>-35.207568426287395</v>
      </c>
    </row>
    <row r="3692" spans="1:2" x14ac:dyDescent="0.2">
      <c r="A3692" s="57">
        <f t="shared" ca="1" si="114"/>
        <v>69523.809523807373</v>
      </c>
      <c r="B3692" s="50">
        <f t="shared" ca="1" si="115"/>
        <v>-35.290961982833949</v>
      </c>
    </row>
    <row r="3693" spans="1:2" x14ac:dyDescent="0.2">
      <c r="A3693" s="57">
        <f t="shared" ca="1" si="114"/>
        <v>69542.857142854991</v>
      </c>
      <c r="B3693" s="50">
        <f t="shared" ca="1" si="115"/>
        <v>-35.375301149457329</v>
      </c>
    </row>
    <row r="3694" spans="1:2" x14ac:dyDescent="0.2">
      <c r="A3694" s="57">
        <f t="shared" ca="1" si="114"/>
        <v>69561.90476190261</v>
      </c>
      <c r="B3694" s="50">
        <f t="shared" ca="1" si="115"/>
        <v>-35.460603484500091</v>
      </c>
    </row>
    <row r="3695" spans="1:2" x14ac:dyDescent="0.2">
      <c r="A3695" s="57">
        <f t="shared" ca="1" si="114"/>
        <v>69580.952380950228</v>
      </c>
      <c r="B3695" s="50">
        <f t="shared" ca="1" si="115"/>
        <v>-35.546887089949863</v>
      </c>
    </row>
    <row r="3696" spans="1:2" x14ac:dyDescent="0.2">
      <c r="A3696" s="57">
        <f t="shared" ca="1" si="114"/>
        <v>69599.999999997846</v>
      </c>
      <c r="B3696" s="50">
        <f t="shared" ca="1" si="115"/>
        <v>-35.634170633932726</v>
      </c>
    </row>
    <row r="3697" spans="1:2" x14ac:dyDescent="0.2">
      <c r="A3697" s="57">
        <f t="shared" ca="1" si="114"/>
        <v>69619.047619045465</v>
      </c>
      <c r="B3697" s="50">
        <f t="shared" ca="1" si="115"/>
        <v>-35.722473374383291</v>
      </c>
    </row>
    <row r="3698" spans="1:2" x14ac:dyDescent="0.2">
      <c r="A3698" s="57">
        <f t="shared" ca="1" si="114"/>
        <v>69638.095238093083</v>
      </c>
      <c r="B3698" s="50">
        <f t="shared" ca="1" si="115"/>
        <v>-35.811815183969088</v>
      </c>
    </row>
    <row r="3699" spans="1:2" x14ac:dyDescent="0.2">
      <c r="A3699" s="57">
        <f t="shared" ca="1" si="114"/>
        <v>69657.142857140701</v>
      </c>
      <c r="B3699" s="50">
        <f t="shared" ca="1" si="115"/>
        <v>-35.902216576346561</v>
      </c>
    </row>
    <row r="3700" spans="1:2" x14ac:dyDescent="0.2">
      <c r="A3700" s="57">
        <f t="shared" ca="1" si="114"/>
        <v>69676.19047618832</v>
      </c>
      <c r="B3700" s="50">
        <f t="shared" ca="1" si="115"/>
        <v>-35.993698733837917</v>
      </c>
    </row>
    <row r="3701" spans="1:2" x14ac:dyDescent="0.2">
      <c r="A3701" s="57">
        <f t="shared" ca="1" si="114"/>
        <v>69695.238095235938</v>
      </c>
      <c r="B3701" s="50">
        <f t="shared" ca="1" si="115"/>
        <v>-36.08628353661971</v>
      </c>
    </row>
    <row r="3702" spans="1:2" x14ac:dyDescent="0.2">
      <c r="A3702" s="57">
        <f t="shared" ca="1" si="114"/>
        <v>69714.285714283556</v>
      </c>
      <c r="B3702" s="50">
        <f t="shared" ca="1" si="115"/>
        <v>-36.179993593525701</v>
      </c>
    </row>
    <row r="3703" spans="1:2" x14ac:dyDescent="0.2">
      <c r="A3703" s="57">
        <f t="shared" ca="1" si="114"/>
        <v>69733.333333331175</v>
      </c>
      <c r="B3703" s="50">
        <f t="shared" ca="1" si="115"/>
        <v>-36.274852274568971</v>
      </c>
    </row>
    <row r="3704" spans="1:2" x14ac:dyDescent="0.2">
      <c r="A3704" s="57">
        <f t="shared" ca="1" si="114"/>
        <v>69752.380952378793</v>
      </c>
      <c r="B3704" s="50">
        <f t="shared" ca="1" si="115"/>
        <v>-36.370883745304184</v>
      </c>
    </row>
    <row r="3705" spans="1:2" x14ac:dyDescent="0.2">
      <c r="A3705" s="57">
        <f t="shared" ca="1" si="114"/>
        <v>69771.428571426412</v>
      </c>
      <c r="B3705" s="50">
        <f t="shared" ca="1" si="115"/>
        <v>-36.468113003151728</v>
      </c>
    </row>
    <row r="3706" spans="1:2" x14ac:dyDescent="0.2">
      <c r="A3706" s="57">
        <f t="shared" ca="1" si="114"/>
        <v>69790.47619047403</v>
      </c>
      <c r="B3706" s="50">
        <f t="shared" ca="1" si="115"/>
        <v>-36.566565915823404</v>
      </c>
    </row>
    <row r="3707" spans="1:2" x14ac:dyDescent="0.2">
      <c r="A3707" s="57">
        <f t="shared" ca="1" si="114"/>
        <v>69809.523809521648</v>
      </c>
      <c r="B3707" s="50">
        <f t="shared" ca="1" si="115"/>
        <v>-36.66626926199455</v>
      </c>
    </row>
    <row r="3708" spans="1:2" x14ac:dyDescent="0.2">
      <c r="A3708" s="57">
        <f t="shared" ca="1" si="114"/>
        <v>69828.571428569267</v>
      </c>
      <c r="B3708" s="50">
        <f t="shared" ca="1" si="115"/>
        <v>-36.76725077438401</v>
      </c>
    </row>
    <row r="3709" spans="1:2" x14ac:dyDescent="0.2">
      <c r="A3709" s="57">
        <f t="shared" ca="1" si="114"/>
        <v>69847.619047616885</v>
      </c>
      <c r="B3709" s="50">
        <f t="shared" ca="1" si="115"/>
        <v>-36.869539185413672</v>
      </c>
    </row>
    <row r="3710" spans="1:2" x14ac:dyDescent="0.2">
      <c r="A3710" s="57">
        <f t="shared" ca="1" si="114"/>
        <v>69866.666666664503</v>
      </c>
      <c r="B3710" s="50">
        <f t="shared" ca="1" si="115"/>
        <v>-36.973164275636293</v>
      </c>
    </row>
    <row r="3711" spans="1:2" x14ac:dyDescent="0.2">
      <c r="A3711" s="57">
        <f t="shared" ca="1" si="114"/>
        <v>69885.714285712122</v>
      </c>
      <c r="B3711" s="50">
        <f t="shared" ca="1" si="115"/>
        <v>-37.078156925133896</v>
      </c>
    </row>
    <row r="3712" spans="1:2" x14ac:dyDescent="0.2">
      <c r="A3712" s="57">
        <f t="shared" ca="1" si="114"/>
        <v>69904.76190475974</v>
      </c>
      <c r="B3712" s="50">
        <f t="shared" ca="1" si="115"/>
        <v>-37.184549168110344</v>
      </c>
    </row>
    <row r="3713" spans="1:2" x14ac:dyDescent="0.2">
      <c r="A3713" s="57">
        <f t="shared" ca="1" si="114"/>
        <v>69923.809523807358</v>
      </c>
      <c r="B3713" s="50">
        <f t="shared" ca="1" si="115"/>
        <v>-37.292374250916396</v>
      </c>
    </row>
    <row r="3714" spans="1:2" x14ac:dyDescent="0.2">
      <c r="A3714" s="57">
        <f t="shared" ca="1" si="114"/>
        <v>69942.857142854977</v>
      </c>
      <c r="B3714" s="50">
        <f t="shared" ca="1" si="115"/>
        <v>-37.401666693773031</v>
      </c>
    </row>
    <row r="3715" spans="1:2" x14ac:dyDescent="0.2">
      <c r="A3715" s="57">
        <f t="shared" ca="1" si="114"/>
        <v>69961.904761902595</v>
      </c>
      <c r="B3715" s="50">
        <f t="shared" ca="1" si="115"/>
        <v>-37.512462356475702</v>
      </c>
    </row>
    <row r="3716" spans="1:2" x14ac:dyDescent="0.2">
      <c r="A3716" s="57">
        <f t="shared" ca="1" si="114"/>
        <v>69980.952380950213</v>
      </c>
      <c r="B3716" s="50">
        <f t="shared" ca="1" si="115"/>
        <v>-37.624798508394868</v>
      </c>
    </row>
    <row r="3717" spans="1:2" x14ac:dyDescent="0.2">
      <c r="A3717" s="57">
        <f t="shared" ca="1" si="114"/>
        <v>69999.999999997832</v>
      </c>
      <c r="B3717" s="50">
        <f t="shared" ca="1" si="115"/>
        <v>-37.738713903112419</v>
      </c>
    </row>
    <row r="3718" spans="1:2" x14ac:dyDescent="0.2">
      <c r="A3718" s="57">
        <f t="shared" ca="1" si="114"/>
        <v>70019.04761904545</v>
      </c>
      <c r="B3718" s="50">
        <f t="shared" ca="1" si="115"/>
        <v>-37.854248858067805</v>
      </c>
    </row>
    <row r="3719" spans="1:2" x14ac:dyDescent="0.2">
      <c r="A3719" s="57">
        <f t="shared" ca="1" si="114"/>
        <v>70038.095238093068</v>
      </c>
      <c r="B3719" s="50">
        <f t="shared" ca="1" si="115"/>
        <v>-37.971445339623372</v>
      </c>
    </row>
    <row r="3720" spans="1:2" x14ac:dyDescent="0.2">
      <c r="A3720" s="57">
        <f t="shared" ca="1" si="114"/>
        <v>70057.142857140687</v>
      </c>
      <c r="B3720" s="50">
        <f t="shared" ca="1" si="115"/>
        <v>-38.090347053997242</v>
      </c>
    </row>
    <row r="3721" spans="1:2" x14ac:dyDescent="0.2">
      <c r="A3721" s="57">
        <f t="shared" ca="1" si="114"/>
        <v>70076.190476188305</v>
      </c>
      <c r="B3721" s="50">
        <f t="shared" ca="1" si="115"/>
        <v>-38.21099954455503</v>
      </c>
    </row>
    <row r="3722" spans="1:2" x14ac:dyDescent="0.2">
      <c r="A3722" s="57">
        <f t="shared" ca="1" si="114"/>
        <v>70095.238095235924</v>
      </c>
      <c r="B3722" s="50">
        <f t="shared" ca="1" si="115"/>
        <v>-38.333450296004074</v>
      </c>
    </row>
    <row r="3723" spans="1:2" x14ac:dyDescent="0.2">
      <c r="A3723" s="57">
        <f t="shared" ca="1" si="114"/>
        <v>70114.285714283542</v>
      </c>
      <c r="B3723" s="50">
        <f t="shared" ca="1" si="115"/>
        <v>-38.45774884608273</v>
      </c>
    </row>
    <row r="3724" spans="1:2" x14ac:dyDescent="0.2">
      <c r="A3724" s="57">
        <f t="shared" ca="1" si="114"/>
        <v>70133.33333333116</v>
      </c>
      <c r="B3724" s="50">
        <f t="shared" ca="1" si="115"/>
        <v>-38.583946905405625</v>
      </c>
    </row>
    <row r="3725" spans="1:2" x14ac:dyDescent="0.2">
      <c r="A3725" s="57">
        <f t="shared" ca="1" si="114"/>
        <v>70152.380952378779</v>
      </c>
      <c r="B3725" s="50">
        <f t="shared" ca="1" si="115"/>
        <v>-38.71209848618517</v>
      </c>
    </row>
    <row r="3726" spans="1:2" x14ac:dyDescent="0.2">
      <c r="A3726" s="57">
        <f t="shared" ca="1" si="114"/>
        <v>70171.428571426397</v>
      </c>
      <c r="B3726" s="50">
        <f t="shared" ca="1" si="115"/>
        <v>-38.842260040634599</v>
      </c>
    </row>
    <row r="3727" spans="1:2" x14ac:dyDescent="0.2">
      <c r="A3727" s="57">
        <f t="shared" ca="1" si="114"/>
        <v>70190.476190474015</v>
      </c>
      <c r="B3727" s="50">
        <f t="shared" ca="1" si="115"/>
        <v>-38.974490609936069</v>
      </c>
    </row>
    <row r="3728" spans="1:2" x14ac:dyDescent="0.2">
      <c r="A3728" s="57">
        <f t="shared" ca="1" si="114"/>
        <v>70209.523809521634</v>
      </c>
      <c r="B3728" s="50">
        <f t="shared" ca="1" si="115"/>
        <v>-39.108851984759305</v>
      </c>
    </row>
    <row r="3729" spans="1:2" x14ac:dyDescent="0.2">
      <c r="A3729" s="57">
        <f t="shared" ca="1" si="114"/>
        <v>70228.571428569252</v>
      </c>
      <c r="B3729" s="50">
        <f t="shared" ca="1" si="115"/>
        <v>-39.245408878420676</v>
      </c>
    </row>
    <row r="3730" spans="1:2" x14ac:dyDescent="0.2">
      <c r="A3730" s="57">
        <f t="shared" ca="1" si="114"/>
        <v>70247.61904761687</v>
      </c>
      <c r="B3730" s="50">
        <f t="shared" ca="1" si="115"/>
        <v>-39.384229113897575</v>
      </c>
    </row>
    <row r="3731" spans="1:2" x14ac:dyDescent="0.2">
      <c r="A3731" s="57">
        <f t="shared" ca="1" si="114"/>
        <v>70266.666666664489</v>
      </c>
      <c r="B3731" s="50">
        <f t="shared" ca="1" si="115"/>
        <v>-39.525383826048241</v>
      </c>
    </row>
    <row r="3732" spans="1:2" x14ac:dyDescent="0.2">
      <c r="A3732" s="57">
        <f t="shared" ca="1" si="114"/>
        <v>70285.714285712107</v>
      </c>
      <c r="B3732" s="50">
        <f t="shared" ca="1" si="115"/>
        <v>-39.668947680548058</v>
      </c>
    </row>
    <row r="3733" spans="1:2" x14ac:dyDescent="0.2">
      <c r="A3733" s="57">
        <f t="shared" ca="1" si="114"/>
        <v>70304.761904759725</v>
      </c>
      <c r="B3733" s="50">
        <f t="shared" ca="1" si="115"/>
        <v>-39.814999111224346</v>
      </c>
    </row>
    <row r="3734" spans="1:2" x14ac:dyDescent="0.2">
      <c r="A3734" s="57">
        <f t="shared" ca="1" si="114"/>
        <v>70323.809523807344</v>
      </c>
      <c r="B3734" s="50">
        <f t="shared" ca="1" si="115"/>
        <v>-39.963620577682455</v>
      </c>
    </row>
    <row r="3735" spans="1:2" x14ac:dyDescent="0.2">
      <c r="A3735" s="57">
        <f t="shared" ca="1" si="114"/>
        <v>70342.857142854962</v>
      </c>
      <c r="B3735" s="50">
        <f t="shared" ca="1" si="115"/>
        <v>-40.114898845333904</v>
      </c>
    </row>
    <row r="3736" spans="1:2" x14ac:dyDescent="0.2">
      <c r="A3736" s="57">
        <f t="shared" ca="1" si="114"/>
        <v>70361.904761902581</v>
      </c>
      <c r="B3736" s="50">
        <f t="shared" ca="1" si="115"/>
        <v>-40.268925290212934</v>
      </c>
    </row>
    <row r="3737" spans="1:2" x14ac:dyDescent="0.2">
      <c r="A3737" s="57">
        <f t="shared" ca="1" si="114"/>
        <v>70380.952380950199</v>
      </c>
      <c r="B3737" s="50">
        <f t="shared" ca="1" si="115"/>
        <v>-40.425796231256314</v>
      </c>
    </row>
    <row r="3738" spans="1:2" x14ac:dyDescent="0.2">
      <c r="A3738" s="57">
        <f t="shared" ca="1" si="114"/>
        <v>70399.999999997817</v>
      </c>
      <c r="B3738" s="50">
        <f t="shared" ca="1" si="115"/>
        <v>-40.585613293074012</v>
      </c>
    </row>
    <row r="3739" spans="1:2" x14ac:dyDescent="0.2">
      <c r="A3739" s="57">
        <f t="shared" ca="1" si="114"/>
        <v>70419.047619045436</v>
      </c>
      <c r="B3739" s="50">
        <f t="shared" ca="1" si="115"/>
        <v>-40.748483802628911</v>
      </c>
    </row>
    <row r="3740" spans="1:2" x14ac:dyDescent="0.2">
      <c r="A3740" s="57">
        <f t="shared" ca="1" si="114"/>
        <v>70438.095238093054</v>
      </c>
      <c r="B3740" s="50">
        <f t="shared" ca="1" si="115"/>
        <v>-40.91452122370292</v>
      </c>
    </row>
    <row r="3741" spans="1:2" x14ac:dyDescent="0.2">
      <c r="A3741" s="57">
        <f t="shared" ca="1" si="114"/>
        <v>70457.142857140672</v>
      </c>
      <c r="B3741" s="50">
        <f t="shared" ca="1" si="115"/>
        <v>-41.083845633550922</v>
      </c>
    </row>
    <row r="3742" spans="1:2" x14ac:dyDescent="0.2">
      <c r="A3742" s="57">
        <f t="shared" ca="1" si="114"/>
        <v>70476.190476188291</v>
      </c>
      <c r="B3742" s="50">
        <f t="shared" ca="1" si="115"/>
        <v>-41.256584246759182</v>
      </c>
    </row>
    <row r="3743" spans="1:2" x14ac:dyDescent="0.2">
      <c r="A3743" s="57">
        <f t="shared" ca="1" si="114"/>
        <v>70495.238095235909</v>
      </c>
      <c r="B3743" s="50">
        <f t="shared" ca="1" si="115"/>
        <v>-41.43287199202647</v>
      </c>
    </row>
    <row r="3744" spans="1:2" x14ac:dyDescent="0.2">
      <c r="A3744" s="57">
        <f t="shared" ca="1" si="114"/>
        <v>70514.285714283527</v>
      </c>
      <c r="B3744" s="50">
        <f t="shared" ca="1" si="115"/>
        <v>-41.612852148423073</v>
      </c>
    </row>
    <row r="3745" spans="1:2" x14ac:dyDescent="0.2">
      <c r="A3745" s="57">
        <f t="shared" ca="1" si="114"/>
        <v>70533.333333331146</v>
      </c>
      <c r="B3745" s="50">
        <f t="shared" ca="1" si="115"/>
        <v>-41.796677048635054</v>
      </c>
    </row>
    <row r="3746" spans="1:2" x14ac:dyDescent="0.2">
      <c r="A3746" s="57">
        <f t="shared" ca="1" si="114"/>
        <v>70552.380952378764</v>
      </c>
      <c r="B3746" s="50">
        <f t="shared" ca="1" si="115"/>
        <v>-41.984508857846095</v>
      </c>
    </row>
    <row r="3747" spans="1:2" x14ac:dyDescent="0.2">
      <c r="A3747" s="57">
        <f t="shared" ca="1" si="114"/>
        <v>70571.428571426382</v>
      </c>
      <c r="B3747" s="50">
        <f t="shared" ca="1" si="115"/>
        <v>-42.176520438228302</v>
      </c>
    </row>
    <row r="3748" spans="1:2" x14ac:dyDescent="0.2">
      <c r="A3748" s="57">
        <f t="shared" ca="1" si="114"/>
        <v>70590.476190474001</v>
      </c>
      <c r="B3748" s="50">
        <f t="shared" ca="1" si="115"/>
        <v>-42.372896310591699</v>
      </c>
    </row>
    <row r="3749" spans="1:2" x14ac:dyDescent="0.2">
      <c r="A3749" s="57">
        <f t="shared" ca="1" si="114"/>
        <v>70609.523809521619</v>
      </c>
      <c r="B3749" s="50">
        <f t="shared" ca="1" si="115"/>
        <v>-42.573833726595957</v>
      </c>
    </row>
    <row r="3750" spans="1:2" x14ac:dyDescent="0.2">
      <c r="A3750" s="57">
        <f t="shared" ca="1" si="114"/>
        <v>70628.571428569237</v>
      </c>
      <c r="B3750" s="50">
        <f t="shared" ca="1" si="115"/>
        <v>-42.779543867137249</v>
      </c>
    </row>
    <row r="3751" spans="1:2" x14ac:dyDescent="0.2">
      <c r="A3751" s="57">
        <f t="shared" ca="1" si="114"/>
        <v>70647.619047616856</v>
      </c>
      <c r="B3751" s="50">
        <f t="shared" ca="1" si="115"/>
        <v>-42.990253185159105</v>
      </c>
    </row>
    <row r="3752" spans="1:2" x14ac:dyDescent="0.2">
      <c r="A3752" s="57">
        <f t="shared" ca="1" si="114"/>
        <v>70666.666666664474</v>
      </c>
      <c r="B3752" s="50">
        <f t="shared" ca="1" si="115"/>
        <v>-43.206204914290694</v>
      </c>
    </row>
    <row r="3753" spans="1:2" x14ac:dyDescent="0.2">
      <c r="A3753" s="57">
        <f t="shared" ca="1" si="114"/>
        <v>70685.714285712093</v>
      </c>
      <c r="B3753" s="50">
        <f t="shared" ca="1" si="115"/>
        <v>-43.427660768510066</v>
      </c>
    </row>
    <row r="3754" spans="1:2" x14ac:dyDescent="0.2">
      <c r="A3754" s="57">
        <f t="shared" ca="1" si="114"/>
        <v>70704.761904759711</v>
      </c>
      <c r="B3754" s="50">
        <f t="shared" ca="1" si="115"/>
        <v>-43.654902862611905</v>
      </c>
    </row>
    <row r="3755" spans="1:2" x14ac:dyDescent="0.2">
      <c r="A3755" s="57">
        <f t="shared" ref="A3755:A3818" ca="1" si="116">OFFSET(A3755,-1,0)+f_stop/5000</f>
        <v>70723.809523807329</v>
      </c>
      <c r="B3755" s="50">
        <f t="shared" ref="B3755:B3818" ca="1" si="117">20*LOG(ABS(   (1/f_dec*SIN(f_dec*$A3755/Fm*PI())/SIN($A3755/Fm*PI()))^(order-2) * (1/f_dec2*SIN(f_dec2*$A3755/Fm*PI())/SIN($A3755/Fm*PI())) *  (1/(f_dec*n_avg)*SIN((f_dec*n_avg)*$A3755/Fm*PI())/SIN($A3755/Fm*PI()))    ))</f>
        <v>-43.888235888824624</v>
      </c>
    </row>
    <row r="3756" spans="1:2" x14ac:dyDescent="0.2">
      <c r="A3756" s="57">
        <f t="shared" ca="1" si="116"/>
        <v>70742.857142854948</v>
      </c>
      <c r="B3756" s="50">
        <f t="shared" ca="1" si="117"/>
        <v>-44.127989591699581</v>
      </c>
    </row>
    <row r="3757" spans="1:2" x14ac:dyDescent="0.2">
      <c r="A3757" s="57">
        <f t="shared" ca="1" si="116"/>
        <v>70761.904761902566</v>
      </c>
      <c r="B3757" s="50">
        <f t="shared" ca="1" si="117"/>
        <v>-44.374521591704259</v>
      </c>
    </row>
    <row r="3758" spans="1:2" x14ac:dyDescent="0.2">
      <c r="A3758" s="57">
        <f t="shared" ca="1" si="116"/>
        <v>70780.952380950184</v>
      </c>
      <c r="B3758" s="50">
        <f t="shared" ca="1" si="117"/>
        <v>-44.628220618194554</v>
      </c>
    </row>
    <row r="3759" spans="1:2" x14ac:dyDescent="0.2">
      <c r="A3759" s="57">
        <f t="shared" ca="1" si="116"/>
        <v>70799.999999997803</v>
      </c>
      <c r="B3759" s="50">
        <f t="shared" ca="1" si="117"/>
        <v>-44.889510225119992</v>
      </c>
    </row>
    <row r="3760" spans="1:2" x14ac:dyDescent="0.2">
      <c r="A3760" s="57">
        <f t="shared" ca="1" si="116"/>
        <v>70819.047619045421</v>
      </c>
      <c r="B3760" s="50">
        <f t="shared" ca="1" si="117"/>
        <v>-45.158853078629022</v>
      </c>
    </row>
    <row r="3761" spans="1:2" x14ac:dyDescent="0.2">
      <c r="A3761" s="57">
        <f t="shared" ca="1" si="116"/>
        <v>70838.095238093039</v>
      </c>
      <c r="B3761" s="50">
        <f t="shared" ca="1" si="117"/>
        <v>-45.436755925563446</v>
      </c>
    </row>
    <row r="3762" spans="1:2" x14ac:dyDescent="0.2">
      <c r="A3762" s="57">
        <f t="shared" ca="1" si="116"/>
        <v>70857.142857140658</v>
      </c>
      <c r="B3762" s="50">
        <f t="shared" ca="1" si="117"/>
        <v>-45.723775376869028</v>
      </c>
    </row>
    <row r="3763" spans="1:2" x14ac:dyDescent="0.2">
      <c r="A3763" s="57">
        <f t="shared" ca="1" si="116"/>
        <v>70876.190476188276</v>
      </c>
      <c r="B3763" s="50">
        <f t="shared" ca="1" si="117"/>
        <v>-46.020524671763134</v>
      </c>
    </row>
    <row r="3764" spans="1:2" x14ac:dyDescent="0.2">
      <c r="A3764" s="57">
        <f t="shared" ca="1" si="116"/>
        <v>70895.238095235894</v>
      </c>
      <c r="B3764" s="50">
        <f t="shared" ca="1" si="117"/>
        <v>-46.327681629274871</v>
      </c>
    </row>
    <row r="3765" spans="1:2" x14ac:dyDescent="0.2">
      <c r="A3765" s="57">
        <f t="shared" ca="1" si="116"/>
        <v>70914.285714283513</v>
      </c>
      <c r="B3765" s="50">
        <f t="shared" ca="1" si="117"/>
        <v>-46.645998046397857</v>
      </c>
    </row>
    <row r="3766" spans="1:2" x14ac:dyDescent="0.2">
      <c r="A3766" s="57">
        <f t="shared" ca="1" si="116"/>
        <v>70933.333333331131</v>
      </c>
      <c r="B3766" s="50">
        <f t="shared" ca="1" si="117"/>
        <v>-46.976310870638812</v>
      </c>
    </row>
    <row r="3767" spans="1:2" x14ac:dyDescent="0.2">
      <c r="A3767" s="57">
        <f t="shared" ca="1" si="116"/>
        <v>70952.380952378749</v>
      </c>
      <c r="B3767" s="50">
        <f t="shared" ca="1" si="117"/>
        <v>-47.319555564801263</v>
      </c>
    </row>
    <row r="3768" spans="1:2" x14ac:dyDescent="0.2">
      <c r="A3768" s="57">
        <f t="shared" ca="1" si="116"/>
        <v>70971.428571426368</v>
      </c>
      <c r="B3768" s="50">
        <f t="shared" ca="1" si="117"/>
        <v>-47.676782201346768</v>
      </c>
    </row>
    <row r="3769" spans="1:2" x14ac:dyDescent="0.2">
      <c r="A3769" s="57">
        <f t="shared" ca="1" si="116"/>
        <v>70990.476190473986</v>
      </c>
      <c r="B3769" s="50">
        <f t="shared" ca="1" si="117"/>
        <v>-48.049174983904912</v>
      </c>
    </row>
    <row r="3770" spans="1:2" x14ac:dyDescent="0.2">
      <c r="A3770" s="57">
        <f t="shared" ca="1" si="116"/>
        <v>71009.523809521605</v>
      </c>
      <c r="B3770" s="50">
        <f t="shared" ca="1" si="117"/>
        <v>-48.438076110772663</v>
      </c>
    </row>
    <row r="3771" spans="1:2" x14ac:dyDescent="0.2">
      <c r="A3771" s="57">
        <f t="shared" ca="1" si="116"/>
        <v>71028.571428569223</v>
      </c>
      <c r="B3771" s="50">
        <f t="shared" ca="1" si="117"/>
        <v>-48.845015193469422</v>
      </c>
    </row>
    <row r="3772" spans="1:2" x14ac:dyDescent="0.2">
      <c r="A3772" s="57">
        <f t="shared" ca="1" si="116"/>
        <v>71047.619047616841</v>
      </c>
      <c r="B3772" s="50">
        <f t="shared" ca="1" si="117"/>
        <v>-49.271745858206799</v>
      </c>
    </row>
    <row r="3773" spans="1:2" x14ac:dyDescent="0.2">
      <c r="A3773" s="57">
        <f t="shared" ca="1" si="116"/>
        <v>71066.66666666446</v>
      </c>
      <c r="B3773" s="50">
        <f t="shared" ca="1" si="117"/>
        <v>-49.720291743360448</v>
      </c>
    </row>
    <row r="3774" spans="1:2" x14ac:dyDescent="0.2">
      <c r="A3774" s="57">
        <f t="shared" ca="1" si="116"/>
        <v>71085.714285712078</v>
      </c>
      <c r="B3774" s="50">
        <f t="shared" ca="1" si="117"/>
        <v>-50.193004944803235</v>
      </c>
    </row>
    <row r="3775" spans="1:2" x14ac:dyDescent="0.2">
      <c r="A3775" s="57">
        <f t="shared" ca="1" si="116"/>
        <v>71104.761904759696</v>
      </c>
      <c r="B3775" s="50">
        <f t="shared" ca="1" si="117"/>
        <v>-50.692641183953143</v>
      </c>
    </row>
    <row r="3776" spans="1:2" x14ac:dyDescent="0.2">
      <c r="A3776" s="57">
        <f t="shared" ca="1" si="116"/>
        <v>71123.809523807315</v>
      </c>
      <c r="B3776" s="50">
        <f t="shared" ca="1" si="117"/>
        <v>-51.222457790667384</v>
      </c>
    </row>
    <row r="3777" spans="1:2" x14ac:dyDescent="0.2">
      <c r="A3777" s="57">
        <f t="shared" ca="1" si="116"/>
        <v>71142.857142854933</v>
      </c>
      <c r="B3777" s="50">
        <f t="shared" ca="1" si="117"/>
        <v>-51.786343350721786</v>
      </c>
    </row>
    <row r="3778" spans="1:2" x14ac:dyDescent="0.2">
      <c r="A3778" s="57">
        <f t="shared" ca="1" si="116"/>
        <v>71161.904761902551</v>
      </c>
      <c r="B3778" s="50">
        <f t="shared" ca="1" si="117"/>
        <v>-52.388992151010704</v>
      </c>
    </row>
    <row r="3779" spans="1:2" x14ac:dyDescent="0.2">
      <c r="A3779" s="57">
        <f t="shared" ca="1" si="116"/>
        <v>71180.95238095017</v>
      </c>
      <c r="B3779" s="50">
        <f t="shared" ca="1" si="117"/>
        <v>-53.036143385520106</v>
      </c>
    </row>
    <row r="3780" spans="1:2" x14ac:dyDescent="0.2">
      <c r="A3780" s="57">
        <f t="shared" ca="1" si="116"/>
        <v>71199.999999997788</v>
      </c>
      <c r="B3780" s="50">
        <f t="shared" ca="1" si="117"/>
        <v>-53.734916302521285</v>
      </c>
    </row>
    <row r="3781" spans="1:2" x14ac:dyDescent="0.2">
      <c r="A3781" s="57">
        <f t="shared" ca="1" si="116"/>
        <v>71219.047619045406</v>
      </c>
      <c r="B3781" s="50">
        <f t="shared" ca="1" si="117"/>
        <v>-54.494291527998158</v>
      </c>
    </row>
    <row r="3782" spans="1:2" x14ac:dyDescent="0.2">
      <c r="A3782" s="57">
        <f t="shared" ca="1" si="116"/>
        <v>71238.095238093025</v>
      </c>
      <c r="B3782" s="50">
        <f t="shared" ca="1" si="117"/>
        <v>-55.325822446599787</v>
      </c>
    </row>
    <row r="3783" spans="1:2" x14ac:dyDescent="0.2">
      <c r="A3783" s="57">
        <f t="shared" ca="1" si="116"/>
        <v>71257.142857140643</v>
      </c>
      <c r="B3783" s="50">
        <f t="shared" ca="1" si="117"/>
        <v>-56.24472267361832</v>
      </c>
    </row>
    <row r="3784" spans="1:2" x14ac:dyDescent="0.2">
      <c r="A3784" s="57">
        <f t="shared" ca="1" si="116"/>
        <v>71276.190476188262</v>
      </c>
      <c r="B3784" s="50">
        <f t="shared" ca="1" si="117"/>
        <v>-57.2715967320974</v>
      </c>
    </row>
    <row r="3785" spans="1:2" x14ac:dyDescent="0.2">
      <c r="A3785" s="57">
        <f t="shared" ca="1" si="116"/>
        <v>71295.23809523588</v>
      </c>
      <c r="B3785" s="50">
        <f t="shared" ca="1" si="117"/>
        <v>-58.435332469008216</v>
      </c>
    </row>
    <row r="3786" spans="1:2" x14ac:dyDescent="0.2">
      <c r="A3786" s="57">
        <f t="shared" ca="1" si="116"/>
        <v>71314.285714283498</v>
      </c>
      <c r="B3786" s="50">
        <f t="shared" ca="1" si="117"/>
        <v>-59.778238241640764</v>
      </c>
    </row>
    <row r="3787" spans="1:2" x14ac:dyDescent="0.2">
      <c r="A3787" s="57">
        <f t="shared" ca="1" si="116"/>
        <v>71333.333333331117</v>
      </c>
      <c r="B3787" s="50">
        <f t="shared" ca="1" si="117"/>
        <v>-61.365906320855586</v>
      </c>
    </row>
    <row r="3788" spans="1:2" x14ac:dyDescent="0.2">
      <c r="A3788" s="57">
        <f t="shared" ca="1" si="116"/>
        <v>71352.380952378735</v>
      </c>
      <c r="B3788" s="50">
        <f t="shared" ca="1" si="117"/>
        <v>-63.308222913831813</v>
      </c>
    </row>
    <row r="3789" spans="1:2" x14ac:dyDescent="0.2">
      <c r="A3789" s="57">
        <f t="shared" ca="1" si="116"/>
        <v>71371.428571426353</v>
      </c>
      <c r="B3789" s="50">
        <f t="shared" ca="1" si="117"/>
        <v>-65.8111871504113</v>
      </c>
    </row>
    <row r="3790" spans="1:2" x14ac:dyDescent="0.2">
      <c r="A3790" s="57">
        <f t="shared" ca="1" si="116"/>
        <v>71390.476190473972</v>
      </c>
      <c r="B3790" s="50">
        <f t="shared" ca="1" si="117"/>
        <v>-69.337275005284397</v>
      </c>
    </row>
    <row r="3791" spans="1:2" x14ac:dyDescent="0.2">
      <c r="A3791" s="57">
        <f t="shared" ca="1" si="116"/>
        <v>71409.52380952159</v>
      </c>
      <c r="B3791" s="50">
        <f t="shared" ca="1" si="117"/>
        <v>-75.362210759955857</v>
      </c>
    </row>
    <row r="3792" spans="1:2" x14ac:dyDescent="0.2">
      <c r="A3792" s="57">
        <f t="shared" ca="1" si="116"/>
        <v>71428.571428569208</v>
      </c>
      <c r="B3792" s="50">
        <f t="shared" ca="1" si="117"/>
        <v>-274.02024859142136</v>
      </c>
    </row>
    <row r="3793" spans="1:2" x14ac:dyDescent="0.2">
      <c r="A3793" s="57">
        <f t="shared" ca="1" si="116"/>
        <v>71447.619047616827</v>
      </c>
      <c r="B3793" s="50">
        <f t="shared" ca="1" si="117"/>
        <v>-75.371101947524423</v>
      </c>
    </row>
    <row r="3794" spans="1:2" x14ac:dyDescent="0.2">
      <c r="A3794" s="57">
        <f t="shared" ca="1" si="116"/>
        <v>71466.666666664445</v>
      </c>
      <c r="B3794" s="50">
        <f t="shared" ca="1" si="117"/>
        <v>-69.355057378160552</v>
      </c>
    </row>
    <row r="3795" spans="1:2" x14ac:dyDescent="0.2">
      <c r="A3795" s="57">
        <f t="shared" ca="1" si="116"/>
        <v>71485.714285712063</v>
      </c>
      <c r="B3795" s="50">
        <f t="shared" ca="1" si="117"/>
        <v>-65.837860710816059</v>
      </c>
    </row>
    <row r="3796" spans="1:2" x14ac:dyDescent="0.2">
      <c r="A3796" s="57">
        <f t="shared" ca="1" si="116"/>
        <v>71504.761904759682</v>
      </c>
      <c r="B3796" s="50">
        <f t="shared" ca="1" si="117"/>
        <v>-63.343787664248467</v>
      </c>
    </row>
    <row r="3797" spans="1:2" x14ac:dyDescent="0.2">
      <c r="A3797" s="57">
        <f t="shared" ca="1" si="116"/>
        <v>71523.8095238073</v>
      </c>
      <c r="B3797" s="50">
        <f t="shared" ca="1" si="117"/>
        <v>-61.410362264441538</v>
      </c>
    </row>
    <row r="3798" spans="1:2" x14ac:dyDescent="0.2">
      <c r="A3798" s="57">
        <f t="shared" ca="1" si="116"/>
        <v>71542.857142854918</v>
      </c>
      <c r="B3798" s="50">
        <f t="shared" ca="1" si="117"/>
        <v>-59.831585382293056</v>
      </c>
    </row>
    <row r="3799" spans="1:2" x14ac:dyDescent="0.2">
      <c r="A3799" s="57">
        <f t="shared" ca="1" si="116"/>
        <v>71561.904761902537</v>
      </c>
      <c r="B3799" s="50">
        <f t="shared" ca="1" si="117"/>
        <v>-58.497570811377948</v>
      </c>
    </row>
    <row r="3800" spans="1:2" x14ac:dyDescent="0.2">
      <c r="A3800" s="57">
        <f t="shared" ca="1" si="116"/>
        <v>71580.952380950155</v>
      </c>
      <c r="B3800" s="50">
        <f t="shared" ca="1" si="117"/>
        <v>-57.342726281606559</v>
      </c>
    </row>
    <row r="3801" spans="1:2" x14ac:dyDescent="0.2">
      <c r="A3801" s="57">
        <f t="shared" ca="1" si="116"/>
        <v>71599.999999997774</v>
      </c>
      <c r="B3801" s="50">
        <f t="shared" ca="1" si="117"/>
        <v>-56.324743436453645</v>
      </c>
    </row>
    <row r="3802" spans="1:2" x14ac:dyDescent="0.2">
      <c r="A3802" s="57">
        <f t="shared" ca="1" si="116"/>
        <v>71619.047619045392</v>
      </c>
      <c r="B3802" s="50">
        <f t="shared" ca="1" si="117"/>
        <v>-55.414734429719601</v>
      </c>
    </row>
    <row r="3803" spans="1:2" x14ac:dyDescent="0.2">
      <c r="A3803" s="57">
        <f t="shared" ca="1" si="116"/>
        <v>71638.09523809301</v>
      </c>
      <c r="B3803" s="50">
        <f t="shared" ca="1" si="117"/>
        <v>-54.592094739129863</v>
      </c>
    </row>
    <row r="3804" spans="1:2" x14ac:dyDescent="0.2">
      <c r="A3804" s="57">
        <f t="shared" ca="1" si="116"/>
        <v>71657.142857140629</v>
      </c>
      <c r="B3804" s="50">
        <f t="shared" ca="1" si="117"/>
        <v>-53.841610750165572</v>
      </c>
    </row>
    <row r="3805" spans="1:2" x14ac:dyDescent="0.2">
      <c r="A3805" s="57">
        <f t="shared" ca="1" si="116"/>
        <v>71676.190476188247</v>
      </c>
      <c r="B3805" s="50">
        <f t="shared" ca="1" si="117"/>
        <v>-53.15172907894835</v>
      </c>
    </row>
    <row r="3806" spans="1:2" x14ac:dyDescent="0.2">
      <c r="A3806" s="57">
        <f t="shared" ca="1" si="116"/>
        <v>71695.238095235865</v>
      </c>
      <c r="B3806" s="50">
        <f t="shared" ca="1" si="117"/>
        <v>-52.513469100267244</v>
      </c>
    </row>
    <row r="3807" spans="1:2" x14ac:dyDescent="0.2">
      <c r="A3807" s="57">
        <f t="shared" ca="1" si="116"/>
        <v>71714.285714283484</v>
      </c>
      <c r="B3807" s="50">
        <f t="shared" ca="1" si="117"/>
        <v>-51.919711566622567</v>
      </c>
    </row>
    <row r="3808" spans="1:2" x14ac:dyDescent="0.2">
      <c r="A3808" s="57">
        <f t="shared" ca="1" si="116"/>
        <v>71733.333333331102</v>
      </c>
      <c r="B3808" s="50">
        <f t="shared" ca="1" si="117"/>
        <v>-51.36471728480096</v>
      </c>
    </row>
    <row r="3809" spans="1:2" x14ac:dyDescent="0.2">
      <c r="A3809" s="57">
        <f t="shared" ca="1" si="116"/>
        <v>71752.38095237872</v>
      </c>
      <c r="B3809" s="50">
        <f t="shared" ca="1" si="117"/>
        <v>-50.843791968679604</v>
      </c>
    </row>
    <row r="3810" spans="1:2" x14ac:dyDescent="0.2">
      <c r="A3810" s="57">
        <f t="shared" ca="1" si="116"/>
        <v>71771.428571426339</v>
      </c>
      <c r="B3810" s="50">
        <f t="shared" ca="1" si="117"/>
        <v>-50.353047033255073</v>
      </c>
    </row>
    <row r="3811" spans="1:2" x14ac:dyDescent="0.2">
      <c r="A3811" s="57">
        <f t="shared" ca="1" si="116"/>
        <v>71790.476190473957</v>
      </c>
      <c r="B3811" s="50">
        <f t="shared" ca="1" si="117"/>
        <v>-49.889225149443241</v>
      </c>
    </row>
    <row r="3812" spans="1:2" x14ac:dyDescent="0.2">
      <c r="A3812" s="57">
        <f t="shared" ca="1" si="116"/>
        <v>71809.523809521575</v>
      </c>
      <c r="B3812" s="50">
        <f t="shared" ca="1" si="117"/>
        <v>-49.449570596598846</v>
      </c>
    </row>
    <row r="3813" spans="1:2" x14ac:dyDescent="0.2">
      <c r="A3813" s="57">
        <f t="shared" ca="1" si="116"/>
        <v>71828.571428569194</v>
      </c>
      <c r="B3813" s="50">
        <f t="shared" ca="1" si="117"/>
        <v>-49.031731279619926</v>
      </c>
    </row>
    <row r="3814" spans="1:2" x14ac:dyDescent="0.2">
      <c r="A3814" s="57">
        <f t="shared" ca="1" si="116"/>
        <v>71847.619047616812</v>
      </c>
      <c r="B3814" s="50">
        <f t="shared" ca="1" si="117"/>
        <v>-48.633683560904572</v>
      </c>
    </row>
    <row r="3815" spans="1:2" x14ac:dyDescent="0.2">
      <c r="A3815" s="57">
        <f t="shared" ca="1" si="116"/>
        <v>71866.666666664431</v>
      </c>
      <c r="B3815" s="50">
        <f t="shared" ca="1" si="117"/>
        <v>-48.253673815013386</v>
      </c>
    </row>
    <row r="3816" spans="1:2" x14ac:dyDescent="0.2">
      <c r="A3816" s="57">
        <f t="shared" ca="1" si="116"/>
        <v>71885.714285712049</v>
      </c>
      <c r="B3816" s="50">
        <f t="shared" ca="1" si="117"/>
        <v>-47.89017243119951</v>
      </c>
    </row>
    <row r="3817" spans="1:2" x14ac:dyDescent="0.2">
      <c r="A3817" s="57">
        <f t="shared" ca="1" si="116"/>
        <v>71904.761904759667</v>
      </c>
      <c r="B3817" s="50">
        <f t="shared" ca="1" si="117"/>
        <v>-47.541837211938535</v>
      </c>
    </row>
    <row r="3818" spans="1:2" x14ac:dyDescent="0.2">
      <c r="A3818" s="57">
        <f t="shared" ca="1" si="116"/>
        <v>71923.809523807286</v>
      </c>
      <c r="B3818" s="50">
        <f t="shared" ca="1" si="117"/>
        <v>-47.207483954373693</v>
      </c>
    </row>
    <row r="3819" spans="1:2" x14ac:dyDescent="0.2">
      <c r="A3819" s="57">
        <f t="shared" ref="A3819:A3882" ca="1" si="118">OFFSET(A3819,-1,0)+f_stop/5000</f>
        <v>71942.857142854904</v>
      </c>
      <c r="B3819" s="50">
        <f t="shared" ref="B3819:B3882" ca="1" si="119">20*LOG(ABS(   (1/f_dec*SIN(f_dec*$A3819/Fm*PI())/SIN($A3819/Fm*PI()))^(order-2) * (1/f_dec2*SIN(f_dec2*$A3819/Fm*PI())/SIN($A3819/Fm*PI())) *  (1/(f_dec*n_avg)*SIN((f_dec*n_avg)*$A3819/Fm*PI())/SIN($A3819/Fm*PI()))    ))</f>
        <v>-46.886062586815093</v>
      </c>
    </row>
    <row r="3820" spans="1:2" x14ac:dyDescent="0.2">
      <c r="A3820" s="57">
        <f t="shared" ca="1" si="118"/>
        <v>71961.904761902522</v>
      </c>
      <c r="B3820" s="50">
        <f t="shared" ca="1" si="119"/>
        <v>-46.576637647233021</v>
      </c>
    </row>
    <row r="3821" spans="1:2" x14ac:dyDescent="0.2">
      <c r="A3821" s="57">
        <f t="shared" ca="1" si="118"/>
        <v>71980.952380950141</v>
      </c>
      <c r="B3821" s="50">
        <f t="shared" ca="1" si="119"/>
        <v>-46.278372188892895</v>
      </c>
    </row>
    <row r="3822" spans="1:2" x14ac:dyDescent="0.2">
      <c r="A3822" s="57">
        <f t="shared" ca="1" si="118"/>
        <v>71999.999999997759</v>
      </c>
      <c r="B3822" s="50">
        <f t="shared" ca="1" si="119"/>
        <v>-45.990514415573983</v>
      </c>
    </row>
    <row r="3823" spans="1:2" x14ac:dyDescent="0.2">
      <c r="A3823" s="57">
        <f t="shared" ca="1" si="118"/>
        <v>72019.047619045377</v>
      </c>
      <c r="B3823" s="50">
        <f t="shared" ca="1" si="119"/>
        <v>-45.712386509019424</v>
      </c>
    </row>
    <row r="3824" spans="1:2" x14ac:dyDescent="0.2">
      <c r="A3824" s="57">
        <f t="shared" ca="1" si="118"/>
        <v>72038.095238092996</v>
      </c>
      <c r="B3824" s="50">
        <f t="shared" ca="1" si="119"/>
        <v>-45.443375230784596</v>
      </c>
    </row>
    <row r="3825" spans="1:2" x14ac:dyDescent="0.2">
      <c r="A3825" s="57">
        <f t="shared" ca="1" si="118"/>
        <v>72057.142857140614</v>
      </c>
      <c r="B3825" s="50">
        <f t="shared" ca="1" si="119"/>
        <v>-45.182923970696805</v>
      </c>
    </row>
    <row r="3826" spans="1:2" x14ac:dyDescent="0.2">
      <c r="A3826" s="57">
        <f t="shared" ca="1" si="118"/>
        <v>72076.190476188232</v>
      </c>
      <c r="B3826" s="50">
        <f t="shared" ca="1" si="119"/>
        <v>-44.930525982686831</v>
      </c>
    </row>
    <row r="3827" spans="1:2" x14ac:dyDescent="0.2">
      <c r="A3827" s="57">
        <f t="shared" ca="1" si="118"/>
        <v>72095.238095235851</v>
      </c>
      <c r="B3827" s="50">
        <f t="shared" ca="1" si="119"/>
        <v>-44.685718601378952</v>
      </c>
    </row>
    <row r="3828" spans="1:2" x14ac:dyDescent="0.2">
      <c r="A3828" s="57">
        <f t="shared" ca="1" si="118"/>
        <v>72114.285714283469</v>
      </c>
      <c r="B3828" s="50">
        <f t="shared" ca="1" si="119"/>
        <v>-44.448078273596607</v>
      </c>
    </row>
    <row r="3829" spans="1:2" x14ac:dyDescent="0.2">
      <c r="A3829" s="57">
        <f t="shared" ca="1" si="118"/>
        <v>72133.333333331087</v>
      </c>
      <c r="B3829" s="50">
        <f t="shared" ca="1" si="119"/>
        <v>-44.217216270756509</v>
      </c>
    </row>
    <row r="3830" spans="1:2" x14ac:dyDescent="0.2">
      <c r="A3830" s="57">
        <f t="shared" ca="1" si="118"/>
        <v>72152.380952378706</v>
      </c>
      <c r="B3830" s="50">
        <f t="shared" ca="1" si="119"/>
        <v>-43.992774973163684</v>
      </c>
    </row>
    <row r="3831" spans="1:2" x14ac:dyDescent="0.2">
      <c r="A3831" s="57">
        <f t="shared" ca="1" si="118"/>
        <v>72171.428571426324</v>
      </c>
      <c r="B3831" s="50">
        <f t="shared" ca="1" si="119"/>
        <v>-43.774424637040113</v>
      </c>
    </row>
    <row r="3832" spans="1:2" x14ac:dyDescent="0.2">
      <c r="A3832" s="57">
        <f t="shared" ca="1" si="118"/>
        <v>72190.476190473943</v>
      </c>
      <c r="B3832" s="50">
        <f t="shared" ca="1" si="119"/>
        <v>-43.561860570930236</v>
      </c>
    </row>
    <row r="3833" spans="1:2" x14ac:dyDescent="0.2">
      <c r="A3833" s="57">
        <f t="shared" ca="1" si="118"/>
        <v>72209.523809521561</v>
      </c>
      <c r="B3833" s="50">
        <f t="shared" ca="1" si="119"/>
        <v>-43.354800660811819</v>
      </c>
    </row>
    <row r="3834" spans="1:2" x14ac:dyDescent="0.2">
      <c r="A3834" s="57">
        <f t="shared" ca="1" si="118"/>
        <v>72228.571428569179</v>
      </c>
      <c r="B3834" s="50">
        <f t="shared" ca="1" si="119"/>
        <v>-43.152983193480281</v>
      </c>
    </row>
    <row r="3835" spans="1:2" x14ac:dyDescent="0.2">
      <c r="A3835" s="57">
        <f t="shared" ca="1" si="118"/>
        <v>72247.619047616798</v>
      </c>
      <c r="B3835" s="50">
        <f t="shared" ca="1" si="119"/>
        <v>-42.956164936078842</v>
      </c>
    </row>
    <row r="3836" spans="1:2" x14ac:dyDescent="0.2">
      <c r="A3836" s="57">
        <f t="shared" ca="1" si="118"/>
        <v>72266.666666664416</v>
      </c>
      <c r="B3836" s="50">
        <f t="shared" ca="1" si="119"/>
        <v>-42.764119436437376</v>
      </c>
    </row>
    <row r="3837" spans="1:2" x14ac:dyDescent="0.2">
      <c r="A3837" s="57">
        <f t="shared" ca="1" si="118"/>
        <v>72285.714285712034</v>
      </c>
      <c r="B3837" s="50">
        <f t="shared" ca="1" si="119"/>
        <v>-42.576635514432397</v>
      </c>
    </row>
    <row r="3838" spans="1:2" x14ac:dyDescent="0.2">
      <c r="A3838" s="57">
        <f t="shared" ca="1" si="118"/>
        <v>72304.761904759653</v>
      </c>
      <c r="B3838" s="50">
        <f t="shared" ca="1" si="119"/>
        <v>-42.393515919177659</v>
      </c>
    </row>
    <row r="3839" spans="1:2" x14ac:dyDescent="0.2">
      <c r="A3839" s="57">
        <f t="shared" ca="1" si="118"/>
        <v>72323.809523807271</v>
      </c>
      <c r="B3839" s="50">
        <f t="shared" ca="1" si="119"/>
        <v>-42.214576130635749</v>
      </c>
    </row>
    <row r="3840" spans="1:2" x14ac:dyDescent="0.2">
      <c r="A3840" s="57">
        <f t="shared" ca="1" si="118"/>
        <v>72342.857142854889</v>
      </c>
      <c r="B3840" s="50">
        <f t="shared" ca="1" si="119"/>
        <v>-42.039643287407685</v>
      </c>
    </row>
    <row r="3841" spans="1:2" x14ac:dyDescent="0.2">
      <c r="A3841" s="57">
        <f t="shared" ca="1" si="118"/>
        <v>72361.904761902508</v>
      </c>
      <c r="B3841" s="50">
        <f t="shared" ca="1" si="119"/>
        <v>-41.868555225083107</v>
      </c>
    </row>
    <row r="3842" spans="1:2" x14ac:dyDescent="0.2">
      <c r="A3842" s="57">
        <f t="shared" ca="1" si="118"/>
        <v>72380.952380950126</v>
      </c>
      <c r="B3842" s="50">
        <f t="shared" ca="1" si="119"/>
        <v>-41.70115961174892</v>
      </c>
    </row>
    <row r="3843" spans="1:2" x14ac:dyDescent="0.2">
      <c r="A3843" s="57">
        <f t="shared" ca="1" si="118"/>
        <v>72399.999999997744</v>
      </c>
      <c r="B3843" s="50">
        <f t="shared" ca="1" si="119"/>
        <v>-41.537313169108174</v>
      </c>
    </row>
    <row r="3844" spans="1:2" x14ac:dyDescent="0.2">
      <c r="A3844" s="57">
        <f t="shared" ca="1" si="118"/>
        <v>72419.047619045363</v>
      </c>
      <c r="B3844" s="50">
        <f t="shared" ca="1" si="119"/>
        <v>-41.37688096923506</v>
      </c>
    </row>
    <row r="3845" spans="1:2" x14ac:dyDescent="0.2">
      <c r="A3845" s="57">
        <f t="shared" ca="1" si="118"/>
        <v>72438.095238092981</v>
      </c>
      <c r="B3845" s="50">
        <f t="shared" ca="1" si="119"/>
        <v>-41.219735798316385</v>
      </c>
    </row>
    <row r="3846" spans="1:2" x14ac:dyDescent="0.2">
      <c r="A3846" s="57">
        <f t="shared" ca="1" si="118"/>
        <v>72457.1428571406</v>
      </c>
      <c r="B3846" s="50">
        <f t="shared" ca="1" si="119"/>
        <v>-41.065757579870819</v>
      </c>
    </row>
    <row r="3847" spans="1:2" x14ac:dyDescent="0.2">
      <c r="A3847" s="57">
        <f t="shared" ca="1" si="118"/>
        <v>72476.190476188218</v>
      </c>
      <c r="B3847" s="50">
        <f t="shared" ca="1" si="119"/>
        <v>-40.914832850889589</v>
      </c>
    </row>
    <row r="3848" spans="1:2" x14ac:dyDescent="0.2">
      <c r="A3848" s="57">
        <f t="shared" ca="1" si="118"/>
        <v>72495.238095235836</v>
      </c>
      <c r="B3848" s="50">
        <f t="shared" ca="1" si="119"/>
        <v>-40.76685428518325</v>
      </c>
    </row>
    <row r="3849" spans="1:2" x14ac:dyDescent="0.2">
      <c r="A3849" s="57">
        <f t="shared" ca="1" si="118"/>
        <v>72514.285714283455</v>
      </c>
      <c r="B3849" s="50">
        <f t="shared" ca="1" si="119"/>
        <v>-40.621720258914934</v>
      </c>
    </row>
    <row r="3850" spans="1:2" x14ac:dyDescent="0.2">
      <c r="A3850" s="57">
        <f t="shared" ca="1" si="118"/>
        <v>72533.333333331073</v>
      </c>
      <c r="B3850" s="50">
        <f t="shared" ca="1" si="119"/>
        <v>-40.479334453921254</v>
      </c>
    </row>
    <row r="3851" spans="1:2" x14ac:dyDescent="0.2">
      <c r="A3851" s="57">
        <f t="shared" ca="1" si="118"/>
        <v>72552.380952378691</v>
      </c>
      <c r="B3851" s="50">
        <f t="shared" ca="1" si="119"/>
        <v>-40.339605494941551</v>
      </c>
    </row>
    <row r="3852" spans="1:2" x14ac:dyDescent="0.2">
      <c r="A3852" s="57">
        <f t="shared" ca="1" si="118"/>
        <v>72571.42857142631</v>
      </c>
      <c r="B3852" s="50">
        <f t="shared" ca="1" si="119"/>
        <v>-40.202446617337571</v>
      </c>
    </row>
    <row r="3853" spans="1:2" x14ac:dyDescent="0.2">
      <c r="A3853" s="57">
        <f t="shared" ca="1" si="118"/>
        <v>72590.476190473928</v>
      </c>
      <c r="B3853" s="50">
        <f t="shared" ca="1" si="119"/>
        <v>-40.067775362277729</v>
      </c>
    </row>
    <row r="3854" spans="1:2" x14ac:dyDescent="0.2">
      <c r="A3854" s="57">
        <f t="shared" ca="1" si="118"/>
        <v>72609.523809521546</v>
      </c>
      <c r="B3854" s="50">
        <f t="shared" ca="1" si="119"/>
        <v>-39.935513296707882</v>
      </c>
    </row>
    <row r="3855" spans="1:2" x14ac:dyDescent="0.2">
      <c r="A3855" s="57">
        <f t="shared" ca="1" si="118"/>
        <v>72628.571428569165</v>
      </c>
      <c r="B3855" s="50">
        <f t="shared" ca="1" si="119"/>
        <v>-39.805585755726206</v>
      </c>
    </row>
    <row r="3856" spans="1:2" x14ac:dyDescent="0.2">
      <c r="A3856" s="57">
        <f t="shared" ca="1" si="118"/>
        <v>72647.619047616783</v>
      </c>
      <c r="B3856" s="50">
        <f t="shared" ca="1" si="119"/>
        <v>-39.677921605248201</v>
      </c>
    </row>
    <row r="3857" spans="1:2" x14ac:dyDescent="0.2">
      <c r="A3857" s="57">
        <f t="shared" ca="1" si="118"/>
        <v>72666.666666664401</v>
      </c>
      <c r="B3857" s="50">
        <f t="shared" ca="1" si="119"/>
        <v>-39.552453023070029</v>
      </c>
    </row>
    <row r="3858" spans="1:2" x14ac:dyDescent="0.2">
      <c r="A3858" s="57">
        <f t="shared" ca="1" si="118"/>
        <v>72685.71428571202</v>
      </c>
      <c r="B3858" s="50">
        <f t="shared" ca="1" si="119"/>
        <v>-39.429115296649037</v>
      </c>
    </row>
    <row r="3859" spans="1:2" x14ac:dyDescent="0.2">
      <c r="A3859" s="57">
        <f t="shared" ca="1" si="118"/>
        <v>72704.761904759638</v>
      </c>
      <c r="B3859" s="50">
        <f t="shared" ca="1" si="119"/>
        <v>-39.307846636088996</v>
      </c>
    </row>
    <row r="3860" spans="1:2" x14ac:dyDescent="0.2">
      <c r="A3860" s="57">
        <f t="shared" ca="1" si="118"/>
        <v>72723.809523807256</v>
      </c>
      <c r="B3860" s="50">
        <f t="shared" ca="1" si="119"/>
        <v>-39.18858800098149</v>
      </c>
    </row>
    <row r="3861" spans="1:2" x14ac:dyDescent="0.2">
      <c r="A3861" s="57">
        <f t="shared" ca="1" si="118"/>
        <v>72742.857142854875</v>
      </c>
      <c r="B3861" s="50">
        <f t="shared" ca="1" si="119"/>
        <v>-39.071282939887304</v>
      </c>
    </row>
    <row r="3862" spans="1:2" x14ac:dyDescent="0.2">
      <c r="A3862" s="57">
        <f t="shared" ca="1" si="118"/>
        <v>72761.904761902493</v>
      </c>
      <c r="B3862" s="50">
        <f t="shared" ca="1" si="119"/>
        <v>-38.955877441367562</v>
      </c>
    </row>
    <row r="3863" spans="1:2" x14ac:dyDescent="0.2">
      <c r="A3863" s="57">
        <f t="shared" ca="1" si="118"/>
        <v>72780.952380950112</v>
      </c>
      <c r="B3863" s="50">
        <f t="shared" ca="1" si="119"/>
        <v>-38.842319795581659</v>
      </c>
    </row>
    <row r="3864" spans="1:2" x14ac:dyDescent="0.2">
      <c r="A3864" s="57">
        <f t="shared" ca="1" si="118"/>
        <v>72799.99999999773</v>
      </c>
      <c r="B3864" s="50">
        <f t="shared" ca="1" si="119"/>
        <v>-38.730560465564949</v>
      </c>
    </row>
    <row r="3865" spans="1:2" x14ac:dyDescent="0.2">
      <c r="A3865" s="57">
        <f t="shared" ca="1" si="118"/>
        <v>72819.047619045348</v>
      </c>
      <c r="B3865" s="50">
        <f t="shared" ca="1" si="119"/>
        <v>-38.620551967384017</v>
      </c>
    </row>
    <row r="3866" spans="1:2" x14ac:dyDescent="0.2">
      <c r="A3866" s="57">
        <f t="shared" ca="1" si="118"/>
        <v>72838.095238092967</v>
      </c>
      <c r="B3866" s="50">
        <f t="shared" ca="1" si="119"/>
        <v>-38.51224875844737</v>
      </c>
    </row>
    <row r="3867" spans="1:2" x14ac:dyDescent="0.2">
      <c r="A3867" s="57">
        <f t="shared" ca="1" si="118"/>
        <v>72857.142857140585</v>
      </c>
      <c r="B3867" s="50">
        <f t="shared" ca="1" si="119"/>
        <v>-38.405607133310845</v>
      </c>
    </row>
    <row r="3868" spans="1:2" x14ac:dyDescent="0.2">
      <c r="A3868" s="57">
        <f t="shared" ca="1" si="118"/>
        <v>72876.190476188203</v>
      </c>
      <c r="B3868" s="50">
        <f t="shared" ca="1" si="119"/>
        <v>-38.300585126386189</v>
      </c>
    </row>
    <row r="3869" spans="1:2" x14ac:dyDescent="0.2">
      <c r="A3869" s="57">
        <f t="shared" ca="1" si="118"/>
        <v>72895.238095235822</v>
      </c>
      <c r="B3869" s="50">
        <f t="shared" ca="1" si="119"/>
        <v>-38.197142421007811</v>
      </c>
    </row>
    <row r="3870" spans="1:2" x14ac:dyDescent="0.2">
      <c r="A3870" s="57">
        <f t="shared" ca="1" si="118"/>
        <v>72914.28571428344</v>
      </c>
      <c r="B3870" s="50">
        <f t="shared" ca="1" si="119"/>
        <v>-38.095240264368158</v>
      </c>
    </row>
    <row r="3871" spans="1:2" x14ac:dyDescent="0.2">
      <c r="A3871" s="57">
        <f t="shared" ca="1" si="118"/>
        <v>72933.333333331058</v>
      </c>
      <c r="B3871" s="50">
        <f t="shared" ca="1" si="119"/>
        <v>-37.994841387870991</v>
      </c>
    </row>
    <row r="3872" spans="1:2" x14ac:dyDescent="0.2">
      <c r="A3872" s="57">
        <f t="shared" ca="1" si="118"/>
        <v>72952.380952378677</v>
      </c>
      <c r="B3872" s="50">
        <f t="shared" ca="1" si="119"/>
        <v>-37.895909932495016</v>
      </c>
    </row>
    <row r="3873" spans="1:2" x14ac:dyDescent="0.2">
      <c r="A3873" s="57">
        <f t="shared" ca="1" si="118"/>
        <v>72971.428571426295</v>
      </c>
      <c r="B3873" s="50">
        <f t="shared" ca="1" si="119"/>
        <v>-37.798411378793602</v>
      </c>
    </row>
    <row r="3874" spans="1:2" x14ac:dyDescent="0.2">
      <c r="A3874" s="57">
        <f t="shared" ca="1" si="118"/>
        <v>72990.476190473913</v>
      </c>
      <c r="B3874" s="50">
        <f t="shared" ca="1" si="119"/>
        <v>-37.70231248119017</v>
      </c>
    </row>
    <row r="3875" spans="1:2" x14ac:dyDescent="0.2">
      <c r="A3875" s="57">
        <f t="shared" ca="1" si="118"/>
        <v>73009.523809521532</v>
      </c>
      <c r="B3875" s="50">
        <f t="shared" ca="1" si="119"/>
        <v>-37.607581206255219</v>
      </c>
    </row>
    <row r="3876" spans="1:2" x14ac:dyDescent="0.2">
      <c r="A3876" s="57">
        <f t="shared" ca="1" si="118"/>
        <v>73028.57142856915</v>
      </c>
      <c r="B3876" s="50">
        <f t="shared" ca="1" si="119"/>
        <v>-37.514186674681355</v>
      </c>
    </row>
    <row r="3877" spans="1:2" x14ac:dyDescent="0.2">
      <c r="A3877" s="57">
        <f t="shared" ca="1" si="118"/>
        <v>73047.619047616769</v>
      </c>
      <c r="B3877" s="50">
        <f t="shared" ca="1" si="119"/>
        <v>-37.422099106690091</v>
      </c>
    </row>
    <row r="3878" spans="1:2" x14ac:dyDescent="0.2">
      <c r="A3878" s="57">
        <f t="shared" ca="1" si="118"/>
        <v>73066.666666664387</v>
      </c>
      <c r="B3878" s="50">
        <f t="shared" ca="1" si="119"/>
        <v>-37.331289770634157</v>
      </c>
    </row>
    <row r="3879" spans="1:2" x14ac:dyDescent="0.2">
      <c r="A3879" s="57">
        <f t="shared" ca="1" si="118"/>
        <v>73085.714285712005</v>
      </c>
      <c r="B3879" s="50">
        <f t="shared" ca="1" si="119"/>
        <v>-37.241730934569148</v>
      </c>
    </row>
    <row r="3880" spans="1:2" x14ac:dyDescent="0.2">
      <c r="A3880" s="57">
        <f t="shared" ca="1" si="118"/>
        <v>73104.761904759624</v>
      </c>
      <c r="B3880" s="50">
        <f t="shared" ca="1" si="119"/>
        <v>-37.153395820594341</v>
      </c>
    </row>
    <row r="3881" spans="1:2" x14ac:dyDescent="0.2">
      <c r="A3881" s="57">
        <f t="shared" ca="1" si="118"/>
        <v>73123.809523807242</v>
      </c>
      <c r="B3881" s="50">
        <f t="shared" ca="1" si="119"/>
        <v>-37.066258561772742</v>
      </c>
    </row>
    <row r="3882" spans="1:2" x14ac:dyDescent="0.2">
      <c r="A3882" s="57">
        <f t="shared" ca="1" si="118"/>
        <v>73142.85714285486</v>
      </c>
      <c r="B3882" s="50">
        <f t="shared" ca="1" si="119"/>
        <v>-36.980294161458588</v>
      </c>
    </row>
    <row r="3883" spans="1:2" x14ac:dyDescent="0.2">
      <c r="A3883" s="57">
        <f t="shared" ref="A3883:A3946" ca="1" si="120">OFFSET(A3883,-1,0)+f_stop/5000</f>
        <v>73161.904761902479</v>
      </c>
      <c r="B3883" s="50">
        <f t="shared" ref="B3883:B3946" ca="1" si="121">20*LOG(ABS(   (1/f_dec*SIN(f_dec*$A3883/Fm*PI())/SIN($A3883/Fm*PI()))^(order-2) * (1/f_dec2*SIN(f_dec2*$A3883/Fm*PI())/SIN($A3883/Fm*PI())) *  (1/(f_dec*n_avg)*SIN((f_dec*n_avg)*$A3883/Fm*PI())/SIN($A3883/Fm*PI()))    ))</f>
        <v>-36.895478454872055</v>
      </c>
    </row>
    <row r="3884" spans="1:2" x14ac:dyDescent="0.2">
      <c r="A3884" s="57">
        <f t="shared" ca="1" si="120"/>
        <v>73180.952380950097</v>
      </c>
      <c r="B3884" s="50">
        <f t="shared" ca="1" si="121"/>
        <v>-36.811788072774675</v>
      </c>
    </row>
    <row r="3885" spans="1:2" x14ac:dyDescent="0.2">
      <c r="A3885" s="57">
        <f t="shared" ca="1" si="120"/>
        <v>73199.999999997715</v>
      </c>
      <c r="B3885" s="50">
        <f t="shared" ca="1" si="121"/>
        <v>-36.729200407107754</v>
      </c>
    </row>
    <row r="3886" spans="1:2" x14ac:dyDescent="0.2">
      <c r="A3886" s="57">
        <f t="shared" ca="1" si="120"/>
        <v>73219.047619045334</v>
      </c>
      <c r="B3886" s="50">
        <f t="shared" ca="1" si="121"/>
        <v>-36.647693578469557</v>
      </c>
    </row>
    <row r="3887" spans="1:2" x14ac:dyDescent="0.2">
      <c r="A3887" s="57">
        <f t="shared" ca="1" si="120"/>
        <v>73238.095238092952</v>
      </c>
      <c r="B3887" s="50">
        <f t="shared" ca="1" si="121"/>
        <v>-36.56724640531295</v>
      </c>
    </row>
    <row r="3888" spans="1:2" x14ac:dyDescent="0.2">
      <c r="A3888" s="57">
        <f t="shared" ca="1" si="120"/>
        <v>73257.14285714057</v>
      </c>
      <c r="B3888" s="50">
        <f t="shared" ca="1" si="121"/>
        <v>-36.487838374756457</v>
      </c>
    </row>
    <row r="3889" spans="1:2" x14ac:dyDescent="0.2">
      <c r="A3889" s="57">
        <f t="shared" ca="1" si="120"/>
        <v>73276.190476188189</v>
      </c>
      <c r="B3889" s="50">
        <f t="shared" ca="1" si="121"/>
        <v>-36.409449614907722</v>
      </c>
    </row>
    <row r="3890" spans="1:2" x14ac:dyDescent="0.2">
      <c r="A3890" s="57">
        <f t="shared" ca="1" si="120"/>
        <v>73295.238095235807</v>
      </c>
      <c r="B3890" s="50">
        <f t="shared" ca="1" si="121"/>
        <v>-36.33206086860713</v>
      </c>
    </row>
    <row r="3891" spans="1:2" x14ac:dyDescent="0.2">
      <c r="A3891" s="57">
        <f t="shared" ca="1" si="120"/>
        <v>73314.285714283425</v>
      </c>
      <c r="B3891" s="50">
        <f t="shared" ca="1" si="121"/>
        <v>-36.255653468503816</v>
      </c>
    </row>
    <row r="3892" spans="1:2" x14ac:dyDescent="0.2">
      <c r="A3892" s="57">
        <f t="shared" ca="1" si="120"/>
        <v>73333.333333331044</v>
      </c>
      <c r="B3892" s="50">
        <f t="shared" ca="1" si="121"/>
        <v>-36.180209313385504</v>
      </c>
    </row>
    <row r="3893" spans="1:2" x14ac:dyDescent="0.2">
      <c r="A3893" s="57">
        <f t="shared" ca="1" si="120"/>
        <v>73352.380952378662</v>
      </c>
      <c r="B3893" s="50">
        <f t="shared" ca="1" si="121"/>
        <v>-36.105710845684989</v>
      </c>
    </row>
    <row r="3894" spans="1:2" x14ac:dyDescent="0.2">
      <c r="A3894" s="57">
        <f t="shared" ca="1" si="120"/>
        <v>73371.428571426281</v>
      </c>
      <c r="B3894" s="50">
        <f t="shared" ca="1" si="121"/>
        <v>-36.032141030096014</v>
      </c>
    </row>
    <row r="3895" spans="1:2" x14ac:dyDescent="0.2">
      <c r="A3895" s="57">
        <f t="shared" ca="1" si="120"/>
        <v>73390.476190473899</v>
      </c>
      <c r="B3895" s="50">
        <f t="shared" ca="1" si="121"/>
        <v>-35.959483333232413</v>
      </c>
    </row>
    <row r="3896" spans="1:2" x14ac:dyDescent="0.2">
      <c r="A3896" s="57">
        <f t="shared" ca="1" si="120"/>
        <v>73409.523809521517</v>
      </c>
      <c r="B3896" s="50">
        <f t="shared" ca="1" si="121"/>
        <v>-35.887721704269644</v>
      </c>
    </row>
    <row r="3897" spans="1:2" x14ac:dyDescent="0.2">
      <c r="A3897" s="57">
        <f t="shared" ca="1" si="120"/>
        <v>73428.571428569136</v>
      </c>
      <c r="B3897" s="50">
        <f t="shared" ca="1" si="121"/>
        <v>-35.816840556513661</v>
      </c>
    </row>
    <row r="3898" spans="1:2" x14ac:dyDescent="0.2">
      <c r="A3898" s="57">
        <f t="shared" ca="1" si="120"/>
        <v>73447.619047616754</v>
      </c>
      <c r="B3898" s="50">
        <f t="shared" ca="1" si="121"/>
        <v>-35.746824749843057</v>
      </c>
    </row>
    <row r="3899" spans="1:2" x14ac:dyDescent="0.2">
      <c r="A3899" s="57">
        <f t="shared" ca="1" si="120"/>
        <v>73466.666666664372</v>
      </c>
      <c r="B3899" s="50">
        <f t="shared" ca="1" si="121"/>
        <v>-35.677659573975873</v>
      </c>
    </row>
    <row r="3900" spans="1:2" x14ac:dyDescent="0.2">
      <c r="A3900" s="57">
        <f t="shared" ca="1" si="120"/>
        <v>73485.714285711991</v>
      </c>
      <c r="B3900" s="50">
        <f t="shared" ca="1" si="121"/>
        <v>-35.609330732515396</v>
      </c>
    </row>
    <row r="3901" spans="1:2" x14ac:dyDescent="0.2">
      <c r="A3901" s="57">
        <f t="shared" ca="1" si="120"/>
        <v>73504.761904759609</v>
      </c>
      <c r="B3901" s="50">
        <f t="shared" ca="1" si="121"/>
        <v>-35.541824327731049</v>
      </c>
    </row>
    <row r="3902" spans="1:2" x14ac:dyDescent="0.2">
      <c r="A3902" s="57">
        <f t="shared" ca="1" si="120"/>
        <v>73523.809523807227</v>
      </c>
      <c r="B3902" s="50">
        <f t="shared" ca="1" si="121"/>
        <v>-35.475126846034719</v>
      </c>
    </row>
    <row r="3903" spans="1:2" x14ac:dyDescent="0.2">
      <c r="A3903" s="57">
        <f t="shared" ca="1" si="120"/>
        <v>73542.857142854846</v>
      </c>
      <c r="B3903" s="50">
        <f t="shared" ca="1" si="121"/>
        <v>-35.40922514411438</v>
      </c>
    </row>
    <row r="3904" spans="1:2" x14ac:dyDescent="0.2">
      <c r="A3904" s="57">
        <f t="shared" ca="1" si="120"/>
        <v>73561.904761902464</v>
      </c>
      <c r="B3904" s="50">
        <f t="shared" ca="1" si="121"/>
        <v>-35.344106435690264</v>
      </c>
    </row>
    <row r="3905" spans="1:2" x14ac:dyDescent="0.2">
      <c r="A3905" s="57">
        <f t="shared" ca="1" si="120"/>
        <v>73580.952380950082</v>
      </c>
      <c r="B3905" s="50">
        <f t="shared" ca="1" si="121"/>
        <v>-35.279758278859333</v>
      </c>
    </row>
    <row r="3906" spans="1:2" x14ac:dyDescent="0.2">
      <c r="A3906" s="57">
        <f t="shared" ca="1" si="120"/>
        <v>73599.999999997701</v>
      </c>
      <c r="B3906" s="50">
        <f t="shared" ca="1" si="121"/>
        <v>-35.21616856399816</v>
      </c>
    </row>
    <row r="3907" spans="1:2" x14ac:dyDescent="0.2">
      <c r="A3907" s="57">
        <f t="shared" ca="1" si="120"/>
        <v>73619.047619045319</v>
      </c>
      <c r="B3907" s="50">
        <f t="shared" ca="1" si="121"/>
        <v>-35.153325502193951</v>
      </c>
    </row>
    <row r="3908" spans="1:2" x14ac:dyDescent="0.2">
      <c r="A3908" s="57">
        <f t="shared" ca="1" si="120"/>
        <v>73638.095238092938</v>
      </c>
      <c r="B3908" s="50">
        <f t="shared" ca="1" si="121"/>
        <v>-35.091217614176912</v>
      </c>
    </row>
    <row r="3909" spans="1:2" x14ac:dyDescent="0.2">
      <c r="A3909" s="57">
        <f t="shared" ca="1" si="120"/>
        <v>73657.142857140556</v>
      </c>
      <c r="B3909" s="50">
        <f t="shared" ca="1" si="121"/>
        <v>-35.029833719727691</v>
      </c>
    </row>
    <row r="3910" spans="1:2" x14ac:dyDescent="0.2">
      <c r="A3910" s="57">
        <f t="shared" ca="1" si="120"/>
        <v>73676.190476188174</v>
      </c>
      <c r="B3910" s="50">
        <f t="shared" ca="1" si="121"/>
        <v>-34.969162927536175</v>
      </c>
    </row>
    <row r="3911" spans="1:2" x14ac:dyDescent="0.2">
      <c r="A3911" s="57">
        <f t="shared" ca="1" si="120"/>
        <v>73695.238095235793</v>
      </c>
      <c r="B3911" s="50">
        <f t="shared" ca="1" si="121"/>
        <v>-34.909194625488368</v>
      </c>
    </row>
    <row r="3912" spans="1:2" x14ac:dyDescent="0.2">
      <c r="A3912" s="57">
        <f t="shared" ca="1" si="120"/>
        <v>73714.285714283411</v>
      </c>
      <c r="B3912" s="50">
        <f t="shared" ca="1" si="121"/>
        <v>-34.849918471359892</v>
      </c>
    </row>
    <row r="3913" spans="1:2" x14ac:dyDescent="0.2">
      <c r="A3913" s="57">
        <f t="shared" ca="1" si="120"/>
        <v>73733.333333331029</v>
      </c>
      <c r="B3913" s="50">
        <f t="shared" ca="1" si="121"/>
        <v>-34.791324383895869</v>
      </c>
    </row>
    <row r="3914" spans="1:2" x14ac:dyDescent="0.2">
      <c r="A3914" s="57">
        <f t="shared" ca="1" si="120"/>
        <v>73752.380952378648</v>
      </c>
      <c r="B3914" s="50">
        <f t="shared" ca="1" si="121"/>
        <v>-34.733402534258595</v>
      </c>
    </row>
    <row r="3915" spans="1:2" x14ac:dyDescent="0.2">
      <c r="A3915" s="57">
        <f t="shared" ca="1" si="120"/>
        <v>73771.428571426266</v>
      </c>
      <c r="B3915" s="50">
        <f t="shared" ca="1" si="121"/>
        <v>-34.676143337824193</v>
      </c>
    </row>
    <row r="3916" spans="1:2" x14ac:dyDescent="0.2">
      <c r="A3916" s="57">
        <f t="shared" ca="1" si="120"/>
        <v>73790.476190473884</v>
      </c>
      <c r="B3916" s="50">
        <f t="shared" ca="1" si="121"/>
        <v>-34.619537446311732</v>
      </c>
    </row>
    <row r="3917" spans="1:2" x14ac:dyDescent="0.2">
      <c r="A3917" s="57">
        <f t="shared" ca="1" si="120"/>
        <v>73809.523809521503</v>
      </c>
      <c r="B3917" s="50">
        <f t="shared" ca="1" si="121"/>
        <v>-34.563575740229084</v>
      </c>
    </row>
    <row r="3918" spans="1:2" x14ac:dyDescent="0.2">
      <c r="A3918" s="57">
        <f t="shared" ca="1" si="120"/>
        <v>73828.571428569121</v>
      </c>
      <c r="B3918" s="50">
        <f t="shared" ca="1" si="121"/>
        <v>-34.508249321619658</v>
      </c>
    </row>
    <row r="3919" spans="1:2" x14ac:dyDescent="0.2">
      <c r="A3919" s="57">
        <f t="shared" ca="1" si="120"/>
        <v>73847.619047616739</v>
      </c>
      <c r="B3919" s="50">
        <f t="shared" ca="1" si="121"/>
        <v>-34.453549507096241</v>
      </c>
    </row>
    <row r="3920" spans="1:2" x14ac:dyDescent="0.2">
      <c r="A3920" s="57">
        <f t="shared" ca="1" si="120"/>
        <v>73866.666666664358</v>
      </c>
      <c r="B3920" s="50">
        <f t="shared" ca="1" si="121"/>
        <v>-34.399467821148598</v>
      </c>
    </row>
    <row r="3921" spans="1:2" x14ac:dyDescent="0.2">
      <c r="A3921" s="57">
        <f t="shared" ca="1" si="120"/>
        <v>73885.714285711976</v>
      </c>
      <c r="B3921" s="50">
        <f t="shared" ca="1" si="121"/>
        <v>-34.345995989711412</v>
      </c>
    </row>
    <row r="3922" spans="1:2" x14ac:dyDescent="0.2">
      <c r="A3922" s="57">
        <f t="shared" ca="1" si="120"/>
        <v>73904.761904759594</v>
      </c>
      <c r="B3922" s="50">
        <f t="shared" ca="1" si="121"/>
        <v>-34.293125933980988</v>
      </c>
    </row>
    <row r="3923" spans="1:2" x14ac:dyDescent="0.2">
      <c r="A3923" s="57">
        <f t="shared" ca="1" si="120"/>
        <v>73923.809523807213</v>
      </c>
      <c r="B3923" s="50">
        <f t="shared" ca="1" si="121"/>
        <v>-34.240849764469459</v>
      </c>
    </row>
    <row r="3924" spans="1:2" x14ac:dyDescent="0.2">
      <c r="A3924" s="57">
        <f t="shared" ca="1" si="120"/>
        <v>73942.857142854831</v>
      </c>
      <c r="B3924" s="50">
        <f t="shared" ca="1" si="121"/>
        <v>-34.189159775284999</v>
      </c>
    </row>
    <row r="3925" spans="1:2" x14ac:dyDescent="0.2">
      <c r="A3925" s="57">
        <f t="shared" ca="1" si="120"/>
        <v>73961.90476190245</v>
      </c>
      <c r="B3925" s="50">
        <f t="shared" ca="1" si="121"/>
        <v>-34.138048438628353</v>
      </c>
    </row>
    <row r="3926" spans="1:2" x14ac:dyDescent="0.2">
      <c r="A3926" s="57">
        <f t="shared" ca="1" si="120"/>
        <v>73980.952380950068</v>
      </c>
      <c r="B3926" s="50">
        <f t="shared" ca="1" si="121"/>
        <v>-34.087508399495796</v>
      </c>
    </row>
    <row r="3927" spans="1:2" x14ac:dyDescent="0.2">
      <c r="A3927" s="57">
        <f t="shared" ca="1" si="120"/>
        <v>73999.999999997686</v>
      </c>
      <c r="B3927" s="50">
        <f t="shared" ca="1" si="121"/>
        <v>-34.037532470579521</v>
      </c>
    </row>
    <row r="3928" spans="1:2" x14ac:dyDescent="0.2">
      <c r="A3928" s="57">
        <f t="shared" ca="1" si="120"/>
        <v>74019.047619045305</v>
      </c>
      <c r="B3928" s="50">
        <f t="shared" ca="1" si="121"/>
        <v>-33.988113627356149</v>
      </c>
    </row>
    <row r="3929" spans="1:2" x14ac:dyDescent="0.2">
      <c r="A3929" s="57">
        <f t="shared" ca="1" si="120"/>
        <v>74038.095238092923</v>
      </c>
      <c r="B3929" s="50">
        <f t="shared" ca="1" si="121"/>
        <v>-33.939245003355843</v>
      </c>
    </row>
    <row r="3930" spans="1:2" x14ac:dyDescent="0.2">
      <c r="A3930" s="57">
        <f t="shared" ca="1" si="120"/>
        <v>74057.142857140541</v>
      </c>
      <c r="B3930" s="50">
        <f t="shared" ca="1" si="121"/>
        <v>-33.890919885603367</v>
      </c>
    </row>
    <row r="3931" spans="1:2" x14ac:dyDescent="0.2">
      <c r="A3931" s="57">
        <f t="shared" ca="1" si="120"/>
        <v>74076.19047618816</v>
      </c>
      <c r="B3931" s="50">
        <f t="shared" ca="1" si="121"/>
        <v>-33.843131710224625</v>
      </c>
    </row>
    <row r="3932" spans="1:2" x14ac:dyDescent="0.2">
      <c r="A3932" s="57">
        <f t="shared" ca="1" si="120"/>
        <v>74095.238095235778</v>
      </c>
      <c r="B3932" s="50">
        <f t="shared" ca="1" si="121"/>
        <v>-33.795874058210359</v>
      </c>
    </row>
    <row r="3933" spans="1:2" x14ac:dyDescent="0.2">
      <c r="A3933" s="57">
        <f t="shared" ca="1" si="120"/>
        <v>74114.285714283396</v>
      </c>
      <c r="B3933" s="50">
        <f t="shared" ca="1" si="121"/>
        <v>-33.74914065133153</v>
      </c>
    </row>
    <row r="3934" spans="1:2" x14ac:dyDescent="0.2">
      <c r="A3934" s="57">
        <f t="shared" ca="1" si="120"/>
        <v>74133.333333331015</v>
      </c>
      <c r="B3934" s="50">
        <f t="shared" ca="1" si="121"/>
        <v>-33.702925348198896</v>
      </c>
    </row>
    <row r="3935" spans="1:2" x14ac:dyDescent="0.2">
      <c r="A3935" s="57">
        <f t="shared" ca="1" si="120"/>
        <v>74152.380952378633</v>
      </c>
      <c r="B3935" s="50">
        <f t="shared" ca="1" si="121"/>
        <v>-33.657222140461528</v>
      </c>
    </row>
    <row r="3936" spans="1:2" x14ac:dyDescent="0.2">
      <c r="A3936" s="57">
        <f t="shared" ca="1" si="120"/>
        <v>74171.428571426251</v>
      </c>
      <c r="B3936" s="50">
        <f t="shared" ca="1" si="121"/>
        <v>-33.612025149137786</v>
      </c>
    </row>
    <row r="3937" spans="1:2" x14ac:dyDescent="0.2">
      <c r="A3937" s="57">
        <f t="shared" ca="1" si="120"/>
        <v>74190.47619047387</v>
      </c>
      <c r="B3937" s="50">
        <f t="shared" ca="1" si="121"/>
        <v>-33.567328621073983</v>
      </c>
    </row>
    <row r="3938" spans="1:2" x14ac:dyDescent="0.2">
      <c r="A3938" s="57">
        <f t="shared" ca="1" si="120"/>
        <v>74209.523809521488</v>
      </c>
      <c r="B3938" s="50">
        <f t="shared" ca="1" si="121"/>
        <v>-33.523126925524799</v>
      </c>
    </row>
    <row r="3939" spans="1:2" x14ac:dyDescent="0.2">
      <c r="A3939" s="57">
        <f t="shared" ca="1" si="120"/>
        <v>74228.571428569107</v>
      </c>
      <c r="B3939" s="50">
        <f t="shared" ca="1" si="121"/>
        <v>-33.47941455085072</v>
      </c>
    </row>
    <row r="3940" spans="1:2" x14ac:dyDescent="0.2">
      <c r="A3940" s="57">
        <f t="shared" ca="1" si="120"/>
        <v>74247.619047616725</v>
      </c>
      <c r="B3940" s="50">
        <f t="shared" ca="1" si="121"/>
        <v>-33.436186101328154</v>
      </c>
    </row>
    <row r="3941" spans="1:2" x14ac:dyDescent="0.2">
      <c r="A3941" s="57">
        <f t="shared" ca="1" si="120"/>
        <v>74266.666666664343</v>
      </c>
      <c r="B3941" s="50">
        <f t="shared" ca="1" si="121"/>
        <v>-33.393436294066724</v>
      </c>
    </row>
    <row r="3942" spans="1:2" x14ac:dyDescent="0.2">
      <c r="A3942" s="57">
        <f t="shared" ca="1" si="120"/>
        <v>74285.714285711962</v>
      </c>
      <c r="B3942" s="50">
        <f t="shared" ca="1" si="121"/>
        <v>-33.351159956030465</v>
      </c>
    </row>
    <row r="3943" spans="1:2" x14ac:dyDescent="0.2">
      <c r="A3943" s="57">
        <f t="shared" ca="1" si="120"/>
        <v>74304.76190475958</v>
      </c>
      <c r="B3943" s="50">
        <f t="shared" ca="1" si="121"/>
        <v>-33.309352021158396</v>
      </c>
    </row>
    <row r="3944" spans="1:2" x14ac:dyDescent="0.2">
      <c r="A3944" s="57">
        <f t="shared" ca="1" si="120"/>
        <v>74323.809523807198</v>
      </c>
      <c r="B3944" s="50">
        <f t="shared" ca="1" si="121"/>
        <v>-33.268007527579819</v>
      </c>
    </row>
    <row r="3945" spans="1:2" x14ac:dyDescent="0.2">
      <c r="A3945" s="57">
        <f t="shared" ca="1" si="120"/>
        <v>74342.857142854817</v>
      </c>
      <c r="B3945" s="50">
        <f t="shared" ca="1" si="121"/>
        <v>-33.22712161492219</v>
      </c>
    </row>
    <row r="3946" spans="1:2" x14ac:dyDescent="0.2">
      <c r="A3946" s="57">
        <f t="shared" ca="1" si="120"/>
        <v>74361.904761902435</v>
      </c>
      <c r="B3946" s="50">
        <f t="shared" ca="1" si="121"/>
        <v>-33.186689521706242</v>
      </c>
    </row>
    <row r="3947" spans="1:2" x14ac:dyDescent="0.2">
      <c r="A3947" s="57">
        <f t="shared" ref="A3947:A4010" ca="1" si="122">OFFSET(A3947,-1,0)+f_stop/5000</f>
        <v>74380.952380950053</v>
      </c>
      <c r="B3947" s="50">
        <f t="shared" ref="B3947:B4010" ca="1" si="123">20*LOG(ABS(   (1/f_dec*SIN(f_dec*$A3947/Fm*PI())/SIN($A3947/Fm*PI()))^(order-2) * (1/f_dec2*SIN(f_dec2*$A3947/Fm*PI())/SIN($A3947/Fm*PI())) *  (1/(f_dec*n_avg)*SIN((f_dec*n_avg)*$A3947/Fm*PI())/SIN($A3947/Fm*PI()))    ))</f>
        <v>-33.14670658282634</v>
      </c>
    </row>
    <row r="3948" spans="1:2" x14ac:dyDescent="0.2">
      <c r="A3948" s="57">
        <f t="shared" ca="1" si="122"/>
        <v>74399.999999997672</v>
      </c>
      <c r="B3948" s="50">
        <f t="shared" ca="1" si="123"/>
        <v>-33.10716822711197</v>
      </c>
    </row>
    <row r="3949" spans="1:2" x14ac:dyDescent="0.2">
      <c r="A3949" s="57">
        <f t="shared" ca="1" si="122"/>
        <v>74419.04761904529</v>
      </c>
      <c r="B3949" s="50">
        <f t="shared" ca="1" si="123"/>
        <v>-33.068069974967401</v>
      </c>
    </row>
    <row r="3950" spans="1:2" x14ac:dyDescent="0.2">
      <c r="A3950" s="57">
        <f t="shared" ca="1" si="122"/>
        <v>74438.095238092908</v>
      </c>
      <c r="B3950" s="50">
        <f t="shared" ca="1" si="123"/>
        <v>-33.029407436086871</v>
      </c>
    </row>
    <row r="3951" spans="1:2" x14ac:dyDescent="0.2">
      <c r="A3951" s="57">
        <f t="shared" ca="1" si="122"/>
        <v>74457.142857140527</v>
      </c>
      <c r="B3951" s="50">
        <f t="shared" ca="1" si="123"/>
        <v>-32.991176307242171</v>
      </c>
    </row>
    <row r="3952" spans="1:2" x14ac:dyDescent="0.2">
      <c r="A3952" s="57">
        <f t="shared" ca="1" si="122"/>
        <v>74476.190476188145</v>
      </c>
      <c r="B3952" s="50">
        <f t="shared" ca="1" si="123"/>
        <v>-32.953372370139789</v>
      </c>
    </row>
    <row r="3953" spans="1:2" x14ac:dyDescent="0.2">
      <c r="A3953" s="57">
        <f t="shared" ca="1" si="122"/>
        <v>74495.238095235763</v>
      </c>
      <c r="B3953" s="50">
        <f t="shared" ca="1" si="123"/>
        <v>-32.915991489345473</v>
      </c>
    </row>
    <row r="3954" spans="1:2" x14ac:dyDescent="0.2">
      <c r="A3954" s="57">
        <f t="shared" ca="1" si="122"/>
        <v>74514.285714283382</v>
      </c>
      <c r="B3954" s="50">
        <f t="shared" ca="1" si="123"/>
        <v>-32.879029610273172</v>
      </c>
    </row>
    <row r="3955" spans="1:2" x14ac:dyDescent="0.2">
      <c r="A3955" s="57">
        <f t="shared" ca="1" si="122"/>
        <v>74533.333333331</v>
      </c>
      <c r="B3955" s="50">
        <f t="shared" ca="1" si="123"/>
        <v>-32.842482757236425</v>
      </c>
    </row>
    <row r="3956" spans="1:2" x14ac:dyDescent="0.2">
      <c r="A3956" s="57">
        <f t="shared" ca="1" si="122"/>
        <v>74552.380952378619</v>
      </c>
      <c r="B3956" s="50">
        <f t="shared" ca="1" si="123"/>
        <v>-32.806347031559497</v>
      </c>
    </row>
    <row r="3957" spans="1:2" x14ac:dyDescent="0.2">
      <c r="A3957" s="57">
        <f t="shared" ca="1" si="122"/>
        <v>74571.428571426237</v>
      </c>
      <c r="B3957" s="50">
        <f t="shared" ca="1" si="123"/>
        <v>-32.770618609746727</v>
      </c>
    </row>
    <row r="3958" spans="1:2" x14ac:dyDescent="0.2">
      <c r="A3958" s="57">
        <f t="shared" ca="1" si="122"/>
        <v>74590.476190473855</v>
      </c>
      <c r="B3958" s="50">
        <f t="shared" ca="1" si="123"/>
        <v>-32.735293741706954</v>
      </c>
    </row>
    <row r="3959" spans="1:2" x14ac:dyDescent="0.2">
      <c r="A3959" s="57">
        <f t="shared" ca="1" si="122"/>
        <v>74609.523809521474</v>
      </c>
      <c r="B3959" s="50">
        <f t="shared" ca="1" si="123"/>
        <v>-32.700368749032499</v>
      </c>
    </row>
    <row r="3960" spans="1:2" x14ac:dyDescent="0.2">
      <c r="A3960" s="57">
        <f t="shared" ca="1" si="122"/>
        <v>74628.571428569092</v>
      </c>
      <c r="B3960" s="50">
        <f t="shared" ca="1" si="123"/>
        <v>-32.665840023328983</v>
      </c>
    </row>
    <row r="3961" spans="1:2" x14ac:dyDescent="0.2">
      <c r="A3961" s="57">
        <f t="shared" ca="1" si="122"/>
        <v>74647.61904761671</v>
      </c>
      <c r="B3961" s="50">
        <f t="shared" ca="1" si="123"/>
        <v>-32.631704024595912</v>
      </c>
    </row>
    <row r="3962" spans="1:2" x14ac:dyDescent="0.2">
      <c r="A3962" s="57">
        <f t="shared" ca="1" si="122"/>
        <v>74666.666666664329</v>
      </c>
      <c r="B3962" s="50">
        <f t="shared" ca="1" si="123"/>
        <v>-32.597957279654835</v>
      </c>
    </row>
    <row r="3963" spans="1:2" x14ac:dyDescent="0.2">
      <c r="A3963" s="57">
        <f t="shared" ca="1" si="122"/>
        <v>74685.714285711947</v>
      </c>
      <c r="B3963" s="50">
        <f t="shared" ca="1" si="123"/>
        <v>-32.564596380624515</v>
      </c>
    </row>
    <row r="3964" spans="1:2" x14ac:dyDescent="0.2">
      <c r="A3964" s="57">
        <f t="shared" ca="1" si="122"/>
        <v>74704.761904759565</v>
      </c>
      <c r="B3964" s="50">
        <f t="shared" ca="1" si="123"/>
        <v>-32.531617983440555</v>
      </c>
    </row>
    <row r="3965" spans="1:2" x14ac:dyDescent="0.2">
      <c r="A3965" s="57">
        <f t="shared" ca="1" si="122"/>
        <v>74723.809523807184</v>
      </c>
      <c r="B3965" s="50">
        <f t="shared" ca="1" si="123"/>
        <v>-32.49901880641859</v>
      </c>
    </row>
    <row r="3966" spans="1:2" x14ac:dyDescent="0.2">
      <c r="A3966" s="57">
        <f t="shared" ca="1" si="122"/>
        <v>74742.857142854802</v>
      </c>
      <c r="B3966" s="50">
        <f t="shared" ca="1" si="123"/>
        <v>-32.466795628859145</v>
      </c>
    </row>
    <row r="3967" spans="1:2" x14ac:dyDescent="0.2">
      <c r="A3967" s="57">
        <f t="shared" ca="1" si="122"/>
        <v>74761.90476190242</v>
      </c>
      <c r="B3967" s="50">
        <f t="shared" ca="1" si="123"/>
        <v>-32.434945289693125</v>
      </c>
    </row>
    <row r="3968" spans="1:2" x14ac:dyDescent="0.2">
      <c r="A3968" s="57">
        <f t="shared" ca="1" si="122"/>
        <v>74780.952380950039</v>
      </c>
      <c r="B3968" s="50">
        <f t="shared" ca="1" si="123"/>
        <v>-32.403464686165975</v>
      </c>
    </row>
    <row r="3969" spans="1:2" x14ac:dyDescent="0.2">
      <c r="A3969" s="57">
        <f t="shared" ca="1" si="122"/>
        <v>74799.999999997657</v>
      </c>
      <c r="B3969" s="50">
        <f t="shared" ca="1" si="123"/>
        <v>-32.37235077256004</v>
      </c>
    </row>
    <row r="3970" spans="1:2" x14ac:dyDescent="0.2">
      <c r="A3970" s="57">
        <f t="shared" ca="1" si="122"/>
        <v>74819.047619045275</v>
      </c>
      <c r="B3970" s="50">
        <f t="shared" ca="1" si="123"/>
        <v>-32.341600558952649</v>
      </c>
    </row>
    <row r="3971" spans="1:2" x14ac:dyDescent="0.2">
      <c r="A3971" s="57">
        <f t="shared" ca="1" si="122"/>
        <v>74838.095238092894</v>
      </c>
      <c r="B3971" s="50">
        <f t="shared" ca="1" si="123"/>
        <v>-32.31121111001022</v>
      </c>
    </row>
    <row r="3972" spans="1:2" x14ac:dyDescent="0.2">
      <c r="A3972" s="57">
        <f t="shared" ca="1" si="122"/>
        <v>74857.142857140512</v>
      </c>
      <c r="B3972" s="50">
        <f t="shared" ca="1" si="123"/>
        <v>-32.281179543815696</v>
      </c>
    </row>
    <row r="3973" spans="1:2" x14ac:dyDescent="0.2">
      <c r="A3973" s="57">
        <f t="shared" ca="1" si="122"/>
        <v>74876.190476188131</v>
      </c>
      <c r="B3973" s="50">
        <f t="shared" ca="1" si="123"/>
        <v>-32.251503030729381</v>
      </c>
    </row>
    <row r="3974" spans="1:2" x14ac:dyDescent="0.2">
      <c r="A3974" s="57">
        <f t="shared" ca="1" si="122"/>
        <v>74895.238095235749</v>
      </c>
      <c r="B3974" s="50">
        <f t="shared" ca="1" si="123"/>
        <v>-32.222178792281412</v>
      </c>
    </row>
    <row r="3975" spans="1:2" x14ac:dyDescent="0.2">
      <c r="A3975" s="57">
        <f t="shared" ca="1" si="122"/>
        <v>74914.285714283367</v>
      </c>
      <c r="B3975" s="50">
        <f t="shared" ca="1" si="123"/>
        <v>-32.193204100095024</v>
      </c>
    </row>
    <row r="3976" spans="1:2" x14ac:dyDescent="0.2">
      <c r="A3976" s="57">
        <f t="shared" ca="1" si="122"/>
        <v>74933.333333330986</v>
      </c>
      <c r="B3976" s="50">
        <f t="shared" ca="1" si="123"/>
        <v>-32.164576274839554</v>
      </c>
    </row>
    <row r="3977" spans="1:2" x14ac:dyDescent="0.2">
      <c r="A3977" s="57">
        <f t="shared" ca="1" si="122"/>
        <v>74952.380952378604</v>
      </c>
      <c r="B3977" s="50">
        <f t="shared" ca="1" si="123"/>
        <v>-32.136292685212574</v>
      </c>
    </row>
    <row r="3978" spans="1:2" x14ac:dyDescent="0.2">
      <c r="A3978" s="57">
        <f t="shared" ca="1" si="122"/>
        <v>74971.428571426222</v>
      </c>
      <c r="B3978" s="50">
        <f t="shared" ca="1" si="123"/>
        <v>-32.108350746949391</v>
      </c>
    </row>
    <row r="3979" spans="1:2" x14ac:dyDescent="0.2">
      <c r="A3979" s="57">
        <f t="shared" ca="1" si="122"/>
        <v>74990.476190473841</v>
      </c>
      <c r="B3979" s="50">
        <f t="shared" ca="1" si="123"/>
        <v>-32.080747921860272</v>
      </c>
    </row>
    <row r="3980" spans="1:2" x14ac:dyDescent="0.2">
      <c r="A3980" s="57">
        <f t="shared" ca="1" si="122"/>
        <v>75009.523809521459</v>
      </c>
      <c r="B3980" s="50">
        <f t="shared" ca="1" si="123"/>
        <v>-32.053481716893025</v>
      </c>
    </row>
    <row r="3981" spans="1:2" x14ac:dyDescent="0.2">
      <c r="A3981" s="57">
        <f t="shared" ca="1" si="122"/>
        <v>75028.571428569077</v>
      </c>
      <c r="B3981" s="50">
        <f t="shared" ca="1" si="123"/>
        <v>-32.026549683221646</v>
      </c>
    </row>
    <row r="3982" spans="1:2" x14ac:dyDescent="0.2">
      <c r="A3982" s="57">
        <f t="shared" ca="1" si="122"/>
        <v>75047.619047616696</v>
      </c>
      <c r="B3982" s="50">
        <f t="shared" ca="1" si="123"/>
        <v>-31.99994941535893</v>
      </c>
    </row>
    <row r="3983" spans="1:2" x14ac:dyDescent="0.2">
      <c r="A3983" s="57">
        <f t="shared" ca="1" si="122"/>
        <v>75066.666666664314</v>
      </c>
      <c r="B3983" s="50">
        <f t="shared" ca="1" si="123"/>
        <v>-31.973678550293279</v>
      </c>
    </row>
    <row r="3984" spans="1:2" x14ac:dyDescent="0.2">
      <c r="A3984" s="57">
        <f t="shared" ca="1" si="122"/>
        <v>75085.714285711932</v>
      </c>
      <c r="B3984" s="50">
        <f t="shared" ca="1" si="123"/>
        <v>-31.947734766648242</v>
      </c>
    </row>
    <row r="3985" spans="1:2" x14ac:dyDescent="0.2">
      <c r="A3985" s="57">
        <f t="shared" ca="1" si="122"/>
        <v>75104.761904759551</v>
      </c>
      <c r="B3985" s="50">
        <f t="shared" ca="1" si="123"/>
        <v>-31.922115783864541</v>
      </c>
    </row>
    <row r="3986" spans="1:2" x14ac:dyDescent="0.2">
      <c r="A3986" s="57">
        <f t="shared" ca="1" si="122"/>
        <v>75123.809523807169</v>
      </c>
      <c r="B3986" s="50">
        <f t="shared" ca="1" si="123"/>
        <v>-31.896819361403583</v>
      </c>
    </row>
    <row r="3987" spans="1:2" x14ac:dyDescent="0.2">
      <c r="A3987" s="57">
        <f t="shared" ca="1" si="122"/>
        <v>75142.857142854788</v>
      </c>
      <c r="B3987" s="50">
        <f t="shared" ca="1" si="123"/>
        <v>-31.871843297972219</v>
      </c>
    </row>
    <row r="3988" spans="1:2" x14ac:dyDescent="0.2">
      <c r="A3988" s="57">
        <f t="shared" ca="1" si="122"/>
        <v>75161.904761902406</v>
      </c>
      <c r="B3988" s="50">
        <f t="shared" ca="1" si="123"/>
        <v>-31.847185430767414</v>
      </c>
    </row>
    <row r="3989" spans="1:2" x14ac:dyDescent="0.2">
      <c r="A3989" s="57">
        <f t="shared" ca="1" si="122"/>
        <v>75180.952380950024</v>
      </c>
      <c r="B3989" s="50">
        <f t="shared" ca="1" si="123"/>
        <v>-31.82284363474124</v>
      </c>
    </row>
    <row r="3990" spans="1:2" x14ac:dyDescent="0.2">
      <c r="A3990" s="57">
        <f t="shared" ca="1" si="122"/>
        <v>75199.999999997643</v>
      </c>
      <c r="B3990" s="50">
        <f t="shared" ca="1" si="123"/>
        <v>-31.798815821884205</v>
      </c>
    </row>
    <row r="3991" spans="1:2" x14ac:dyDescent="0.2">
      <c r="A3991" s="57">
        <f t="shared" ca="1" si="122"/>
        <v>75219.047619045261</v>
      </c>
      <c r="B3991" s="50">
        <f t="shared" ca="1" si="123"/>
        <v>-31.775099940528001</v>
      </c>
    </row>
    <row r="3992" spans="1:2" x14ac:dyDescent="0.2">
      <c r="A3992" s="57">
        <f t="shared" ca="1" si="122"/>
        <v>75238.095238092879</v>
      </c>
      <c r="B3992" s="50">
        <f t="shared" ca="1" si="123"/>
        <v>-31.751693974665596</v>
      </c>
    </row>
    <row r="3993" spans="1:2" x14ac:dyDescent="0.2">
      <c r="A3993" s="57">
        <f t="shared" ca="1" si="122"/>
        <v>75257.142857140498</v>
      </c>
      <c r="B3993" s="50">
        <f t="shared" ca="1" si="123"/>
        <v>-31.728595943289175</v>
      </c>
    </row>
    <row r="3994" spans="1:2" x14ac:dyDescent="0.2">
      <c r="A3994" s="57">
        <f t="shared" ca="1" si="122"/>
        <v>75276.190476188116</v>
      </c>
      <c r="B3994" s="50">
        <f t="shared" ca="1" si="123"/>
        <v>-31.705803899744897</v>
      </c>
    </row>
    <row r="3995" spans="1:2" x14ac:dyDescent="0.2">
      <c r="A3995" s="57">
        <f t="shared" ca="1" si="122"/>
        <v>75295.238095235734</v>
      </c>
      <c r="B3995" s="50">
        <f t="shared" ca="1" si="123"/>
        <v>-31.683315931104193</v>
      </c>
    </row>
    <row r="3996" spans="1:2" x14ac:dyDescent="0.2">
      <c r="A3996" s="57">
        <f t="shared" ca="1" si="122"/>
        <v>75314.285714283353</v>
      </c>
      <c r="B3996" s="50">
        <f t="shared" ca="1" si="123"/>
        <v>-31.661130157550922</v>
      </c>
    </row>
    <row r="3997" spans="1:2" x14ac:dyDescent="0.2">
      <c r="A3997" s="57">
        <f t="shared" ca="1" si="122"/>
        <v>75333.333333330971</v>
      </c>
      <c r="B3997" s="50">
        <f t="shared" ca="1" si="123"/>
        <v>-31.639244731784316</v>
      </c>
    </row>
    <row r="3998" spans="1:2" x14ac:dyDescent="0.2">
      <c r="A3998" s="57">
        <f t="shared" ca="1" si="122"/>
        <v>75352.380952378589</v>
      </c>
      <c r="B3998" s="50">
        <f t="shared" ca="1" si="123"/>
        <v>-31.617657838436678</v>
      </c>
    </row>
    <row r="3999" spans="1:2" x14ac:dyDescent="0.2">
      <c r="A3999" s="57">
        <f t="shared" ca="1" si="122"/>
        <v>75371.428571426208</v>
      </c>
      <c r="B3999" s="50">
        <f t="shared" ca="1" si="123"/>
        <v>-31.596367693506156</v>
      </c>
    </row>
    <row r="4000" spans="1:2" x14ac:dyDescent="0.2">
      <c r="A4000" s="57">
        <f t="shared" ca="1" si="122"/>
        <v>75390.476190473826</v>
      </c>
      <c r="B4000" s="50">
        <f t="shared" ca="1" si="123"/>
        <v>-31.57537254380324</v>
      </c>
    </row>
    <row r="4001" spans="1:2" x14ac:dyDescent="0.2">
      <c r="A4001" s="57">
        <f t="shared" ca="1" si="122"/>
        <v>75409.523809521444</v>
      </c>
      <c r="B4001" s="50">
        <f t="shared" ca="1" si="123"/>
        <v>-31.554670666411621</v>
      </c>
    </row>
    <row r="4002" spans="1:2" x14ac:dyDescent="0.2">
      <c r="A4002" s="57">
        <f t="shared" ca="1" si="122"/>
        <v>75428.571428569063</v>
      </c>
      <c r="B4002" s="50">
        <f t="shared" ca="1" si="123"/>
        <v>-31.534260368162059</v>
      </c>
    </row>
    <row r="4003" spans="1:2" x14ac:dyDescent="0.2">
      <c r="A4003" s="57">
        <f t="shared" ca="1" si="122"/>
        <v>75447.619047616681</v>
      </c>
      <c r="B4003" s="50">
        <f t="shared" ca="1" si="123"/>
        <v>-31.514139985119666</v>
      </c>
    </row>
    <row r="4004" spans="1:2" x14ac:dyDescent="0.2">
      <c r="A4004" s="57">
        <f t="shared" ca="1" si="122"/>
        <v>75466.6666666643</v>
      </c>
      <c r="B4004" s="50">
        <f t="shared" ca="1" si="123"/>
        <v>-31.494307882083724</v>
      </c>
    </row>
    <row r="4005" spans="1:2" x14ac:dyDescent="0.2">
      <c r="A4005" s="57">
        <f t="shared" ca="1" si="122"/>
        <v>75485.714285711918</v>
      </c>
      <c r="B4005" s="50">
        <f t="shared" ca="1" si="123"/>
        <v>-31.474762452099874</v>
      </c>
    </row>
    <row r="4006" spans="1:2" x14ac:dyDescent="0.2">
      <c r="A4006" s="57">
        <f t="shared" ca="1" si="122"/>
        <v>75504.761904759536</v>
      </c>
      <c r="B4006" s="50">
        <f t="shared" ca="1" si="123"/>
        <v>-31.455502115984359</v>
      </c>
    </row>
    <row r="4007" spans="1:2" x14ac:dyDescent="0.2">
      <c r="A4007" s="57">
        <f t="shared" ca="1" si="122"/>
        <v>75523.809523807155</v>
      </c>
      <c r="B4007" s="50">
        <f t="shared" ca="1" si="123"/>
        <v>-31.436525321860049</v>
      </c>
    </row>
    <row r="4008" spans="1:2" x14ac:dyDescent="0.2">
      <c r="A4008" s="57">
        <f t="shared" ca="1" si="122"/>
        <v>75542.857142854773</v>
      </c>
      <c r="B4008" s="50">
        <f t="shared" ca="1" si="123"/>
        <v>-31.417830544703644</v>
      </c>
    </row>
    <row r="4009" spans="1:2" x14ac:dyDescent="0.2">
      <c r="A4009" s="57">
        <f t="shared" ca="1" si="122"/>
        <v>75561.904761902391</v>
      </c>
      <c r="B4009" s="50">
        <f t="shared" ca="1" si="123"/>
        <v>-31.399416285904195</v>
      </c>
    </row>
    <row r="4010" spans="1:2" x14ac:dyDescent="0.2">
      <c r="A4010" s="57">
        <f t="shared" ca="1" si="122"/>
        <v>75580.95238095001</v>
      </c>
      <c r="B4010" s="50">
        <f t="shared" ca="1" si="123"/>
        <v>-31.381281072832191</v>
      </c>
    </row>
    <row r="4011" spans="1:2" x14ac:dyDescent="0.2">
      <c r="A4011" s="57">
        <f t="shared" ref="A4011:A4074" ca="1" si="124">OFFSET(A4011,-1,0)+f_stop/5000</f>
        <v>75599.999999997628</v>
      </c>
      <c r="B4011" s="50">
        <f t="shared" ref="B4011:B4074" ca="1" si="125">20*LOG(ABS(   (1/f_dec*SIN(f_dec*$A4011/Fm*PI())/SIN($A4011/Fm*PI()))^(order-2) * (1/f_dec2*SIN(f_dec2*$A4011/Fm*PI())/SIN($A4011/Fm*PI())) *  (1/(f_dec*n_avg)*SIN((f_dec*n_avg)*$A4011/Fm*PI())/SIN($A4011/Fm*PI()))    ))</f>
        <v>-31.363423458419305</v>
      </c>
    </row>
    <row r="4012" spans="1:2" x14ac:dyDescent="0.2">
      <c r="A4012" s="57">
        <f t="shared" ca="1" si="124"/>
        <v>75619.047619045246</v>
      </c>
      <c r="B4012" s="50">
        <f t="shared" ca="1" si="125"/>
        <v>-31.345842020748179</v>
      </c>
    </row>
    <row r="4013" spans="1:2" x14ac:dyDescent="0.2">
      <c r="A4013" s="57">
        <f t="shared" ca="1" si="124"/>
        <v>75638.095238092865</v>
      </c>
      <c r="B4013" s="50">
        <f t="shared" ca="1" si="125"/>
        <v>-31.32853536265236</v>
      </c>
    </row>
    <row r="4014" spans="1:2" x14ac:dyDescent="0.2">
      <c r="A4014" s="57">
        <f t="shared" ca="1" si="124"/>
        <v>75657.142857140483</v>
      </c>
      <c r="B4014" s="50">
        <f t="shared" ca="1" si="125"/>
        <v>-31.311502111325723</v>
      </c>
    </row>
    <row r="4015" spans="1:2" x14ac:dyDescent="0.2">
      <c r="A4015" s="57">
        <f t="shared" ca="1" si="124"/>
        <v>75676.190476188101</v>
      </c>
      <c r="B4015" s="50">
        <f t="shared" ca="1" si="125"/>
        <v>-31.294740917941564</v>
      </c>
    </row>
    <row r="4016" spans="1:2" x14ac:dyDescent="0.2">
      <c r="A4016" s="57">
        <f t="shared" ca="1" si="124"/>
        <v>75695.23809523572</v>
      </c>
      <c r="B4016" s="50">
        <f t="shared" ca="1" si="125"/>
        <v>-31.278250457280553</v>
      </c>
    </row>
    <row r="4017" spans="1:2" x14ac:dyDescent="0.2">
      <c r="A4017" s="57">
        <f t="shared" ca="1" si="124"/>
        <v>75714.285714283338</v>
      </c>
      <c r="B4017" s="50">
        <f t="shared" ca="1" si="125"/>
        <v>-31.262029427367995</v>
      </c>
    </row>
    <row r="4018" spans="1:2" x14ac:dyDescent="0.2">
      <c r="A4018" s="57">
        <f t="shared" ca="1" si="124"/>
        <v>75733.333333330957</v>
      </c>
      <c r="B4018" s="50">
        <f t="shared" ca="1" si="125"/>
        <v>-31.246076549119568</v>
      </c>
    </row>
    <row r="4019" spans="1:2" x14ac:dyDescent="0.2">
      <c r="A4019" s="57">
        <f t="shared" ca="1" si="124"/>
        <v>75752.380952378575</v>
      </c>
      <c r="B4019" s="50">
        <f t="shared" ca="1" si="125"/>
        <v>-31.230390565995716</v>
      </c>
    </row>
    <row r="4020" spans="1:2" x14ac:dyDescent="0.2">
      <c r="A4020" s="57">
        <f t="shared" ca="1" si="124"/>
        <v>75771.428571426193</v>
      </c>
      <c r="B4020" s="50">
        <f t="shared" ca="1" si="125"/>
        <v>-31.214970243664236</v>
      </c>
    </row>
    <row r="4021" spans="1:2" x14ac:dyDescent="0.2">
      <c r="A4021" s="57">
        <f t="shared" ca="1" si="124"/>
        <v>75790.476190473812</v>
      </c>
      <c r="B4021" s="50">
        <f t="shared" ca="1" si="125"/>
        <v>-31.19981436967106</v>
      </c>
    </row>
    <row r="4022" spans="1:2" x14ac:dyDescent="0.2">
      <c r="A4022" s="57">
        <f t="shared" ca="1" si="124"/>
        <v>75809.52380952143</v>
      </c>
      <c r="B4022" s="50">
        <f t="shared" ca="1" si="125"/>
        <v>-31.184921753118697</v>
      </c>
    </row>
    <row r="4023" spans="1:2" x14ac:dyDescent="0.2">
      <c r="A4023" s="57">
        <f t="shared" ca="1" si="124"/>
        <v>75828.571428569048</v>
      </c>
      <c r="B4023" s="50">
        <f t="shared" ca="1" si="125"/>
        <v>-31.170291224352738</v>
      </c>
    </row>
    <row r="4024" spans="1:2" x14ac:dyDescent="0.2">
      <c r="A4024" s="57">
        <f t="shared" ca="1" si="124"/>
        <v>75847.619047616667</v>
      </c>
      <c r="B4024" s="50">
        <f t="shared" ca="1" si="125"/>
        <v>-31.155921634655535</v>
      </c>
    </row>
    <row r="4025" spans="1:2" x14ac:dyDescent="0.2">
      <c r="A4025" s="57">
        <f t="shared" ca="1" si="124"/>
        <v>75866.666666664285</v>
      </c>
      <c r="B4025" s="50">
        <f t="shared" ca="1" si="125"/>
        <v>-31.141811855947328</v>
      </c>
    </row>
    <row r="4026" spans="1:2" x14ac:dyDescent="0.2">
      <c r="A4026" s="57">
        <f t="shared" ca="1" si="124"/>
        <v>75885.714285711903</v>
      </c>
      <c r="B4026" s="50">
        <f t="shared" ca="1" si="125"/>
        <v>-31.127960780494472</v>
      </c>
    </row>
    <row r="4027" spans="1:2" x14ac:dyDescent="0.2">
      <c r="A4027" s="57">
        <f t="shared" ca="1" si="124"/>
        <v>75904.761904759522</v>
      </c>
      <c r="B4027" s="50">
        <f t="shared" ca="1" si="125"/>
        <v>-31.114367320624762</v>
      </c>
    </row>
    <row r="4028" spans="1:2" x14ac:dyDescent="0.2">
      <c r="A4028" s="57">
        <f t="shared" ca="1" si="124"/>
        <v>75923.80952380714</v>
      </c>
      <c r="B4028" s="50">
        <f t="shared" ca="1" si="125"/>
        <v>-31.101030408449382</v>
      </c>
    </row>
    <row r="4029" spans="1:2" x14ac:dyDescent="0.2">
      <c r="A4029" s="57">
        <f t="shared" ca="1" si="124"/>
        <v>75942.857142854758</v>
      </c>
      <c r="B4029" s="50">
        <f t="shared" ca="1" si="125"/>
        <v>-31.087948995591645</v>
      </c>
    </row>
    <row r="4030" spans="1:2" x14ac:dyDescent="0.2">
      <c r="A4030" s="57">
        <f t="shared" ca="1" si="124"/>
        <v>75961.904761902377</v>
      </c>
      <c r="B4030" s="50">
        <f t="shared" ca="1" si="125"/>
        <v>-31.075122052922147</v>
      </c>
    </row>
    <row r="4031" spans="1:2" x14ac:dyDescent="0.2">
      <c r="A4031" s="57">
        <f t="shared" ca="1" si="124"/>
        <v>75980.952380949995</v>
      </c>
      <c r="B4031" s="50">
        <f t="shared" ca="1" si="125"/>
        <v>-31.062548570300294</v>
      </c>
    </row>
    <row r="4032" spans="1:2" x14ac:dyDescent="0.2">
      <c r="A4032" s="57">
        <f t="shared" ca="1" si="124"/>
        <v>75999.999999997613</v>
      </c>
      <c r="B4032" s="50">
        <f t="shared" ca="1" si="125"/>
        <v>-31.050227556321936</v>
      </c>
    </row>
    <row r="4033" spans="1:2" x14ac:dyDescent="0.2">
      <c r="A4033" s="57">
        <f t="shared" ca="1" si="124"/>
        <v>76019.047619045232</v>
      </c>
      <c r="B4033" s="50">
        <f t="shared" ca="1" si="125"/>
        <v>-31.038158038073277</v>
      </c>
    </row>
    <row r="4034" spans="1:2" x14ac:dyDescent="0.2">
      <c r="A4034" s="57">
        <f t="shared" ca="1" si="124"/>
        <v>76038.09523809285</v>
      </c>
      <c r="B4034" s="50">
        <f t="shared" ca="1" si="125"/>
        <v>-31.02633906089034</v>
      </c>
    </row>
    <row r="4035" spans="1:2" x14ac:dyDescent="0.2">
      <c r="A4035" s="57">
        <f t="shared" ca="1" si="124"/>
        <v>76057.142857140469</v>
      </c>
      <c r="B4035" s="50">
        <f t="shared" ca="1" si="125"/>
        <v>-31.014769688124609</v>
      </c>
    </row>
    <row r="4036" spans="1:2" x14ac:dyDescent="0.2">
      <c r="A4036" s="57">
        <f t="shared" ca="1" si="124"/>
        <v>76076.190476188087</v>
      </c>
      <c r="B4036" s="50">
        <f t="shared" ca="1" si="125"/>
        <v>-31.003449000913985</v>
      </c>
    </row>
    <row r="4037" spans="1:2" x14ac:dyDescent="0.2">
      <c r="A4037" s="57">
        <f t="shared" ca="1" si="124"/>
        <v>76095.238095235705</v>
      </c>
      <c r="B4037" s="50">
        <f t="shared" ca="1" si="125"/>
        <v>-30.99237609795944</v>
      </c>
    </row>
    <row r="4038" spans="1:2" x14ac:dyDescent="0.2">
      <c r="A4038" s="57">
        <f t="shared" ca="1" si="124"/>
        <v>76114.285714283324</v>
      </c>
      <c r="B4038" s="50">
        <f t="shared" ca="1" si="125"/>
        <v>-30.98155009530711</v>
      </c>
    </row>
    <row r="4039" spans="1:2" x14ac:dyDescent="0.2">
      <c r="A4039" s="57">
        <f t="shared" ca="1" si="124"/>
        <v>76133.333333330942</v>
      </c>
      <c r="B4039" s="50">
        <f t="shared" ca="1" si="125"/>
        <v>-30.970970126135491</v>
      </c>
    </row>
    <row r="4040" spans="1:2" x14ac:dyDescent="0.2">
      <c r="A4040" s="57">
        <f t="shared" ca="1" si="124"/>
        <v>76152.38095237856</v>
      </c>
      <c r="B4040" s="50">
        <f t="shared" ca="1" si="125"/>
        <v>-30.960635340547999</v>
      </c>
    </row>
    <row r="4041" spans="1:2" x14ac:dyDescent="0.2">
      <c r="A4041" s="57">
        <f t="shared" ca="1" si="124"/>
        <v>76171.428571426179</v>
      </c>
      <c r="B4041" s="50">
        <f t="shared" ca="1" si="125"/>
        <v>-30.950544905370499</v>
      </c>
    </row>
    <row r="4042" spans="1:2" x14ac:dyDescent="0.2">
      <c r="A4042" s="57">
        <f t="shared" ca="1" si="124"/>
        <v>76190.476190473797</v>
      </c>
      <c r="B4042" s="50">
        <f t="shared" ca="1" si="125"/>
        <v>-30.940698003953678</v>
      </c>
    </row>
    <row r="4043" spans="1:2" x14ac:dyDescent="0.2">
      <c r="A4043" s="57">
        <f t="shared" ca="1" si="124"/>
        <v>76209.523809521415</v>
      </c>
      <c r="B4043" s="50">
        <f t="shared" ca="1" si="125"/>
        <v>-30.93109383598059</v>
      </c>
    </row>
    <row r="4044" spans="1:2" x14ac:dyDescent="0.2">
      <c r="A4044" s="57">
        <f t="shared" ca="1" si="124"/>
        <v>76228.571428569034</v>
      </c>
      <c r="B4044" s="50">
        <f t="shared" ca="1" si="125"/>
        <v>-30.921731617278546</v>
      </c>
    </row>
    <row r="4045" spans="1:2" x14ac:dyDescent="0.2">
      <c r="A4045" s="57">
        <f t="shared" ca="1" si="124"/>
        <v>76247.619047616652</v>
      </c>
      <c r="B4045" s="50">
        <f t="shared" ca="1" si="125"/>
        <v>-30.912610579635942</v>
      </c>
    </row>
    <row r="4046" spans="1:2" x14ac:dyDescent="0.2">
      <c r="A4046" s="57">
        <f t="shared" ca="1" si="124"/>
        <v>76266.66666666427</v>
      </c>
      <c r="B4046" s="50">
        <f t="shared" ca="1" si="125"/>
        <v>-30.903729970623498</v>
      </c>
    </row>
    <row r="4047" spans="1:2" x14ac:dyDescent="0.2">
      <c r="A4047" s="57">
        <f t="shared" ca="1" si="124"/>
        <v>76285.714285711889</v>
      </c>
      <c r="B4047" s="50">
        <f t="shared" ca="1" si="125"/>
        <v>-30.895089053420051</v>
      </c>
    </row>
    <row r="4048" spans="1:2" x14ac:dyDescent="0.2">
      <c r="A4048" s="57">
        <f t="shared" ca="1" si="124"/>
        <v>76304.761904759507</v>
      </c>
      <c r="B4048" s="50">
        <f t="shared" ca="1" si="125"/>
        <v>-30.886687106642619</v>
      </c>
    </row>
    <row r="4049" spans="1:2" x14ac:dyDescent="0.2">
      <c r="A4049" s="57">
        <f t="shared" ca="1" si="124"/>
        <v>76323.809523807126</v>
      </c>
      <c r="B4049" s="50">
        <f t="shared" ca="1" si="125"/>
        <v>-30.878523424180827</v>
      </c>
    </row>
    <row r="4050" spans="1:2" x14ac:dyDescent="0.2">
      <c r="A4050" s="57">
        <f t="shared" ca="1" si="124"/>
        <v>76342.857142854744</v>
      </c>
      <c r="B4050" s="50">
        <f t="shared" ca="1" si="125"/>
        <v>-30.870597315035518</v>
      </c>
    </row>
    <row r="4051" spans="1:2" x14ac:dyDescent="0.2">
      <c r="A4051" s="57">
        <f t="shared" ca="1" si="124"/>
        <v>76361.904761902362</v>
      </c>
      <c r="B4051" s="50">
        <f t="shared" ca="1" si="125"/>
        <v>-30.862908103161484</v>
      </c>
    </row>
    <row r="4052" spans="1:2" x14ac:dyDescent="0.2">
      <c r="A4052" s="57">
        <f t="shared" ca="1" si="124"/>
        <v>76380.952380949981</v>
      </c>
      <c r="B4052" s="50">
        <f t="shared" ca="1" si="125"/>
        <v>-30.855455127314158</v>
      </c>
    </row>
    <row r="4053" spans="1:2" x14ac:dyDescent="0.2">
      <c r="A4053" s="57">
        <f t="shared" ca="1" si="124"/>
        <v>76399.999999997599</v>
      </c>
      <c r="B4053" s="50">
        <f t="shared" ca="1" si="125"/>
        <v>-30.848237740900444</v>
      </c>
    </row>
    <row r="4054" spans="1:2" x14ac:dyDescent="0.2">
      <c r="A4054" s="57">
        <f t="shared" ca="1" si="124"/>
        <v>76419.047619045217</v>
      </c>
      <c r="B4054" s="50">
        <f t="shared" ca="1" si="125"/>
        <v>-30.841255311833287</v>
      </c>
    </row>
    <row r="4055" spans="1:2" x14ac:dyDescent="0.2">
      <c r="A4055" s="57">
        <f t="shared" ca="1" si="124"/>
        <v>76438.095238092836</v>
      </c>
      <c r="B4055" s="50">
        <f t="shared" ca="1" si="125"/>
        <v>-30.834507222390073</v>
      </c>
    </row>
    <row r="4056" spans="1:2" x14ac:dyDescent="0.2">
      <c r="A4056" s="57">
        <f t="shared" ca="1" si="124"/>
        <v>76457.142857140454</v>
      </c>
      <c r="B4056" s="50">
        <f t="shared" ca="1" si="125"/>
        <v>-30.827992869074926</v>
      </c>
    </row>
    <row r="4057" spans="1:2" x14ac:dyDescent="0.2">
      <c r="A4057" s="57">
        <f t="shared" ca="1" si="124"/>
        <v>76476.190476188072</v>
      </c>
      <c r="B4057" s="50">
        <f t="shared" ca="1" si="125"/>
        <v>-30.821711662484446</v>
      </c>
    </row>
    <row r="4058" spans="1:2" x14ac:dyDescent="0.2">
      <c r="A4058" s="57">
        <f t="shared" ca="1" si="124"/>
        <v>76495.238095235691</v>
      </c>
      <c r="B4058" s="50">
        <f t="shared" ca="1" si="125"/>
        <v>-30.815663027177301</v>
      </c>
    </row>
    <row r="4059" spans="1:2" x14ac:dyDescent="0.2">
      <c r="A4059" s="57">
        <f t="shared" ca="1" si="124"/>
        <v>76514.285714283309</v>
      </c>
      <c r="B4059" s="50">
        <f t="shared" ca="1" si="125"/>
        <v>-30.809846401547205</v>
      </c>
    </row>
    <row r="4060" spans="1:2" x14ac:dyDescent="0.2">
      <c r="A4060" s="57">
        <f t="shared" ca="1" si="124"/>
        <v>76533.333333330927</v>
      </c>
      <c r="B4060" s="50">
        <f t="shared" ca="1" si="125"/>
        <v>-30.804261237699464</v>
      </c>
    </row>
    <row r="4061" spans="1:2" x14ac:dyDescent="0.2">
      <c r="A4061" s="57">
        <f t="shared" ca="1" si="124"/>
        <v>76552.380952378546</v>
      </c>
      <c r="B4061" s="50">
        <f t="shared" ca="1" si="125"/>
        <v>-30.798907001330981</v>
      </c>
    </row>
    <row r="4062" spans="1:2" x14ac:dyDescent="0.2">
      <c r="A4062" s="57">
        <f t="shared" ca="1" si="124"/>
        <v>76571.428571426164</v>
      </c>
      <c r="B4062" s="50">
        <f t="shared" ca="1" si="125"/>
        <v>-30.793783171613526</v>
      </c>
    </row>
    <row r="4063" spans="1:2" x14ac:dyDescent="0.2">
      <c r="A4063" s="57">
        <f t="shared" ca="1" si="124"/>
        <v>76590.476190473782</v>
      </c>
      <c r="B4063" s="50">
        <f t="shared" ca="1" si="125"/>
        <v>-30.788889241080454</v>
      </c>
    </row>
    <row r="4064" spans="1:2" x14ac:dyDescent="0.2">
      <c r="A4064" s="57">
        <f t="shared" ca="1" si="124"/>
        <v>76609.523809521401</v>
      </c>
      <c r="B4064" s="50">
        <f t="shared" ca="1" si="125"/>
        <v>-30.784224715516643</v>
      </c>
    </row>
    <row r="4065" spans="1:2" x14ac:dyDescent="0.2">
      <c r="A4065" s="57">
        <f t="shared" ca="1" si="124"/>
        <v>76628.571428569019</v>
      </c>
      <c r="B4065" s="50">
        <f t="shared" ca="1" si="125"/>
        <v>-30.77978911385155</v>
      </c>
    </row>
    <row r="4066" spans="1:2" x14ac:dyDescent="0.2">
      <c r="A4066" s="57">
        <f t="shared" ca="1" si="124"/>
        <v>76647.619047616638</v>
      </c>
      <c r="B4066" s="50">
        <f t="shared" ca="1" si="125"/>
        <v>-30.77558196805564</v>
      </c>
    </row>
    <row r="4067" spans="1:2" x14ac:dyDescent="0.2">
      <c r="A4067" s="57">
        <f t="shared" ca="1" si="124"/>
        <v>76666.666666664256</v>
      </c>
      <c r="B4067" s="50">
        <f t="shared" ca="1" si="125"/>
        <v>-30.771602823039732</v>
      </c>
    </row>
    <row r="4068" spans="1:2" x14ac:dyDescent="0.2">
      <c r="A4068" s="57">
        <f t="shared" ca="1" si="124"/>
        <v>76685.714285711874</v>
      </c>
      <c r="B4068" s="50">
        <f t="shared" ca="1" si="125"/>
        <v>-30.767851236557494</v>
      </c>
    </row>
    <row r="4069" spans="1:2" x14ac:dyDescent="0.2">
      <c r="A4069" s="57">
        <f t="shared" ca="1" si="124"/>
        <v>76704.761904759493</v>
      </c>
      <c r="B4069" s="50">
        <f t="shared" ca="1" si="125"/>
        <v>-30.764326779110995</v>
      </c>
    </row>
    <row r="4070" spans="1:2" x14ac:dyDescent="0.2">
      <c r="A4070" s="57">
        <f t="shared" ca="1" si="124"/>
        <v>76723.809523807111</v>
      </c>
      <c r="B4070" s="50">
        <f t="shared" ca="1" si="125"/>
        <v>-30.761029033859199</v>
      </c>
    </row>
    <row r="4071" spans="1:2" x14ac:dyDescent="0.2">
      <c r="A4071" s="57">
        <f t="shared" ca="1" si="124"/>
        <v>76742.857142854729</v>
      </c>
      <c r="B4071" s="50">
        <f t="shared" ca="1" si="125"/>
        <v>-30.757957596529391</v>
      </c>
    </row>
    <row r="4072" spans="1:2" x14ac:dyDescent="0.2">
      <c r="A4072" s="57">
        <f t="shared" ca="1" si="124"/>
        <v>76761.904761902348</v>
      </c>
      <c r="B4072" s="50">
        <f t="shared" ca="1" si="125"/>
        <v>-30.7551120753315</v>
      </c>
    </row>
    <row r="4073" spans="1:2" x14ac:dyDescent="0.2">
      <c r="A4073" s="57">
        <f t="shared" ca="1" si="124"/>
        <v>76780.952380949966</v>
      </c>
      <c r="B4073" s="50">
        <f t="shared" ca="1" si="125"/>
        <v>-30.752492090875315</v>
      </c>
    </row>
    <row r="4074" spans="1:2" x14ac:dyDescent="0.2">
      <c r="A4074" s="57">
        <f t="shared" ca="1" si="124"/>
        <v>76799.999999997584</v>
      </c>
      <c r="B4074" s="50">
        <f t="shared" ca="1" si="125"/>
        <v>-30.750097276090514</v>
      </c>
    </row>
    <row r="4075" spans="1:2" x14ac:dyDescent="0.2">
      <c r="A4075" s="57">
        <f t="shared" ref="A4075:A4138" ca="1" si="126">OFFSET(A4075,-1,0)+f_stop/5000</f>
        <v>76819.047619045203</v>
      </c>
      <c r="B4075" s="50">
        <f t="shared" ref="B4075:B4138" ca="1" si="127">20*LOG(ABS(   (1/f_dec*SIN(f_dec*$A4075/Fm*PI())/SIN($A4075/Fm*PI()))^(order-2) * (1/f_dec2*SIN(f_dec2*$A4075/Fm*PI())/SIN($A4075/Fm*PI())) *  (1/(f_dec*n_avg)*SIN((f_dec*n_avg)*$A4075/Fm*PI())/SIN($A4075/Fm*PI()))    ))</f>
        <v>-30.747927276149404</v>
      </c>
    </row>
    <row r="4076" spans="1:2" x14ac:dyDescent="0.2">
      <c r="A4076" s="57">
        <f t="shared" ca="1" si="126"/>
        <v>76838.095238092821</v>
      </c>
      <c r="B4076" s="50">
        <f t="shared" ca="1" si="127"/>
        <v>-30.745981748392559</v>
      </c>
    </row>
    <row r="4077" spans="1:2" x14ac:dyDescent="0.2">
      <c r="A4077" s="57">
        <f t="shared" ca="1" si="126"/>
        <v>76857.142857140439</v>
      </c>
      <c r="B4077" s="50">
        <f t="shared" ca="1" si="127"/>
        <v>-30.744260362257002</v>
      </c>
    </row>
    <row r="4078" spans="1:2" x14ac:dyDescent="0.2">
      <c r="A4078" s="57">
        <f t="shared" ca="1" si="126"/>
        <v>76876.190476188058</v>
      </c>
      <c r="B4078" s="50">
        <f t="shared" ca="1" si="127"/>
        <v>-30.742762799207206</v>
      </c>
    </row>
    <row r="4079" spans="1:2" x14ac:dyDescent="0.2">
      <c r="A4079" s="57">
        <f t="shared" ca="1" si="126"/>
        <v>76895.238095235676</v>
      </c>
      <c r="B4079" s="50">
        <f t="shared" ca="1" si="127"/>
        <v>-30.741488752668683</v>
      </c>
    </row>
    <row r="4080" spans="1:2" x14ac:dyDescent="0.2">
      <c r="A4080" s="57">
        <f t="shared" ca="1" si="126"/>
        <v>76914.285714283295</v>
      </c>
      <c r="B4080" s="50">
        <f t="shared" ca="1" si="127"/>
        <v>-30.740437927964209</v>
      </c>
    </row>
    <row r="4081" spans="1:2" x14ac:dyDescent="0.2">
      <c r="A4081" s="57">
        <f t="shared" ca="1" si="126"/>
        <v>76933.333333330913</v>
      </c>
      <c r="B4081" s="50">
        <f t="shared" ca="1" si="127"/>
        <v>-30.739610042252647</v>
      </c>
    </row>
    <row r="4082" spans="1:2" x14ac:dyDescent="0.2">
      <c r="A4082" s="57">
        <f t="shared" ca="1" si="126"/>
        <v>76952.380952378531</v>
      </c>
      <c r="B4082" s="50">
        <f t="shared" ca="1" si="127"/>
        <v>-30.739004824470349</v>
      </c>
    </row>
    <row r="4083" spans="1:2" x14ac:dyDescent="0.2">
      <c r="A4083" s="57">
        <f t="shared" ca="1" si="126"/>
        <v>76971.42857142615</v>
      </c>
      <c r="B4083" s="50">
        <f t="shared" ca="1" si="127"/>
        <v>-30.738622015275045</v>
      </c>
    </row>
    <row r="4084" spans="1:2" x14ac:dyDescent="0.2">
      <c r="A4084" s="57">
        <f t="shared" ca="1" si="126"/>
        <v>76990.476190473768</v>
      </c>
      <c r="B4084" s="50">
        <f t="shared" ca="1" si="127"/>
        <v>-30.738461366992354</v>
      </c>
    </row>
    <row r="4085" spans="1:2" x14ac:dyDescent="0.2">
      <c r="A4085" s="57">
        <f t="shared" ca="1" si="126"/>
        <v>77009.523809521386</v>
      </c>
      <c r="B4085" s="50">
        <f t="shared" ca="1" si="127"/>
        <v>-30.738522643564693</v>
      </c>
    </row>
    <row r="4086" spans="1:2" x14ac:dyDescent="0.2">
      <c r="A4086" s="57">
        <f t="shared" ca="1" si="126"/>
        <v>77028.571428569005</v>
      </c>
      <c r="B4086" s="50">
        <f t="shared" ca="1" si="127"/>
        <v>-30.738805620502632</v>
      </c>
    </row>
    <row r="4087" spans="1:2" x14ac:dyDescent="0.2">
      <c r="A4087" s="57">
        <f t="shared" ca="1" si="126"/>
        <v>77047.619047616623</v>
      </c>
      <c r="B4087" s="50">
        <f t="shared" ca="1" si="127"/>
        <v>-30.739310084838888</v>
      </c>
    </row>
    <row r="4088" spans="1:2" x14ac:dyDescent="0.2">
      <c r="A4088" s="57">
        <f t="shared" ca="1" si="126"/>
        <v>77066.666666664241</v>
      </c>
      <c r="B4088" s="50">
        <f t="shared" ca="1" si="127"/>
        <v>-30.740035835084502</v>
      </c>
    </row>
    <row r="4089" spans="1:2" x14ac:dyDescent="0.2">
      <c r="A4089" s="57">
        <f t="shared" ca="1" si="126"/>
        <v>77085.71428571186</v>
      </c>
      <c r="B4089" s="50">
        <f t="shared" ca="1" si="127"/>
        <v>-30.740982681187564</v>
      </c>
    </row>
    <row r="4090" spans="1:2" x14ac:dyDescent="0.2">
      <c r="A4090" s="57">
        <f t="shared" ca="1" si="126"/>
        <v>77104.761904759478</v>
      </c>
      <c r="B4090" s="50">
        <f t="shared" ca="1" si="127"/>
        <v>-30.742150444494357</v>
      </c>
    </row>
    <row r="4091" spans="1:2" x14ac:dyDescent="0.2">
      <c r="A4091" s="57">
        <f t="shared" ca="1" si="126"/>
        <v>77123.809523807096</v>
      </c>
      <c r="B4091" s="50">
        <f t="shared" ca="1" si="127"/>
        <v>-30.743538957712747</v>
      </c>
    </row>
    <row r="4092" spans="1:2" x14ac:dyDescent="0.2">
      <c r="A4092" s="57">
        <f t="shared" ca="1" si="126"/>
        <v>77142.857142854715</v>
      </c>
      <c r="B4092" s="50">
        <f t="shared" ca="1" si="127"/>
        <v>-30.745148064878094</v>
      </c>
    </row>
    <row r="4093" spans="1:2" x14ac:dyDescent="0.2">
      <c r="A4093" s="57">
        <f t="shared" ca="1" si="126"/>
        <v>77161.904761902333</v>
      </c>
      <c r="B4093" s="50">
        <f t="shared" ca="1" si="127"/>
        <v>-30.746977621321356</v>
      </c>
    </row>
    <row r="4094" spans="1:2" x14ac:dyDescent="0.2">
      <c r="A4094" s="57">
        <f t="shared" ca="1" si="126"/>
        <v>77180.952380949951</v>
      </c>
      <c r="B4094" s="50">
        <f t="shared" ca="1" si="127"/>
        <v>-30.749027493639602</v>
      </c>
    </row>
    <row r="4095" spans="1:2" x14ac:dyDescent="0.2">
      <c r="A4095" s="57">
        <f t="shared" ca="1" si="126"/>
        <v>77199.99999999757</v>
      </c>
      <c r="B4095" s="50">
        <f t="shared" ca="1" si="127"/>
        <v>-30.751297559668885</v>
      </c>
    </row>
    <row r="4096" spans="1:2" x14ac:dyDescent="0.2">
      <c r="A4096" s="57">
        <f t="shared" ca="1" si="126"/>
        <v>77219.047619045188</v>
      </c>
      <c r="B4096" s="50">
        <f t="shared" ca="1" si="127"/>
        <v>-30.753787708459292</v>
      </c>
    </row>
    <row r="4097" spans="1:2" x14ac:dyDescent="0.2">
      <c r="A4097" s="57">
        <f t="shared" ca="1" si="126"/>
        <v>77238.095238092807</v>
      </c>
      <c r="B4097" s="50">
        <f t="shared" ca="1" si="127"/>
        <v>-30.756497840252418</v>
      </c>
    </row>
    <row r="4098" spans="1:2" x14ac:dyDescent="0.2">
      <c r="A4098" s="57">
        <f t="shared" ca="1" si="126"/>
        <v>77257.142857140425</v>
      </c>
      <c r="B4098" s="50">
        <f t="shared" ca="1" si="127"/>
        <v>-30.759427866461081</v>
      </c>
    </row>
    <row r="4099" spans="1:2" x14ac:dyDescent="0.2">
      <c r="A4099" s="57">
        <f t="shared" ca="1" si="126"/>
        <v>77276.190476188043</v>
      </c>
      <c r="B4099" s="50">
        <f t="shared" ca="1" si="127"/>
        <v>-30.762577709651232</v>
      </c>
    </row>
    <row r="4100" spans="1:2" x14ac:dyDescent="0.2">
      <c r="A4100" s="57">
        <f t="shared" ca="1" si="126"/>
        <v>77295.238095235662</v>
      </c>
      <c r="B4100" s="50">
        <f t="shared" ca="1" si="127"/>
        <v>-30.765947303526314</v>
      </c>
    </row>
    <row r="4101" spans="1:2" x14ac:dyDescent="0.2">
      <c r="A4101" s="57">
        <f t="shared" ca="1" si="126"/>
        <v>77314.28571428328</v>
      </c>
      <c r="B4101" s="50">
        <f t="shared" ca="1" si="127"/>
        <v>-30.769536592913674</v>
      </c>
    </row>
    <row r="4102" spans="1:2" x14ac:dyDescent="0.2">
      <c r="A4102" s="57">
        <f t="shared" ca="1" si="126"/>
        <v>77333.333333330898</v>
      </c>
      <c r="B4102" s="50">
        <f t="shared" ca="1" si="127"/>
        <v>-30.773345533753403</v>
      </c>
    </row>
    <row r="4103" spans="1:2" x14ac:dyDescent="0.2">
      <c r="A4103" s="57">
        <f t="shared" ca="1" si="126"/>
        <v>77352.380952378517</v>
      </c>
      <c r="B4103" s="50">
        <f t="shared" ca="1" si="127"/>
        <v>-30.777374093089339</v>
      </c>
    </row>
    <row r="4104" spans="1:2" x14ac:dyDescent="0.2">
      <c r="A4104" s="57">
        <f t="shared" ca="1" si="126"/>
        <v>77371.428571426135</v>
      </c>
      <c r="B4104" s="50">
        <f t="shared" ca="1" si="127"/>
        <v>-30.781622249062316</v>
      </c>
    </row>
    <row r="4105" spans="1:2" x14ac:dyDescent="0.2">
      <c r="A4105" s="57">
        <f t="shared" ca="1" si="126"/>
        <v>77390.476190473753</v>
      </c>
      <c r="B4105" s="50">
        <f t="shared" ca="1" si="127"/>
        <v>-30.78608999090573</v>
      </c>
    </row>
    <row r="4106" spans="1:2" x14ac:dyDescent="0.2">
      <c r="A4106" s="57">
        <f t="shared" ca="1" si="126"/>
        <v>77409.523809521372</v>
      </c>
      <c r="B4106" s="50">
        <f t="shared" ca="1" si="127"/>
        <v>-30.790777318943245</v>
      </c>
    </row>
    <row r="4107" spans="1:2" x14ac:dyDescent="0.2">
      <c r="A4107" s="57">
        <f t="shared" ca="1" si="126"/>
        <v>77428.57142856899</v>
      </c>
      <c r="B4107" s="50">
        <f t="shared" ca="1" si="127"/>
        <v>-30.79568424458882</v>
      </c>
    </row>
    <row r="4108" spans="1:2" x14ac:dyDescent="0.2">
      <c r="A4108" s="57">
        <f t="shared" ca="1" si="126"/>
        <v>77447.619047616608</v>
      </c>
      <c r="B4108" s="50">
        <f t="shared" ca="1" si="127"/>
        <v>-30.800810790348937</v>
      </c>
    </row>
    <row r="4109" spans="1:2" x14ac:dyDescent="0.2">
      <c r="A4109" s="57">
        <f t="shared" ca="1" si="126"/>
        <v>77466.666666664227</v>
      </c>
      <c r="B4109" s="50">
        <f t="shared" ca="1" si="127"/>
        <v>-30.806156989827095</v>
      </c>
    </row>
    <row r="4110" spans="1:2" x14ac:dyDescent="0.2">
      <c r="A4110" s="57">
        <f t="shared" ca="1" si="126"/>
        <v>77485.714285711845</v>
      </c>
      <c r="B4110" s="50">
        <f t="shared" ca="1" si="127"/>
        <v>-30.811722887730561</v>
      </c>
    </row>
    <row r="4111" spans="1:2" x14ac:dyDescent="0.2">
      <c r="A4111" s="57">
        <f t="shared" ca="1" si="126"/>
        <v>77504.761904759464</v>
      </c>
      <c r="B4111" s="50">
        <f t="shared" ca="1" si="127"/>
        <v>-30.817508539879306</v>
      </c>
    </row>
    <row r="4112" spans="1:2" x14ac:dyDescent="0.2">
      <c r="A4112" s="57">
        <f t="shared" ca="1" si="126"/>
        <v>77523.809523807082</v>
      </c>
      <c r="B4112" s="50">
        <f t="shared" ca="1" si="127"/>
        <v>-30.823514013217238</v>
      </c>
    </row>
    <row r="4113" spans="1:2" x14ac:dyDescent="0.2">
      <c r="A4113" s="57">
        <f t="shared" ca="1" si="126"/>
        <v>77542.8571428547</v>
      </c>
      <c r="B4113" s="50">
        <f t="shared" ca="1" si="127"/>
        <v>-30.829739385825746</v>
      </c>
    </row>
    <row r="4114" spans="1:2" x14ac:dyDescent="0.2">
      <c r="A4114" s="57">
        <f t="shared" ca="1" si="126"/>
        <v>77561.904761902319</v>
      </c>
      <c r="B4114" s="50">
        <f t="shared" ca="1" si="127"/>
        <v>-30.836184746939374</v>
      </c>
    </row>
    <row r="4115" spans="1:2" x14ac:dyDescent="0.2">
      <c r="A4115" s="57">
        <f t="shared" ca="1" si="126"/>
        <v>77580.952380949937</v>
      </c>
      <c r="B4115" s="50">
        <f t="shared" ca="1" si="127"/>
        <v>-30.842850196963877</v>
      </c>
    </row>
    <row r="4116" spans="1:2" x14ac:dyDescent="0.2">
      <c r="A4116" s="57">
        <f t="shared" ca="1" si="126"/>
        <v>77599.999999997555</v>
      </c>
      <c r="B4116" s="50">
        <f t="shared" ca="1" si="127"/>
        <v>-30.849735847496511</v>
      </c>
    </row>
    <row r="4117" spans="1:2" x14ac:dyDescent="0.2">
      <c r="A4117" s="57">
        <f t="shared" ca="1" si="126"/>
        <v>77619.047619045174</v>
      </c>
      <c r="B4117" s="50">
        <f t="shared" ca="1" si="127"/>
        <v>-30.856841821348596</v>
      </c>
    </row>
    <row r="4118" spans="1:2" x14ac:dyDescent="0.2">
      <c r="A4118" s="57">
        <f t="shared" ca="1" si="126"/>
        <v>77638.095238092792</v>
      </c>
      <c r="B4118" s="50">
        <f t="shared" ca="1" si="127"/>
        <v>-30.864168252570416</v>
      </c>
    </row>
    <row r="4119" spans="1:2" x14ac:dyDescent="0.2">
      <c r="A4119" s="57">
        <f t="shared" ca="1" si="126"/>
        <v>77657.14285714041</v>
      </c>
      <c r="B4119" s="50">
        <f t="shared" ca="1" si="127"/>
        <v>-30.871715286478381</v>
      </c>
    </row>
    <row r="4120" spans="1:2" x14ac:dyDescent="0.2">
      <c r="A4120" s="57">
        <f t="shared" ca="1" si="126"/>
        <v>77676.190476188029</v>
      </c>
      <c r="B4120" s="50">
        <f t="shared" ca="1" si="127"/>
        <v>-30.879483079684519</v>
      </c>
    </row>
    <row r="4121" spans="1:2" x14ac:dyDescent="0.2">
      <c r="A4121" s="57">
        <f t="shared" ca="1" si="126"/>
        <v>77695.238095235647</v>
      </c>
      <c r="B4121" s="50">
        <f t="shared" ca="1" si="127"/>
        <v>-30.887471800128328</v>
      </c>
    </row>
    <row r="4122" spans="1:2" x14ac:dyDescent="0.2">
      <c r="A4122" s="57">
        <f t="shared" ca="1" si="126"/>
        <v>77714.285714283265</v>
      </c>
      <c r="B4122" s="50">
        <f t="shared" ca="1" si="127"/>
        <v>-30.895681627110932</v>
      </c>
    </row>
    <row r="4123" spans="1:2" x14ac:dyDescent="0.2">
      <c r="A4123" s="57">
        <f t="shared" ca="1" si="126"/>
        <v>77733.333333330884</v>
      </c>
      <c r="B4123" s="50">
        <f t="shared" ca="1" si="127"/>
        <v>-30.904112751331617</v>
      </c>
    </row>
    <row r="4124" spans="1:2" x14ac:dyDescent="0.2">
      <c r="A4124" s="57">
        <f t="shared" ca="1" si="126"/>
        <v>77752.380952378502</v>
      </c>
      <c r="B4124" s="50">
        <f t="shared" ca="1" si="127"/>
        <v>-30.912765374926742</v>
      </c>
    </row>
    <row r="4125" spans="1:2" x14ac:dyDescent="0.2">
      <c r="A4125" s="57">
        <f t="shared" ca="1" si="126"/>
        <v>77771.42857142612</v>
      </c>
      <c r="B4125" s="50">
        <f t="shared" ca="1" si="127"/>
        <v>-30.92163971151102</v>
      </c>
    </row>
    <row r="4126" spans="1:2" x14ac:dyDescent="0.2">
      <c r="A4126" s="57">
        <f t="shared" ca="1" si="126"/>
        <v>77790.476190473739</v>
      </c>
      <c r="B4126" s="50">
        <f t="shared" ca="1" si="127"/>
        <v>-30.930735986221269</v>
      </c>
    </row>
    <row r="4127" spans="1:2" x14ac:dyDescent="0.2">
      <c r="A4127" s="57">
        <f t="shared" ca="1" si="126"/>
        <v>77809.523809521357</v>
      </c>
      <c r="B4127" s="50">
        <f t="shared" ca="1" si="127"/>
        <v>-30.940054435762502</v>
      </c>
    </row>
    <row r="4128" spans="1:2" x14ac:dyDescent="0.2">
      <c r="A4128" s="57">
        <f t="shared" ca="1" si="126"/>
        <v>77828.571428568976</v>
      </c>
      <c r="B4128" s="50">
        <f t="shared" ca="1" si="127"/>
        <v>-30.94959530845653</v>
      </c>
    </row>
    <row r="4129" spans="1:2" x14ac:dyDescent="0.2">
      <c r="A4129" s="57">
        <f t="shared" ca="1" si="126"/>
        <v>77847.619047616594</v>
      </c>
      <c r="B4129" s="50">
        <f t="shared" ca="1" si="127"/>
        <v>-30.95935886429308</v>
      </c>
    </row>
    <row r="4130" spans="1:2" x14ac:dyDescent="0.2">
      <c r="A4130" s="57">
        <f t="shared" ca="1" si="126"/>
        <v>77866.666666664212</v>
      </c>
      <c r="B4130" s="50">
        <f t="shared" ca="1" si="127"/>
        <v>-30.969345374983224</v>
      </c>
    </row>
    <row r="4131" spans="1:2" x14ac:dyDescent="0.2">
      <c r="A4131" s="57">
        <f t="shared" ca="1" si="126"/>
        <v>77885.714285711831</v>
      </c>
      <c r="B4131" s="50">
        <f t="shared" ca="1" si="127"/>
        <v>-30.979555124015587</v>
      </c>
    </row>
    <row r="4132" spans="1:2" x14ac:dyDescent="0.2">
      <c r="A4132" s="57">
        <f t="shared" ca="1" si="126"/>
        <v>77904.761904759449</v>
      </c>
      <c r="B4132" s="50">
        <f t="shared" ca="1" si="127"/>
        <v>-30.989988406714836</v>
      </c>
    </row>
    <row r="4133" spans="1:2" x14ac:dyDescent="0.2">
      <c r="A4133" s="57">
        <f t="shared" ca="1" si="126"/>
        <v>77923.809523807067</v>
      </c>
      <c r="B4133" s="50">
        <f t="shared" ca="1" si="127"/>
        <v>-31.000645530302961</v>
      </c>
    </row>
    <row r="4134" spans="1:2" x14ac:dyDescent="0.2">
      <c r="A4134" s="57">
        <f t="shared" ca="1" si="126"/>
        <v>77942.857142854686</v>
      </c>
      <c r="B4134" s="50">
        <f t="shared" ca="1" si="127"/>
        <v>-31.011526813962973</v>
      </c>
    </row>
    <row r="4135" spans="1:2" x14ac:dyDescent="0.2">
      <c r="A4135" s="57">
        <f t="shared" ca="1" si="126"/>
        <v>77961.904761902304</v>
      </c>
      <c r="B4135" s="50">
        <f t="shared" ca="1" si="127"/>
        <v>-31.022632588905338</v>
      </c>
    </row>
    <row r="4136" spans="1:2" x14ac:dyDescent="0.2">
      <c r="A4136" s="57">
        <f t="shared" ca="1" si="126"/>
        <v>77980.952380949922</v>
      </c>
      <c r="B4136" s="50">
        <f t="shared" ca="1" si="127"/>
        <v>-31.033963198437007</v>
      </c>
    </row>
    <row r="4137" spans="1:2" x14ac:dyDescent="0.2">
      <c r="A4137" s="57">
        <f t="shared" ca="1" si="126"/>
        <v>77999.999999997541</v>
      </c>
      <c r="B4137" s="50">
        <f t="shared" ca="1" si="127"/>
        <v>-31.045518998033209</v>
      </c>
    </row>
    <row r="4138" spans="1:2" x14ac:dyDescent="0.2">
      <c r="A4138" s="57">
        <f t="shared" ca="1" si="126"/>
        <v>78019.047619045159</v>
      </c>
      <c r="B4138" s="50">
        <f t="shared" ca="1" si="127"/>
        <v>-31.05730035541179</v>
      </c>
    </row>
    <row r="4139" spans="1:2" x14ac:dyDescent="0.2">
      <c r="A4139" s="57">
        <f t="shared" ref="A4139:A4202" ca="1" si="128">OFFSET(A4139,-1,0)+f_stop/5000</f>
        <v>78038.095238092777</v>
      </c>
      <c r="B4139" s="50">
        <f t="shared" ref="B4139:B4202" ca="1" si="129">20*LOG(ABS(   (1/f_dec*SIN(f_dec*$A4139/Fm*PI())/SIN($A4139/Fm*PI()))^(order-2) * (1/f_dec2*SIN(f_dec2*$A4139/Fm*PI())/SIN($A4139/Fm*PI())) *  (1/(f_dec*n_avg)*SIN((f_dec*n_avg)*$A4139/Fm*PI())/SIN($A4139/Fm*PI()))    ))</f>
        <v>-31.069307650610529</v>
      </c>
    </row>
    <row r="4140" spans="1:2" x14ac:dyDescent="0.2">
      <c r="A4140" s="57">
        <f t="shared" ca="1" si="128"/>
        <v>78057.142857140396</v>
      </c>
      <c r="B4140" s="50">
        <f t="shared" ca="1" si="129"/>
        <v>-31.081541276067043</v>
      </c>
    </row>
    <row r="4141" spans="1:2" x14ac:dyDescent="0.2">
      <c r="A4141" s="57">
        <f t="shared" ca="1" si="128"/>
        <v>78076.190476188014</v>
      </c>
      <c r="B4141" s="50">
        <f t="shared" ca="1" si="129"/>
        <v>-31.094001636701627</v>
      </c>
    </row>
    <row r="4142" spans="1:2" x14ac:dyDescent="0.2">
      <c r="A4142" s="57">
        <f t="shared" ca="1" si="128"/>
        <v>78095.238095235632</v>
      </c>
      <c r="B4142" s="50">
        <f t="shared" ca="1" si="129"/>
        <v>-31.106689150002932</v>
      </c>
    </row>
    <row r="4143" spans="1:2" x14ac:dyDescent="0.2">
      <c r="A4143" s="57">
        <f t="shared" ca="1" si="128"/>
        <v>78114.285714283251</v>
      </c>
      <c r="B4143" s="50">
        <f t="shared" ca="1" si="129"/>
        <v>-31.119604246116484</v>
      </c>
    </row>
    <row r="4144" spans="1:2" x14ac:dyDescent="0.2">
      <c r="A4144" s="57">
        <f t="shared" ca="1" si="128"/>
        <v>78133.333333330869</v>
      </c>
      <c r="B4144" s="50">
        <f t="shared" ca="1" si="129"/>
        <v>-31.132747367936219</v>
      </c>
    </row>
    <row r="4145" spans="1:2" x14ac:dyDescent="0.2">
      <c r="A4145" s="57">
        <f t="shared" ca="1" si="128"/>
        <v>78152.380952378488</v>
      </c>
      <c r="B4145" s="50">
        <f t="shared" ca="1" si="129"/>
        <v>-31.146118971198966</v>
      </c>
    </row>
    <row r="4146" spans="1:2" x14ac:dyDescent="0.2">
      <c r="A4146" s="57">
        <f t="shared" ca="1" si="128"/>
        <v>78171.428571426106</v>
      </c>
      <c r="B4146" s="50">
        <f t="shared" ca="1" si="129"/>
        <v>-31.159719524581931</v>
      </c>
    </row>
    <row r="4147" spans="1:2" x14ac:dyDescent="0.2">
      <c r="A4147" s="57">
        <f t="shared" ca="1" si="128"/>
        <v>78190.476190473724</v>
      </c>
      <c r="B4147" s="50">
        <f t="shared" ca="1" si="129"/>
        <v>-31.173549509803316</v>
      </c>
    </row>
    <row r="4148" spans="1:2" x14ac:dyDescent="0.2">
      <c r="A4148" s="57">
        <f t="shared" ca="1" si="128"/>
        <v>78209.523809521343</v>
      </c>
      <c r="B4148" s="50">
        <f t="shared" ca="1" si="129"/>
        <v>-31.187609421725909</v>
      </c>
    </row>
    <row r="4149" spans="1:2" x14ac:dyDescent="0.2">
      <c r="A4149" s="57">
        <f t="shared" ca="1" si="128"/>
        <v>78228.571428568961</v>
      </c>
      <c r="B4149" s="50">
        <f t="shared" ca="1" si="129"/>
        <v>-31.201899768464084</v>
      </c>
    </row>
    <row r="4150" spans="1:2" x14ac:dyDescent="0.2">
      <c r="A4150" s="57">
        <f t="shared" ca="1" si="128"/>
        <v>78247.619047616579</v>
      </c>
      <c r="B4150" s="50">
        <f t="shared" ca="1" si="129"/>
        <v>-31.216421071493773</v>
      </c>
    </row>
    <row r="4151" spans="1:2" x14ac:dyDescent="0.2">
      <c r="A4151" s="57">
        <f t="shared" ca="1" si="128"/>
        <v>78266.666666664198</v>
      </c>
      <c r="B4151" s="50">
        <f t="shared" ca="1" si="129"/>
        <v>-31.231173865765825</v>
      </c>
    </row>
    <row r="4152" spans="1:2" x14ac:dyDescent="0.2">
      <c r="A4152" s="57">
        <f t="shared" ca="1" si="128"/>
        <v>78285.714285711816</v>
      </c>
      <c r="B4152" s="50">
        <f t="shared" ca="1" si="129"/>
        <v>-31.246158699822697</v>
      </c>
    </row>
    <row r="4153" spans="1:2" x14ac:dyDescent="0.2">
      <c r="A4153" s="57">
        <f t="shared" ca="1" si="128"/>
        <v>78304.761904759434</v>
      </c>
      <c r="B4153" s="50">
        <f t="shared" ca="1" si="129"/>
        <v>-31.261376135918418</v>
      </c>
    </row>
    <row r="4154" spans="1:2" x14ac:dyDescent="0.2">
      <c r="A4154" s="57">
        <f t="shared" ca="1" si="128"/>
        <v>78323.809523807053</v>
      </c>
      <c r="B4154" s="50">
        <f t="shared" ca="1" si="129"/>
        <v>-31.276826750142135</v>
      </c>
    </row>
    <row r="4155" spans="1:2" x14ac:dyDescent="0.2">
      <c r="A4155" s="57">
        <f t="shared" ca="1" si="128"/>
        <v>78342.857142854671</v>
      </c>
      <c r="B4155" s="50">
        <f t="shared" ca="1" si="129"/>
        <v>-31.292511132545041</v>
      </c>
    </row>
    <row r="4156" spans="1:2" x14ac:dyDescent="0.2">
      <c r="A4156" s="57">
        <f t="shared" ca="1" si="128"/>
        <v>78361.904761902289</v>
      </c>
      <c r="B4156" s="50">
        <f t="shared" ca="1" si="129"/>
        <v>-31.308429887270872</v>
      </c>
    </row>
    <row r="4157" spans="1:2" x14ac:dyDescent="0.2">
      <c r="A4157" s="57">
        <f t="shared" ca="1" si="128"/>
        <v>78380.952380949908</v>
      </c>
      <c r="B4157" s="50">
        <f t="shared" ca="1" si="129"/>
        <v>-31.324583632690086</v>
      </c>
    </row>
    <row r="4158" spans="1:2" x14ac:dyDescent="0.2">
      <c r="A4158" s="57">
        <f t="shared" ca="1" si="128"/>
        <v>78399.999999997526</v>
      </c>
      <c r="B4158" s="50">
        <f t="shared" ca="1" si="129"/>
        <v>-31.340973001537581</v>
      </c>
    </row>
    <row r="4159" spans="1:2" x14ac:dyDescent="0.2">
      <c r="A4159" s="57">
        <f t="shared" ca="1" si="128"/>
        <v>78419.047619045145</v>
      </c>
      <c r="B4159" s="50">
        <f t="shared" ca="1" si="129"/>
        <v>-31.357598641054388</v>
      </c>
    </row>
    <row r="4160" spans="1:2" x14ac:dyDescent="0.2">
      <c r="A4160" s="57">
        <f t="shared" ca="1" si="128"/>
        <v>78438.095238092763</v>
      </c>
      <c r="B4160" s="50">
        <f t="shared" ca="1" si="129"/>
        <v>-31.374461213132953</v>
      </c>
    </row>
    <row r="4161" spans="1:2" x14ac:dyDescent="0.2">
      <c r="A4161" s="57">
        <f t="shared" ca="1" si="128"/>
        <v>78457.142857140381</v>
      </c>
      <c r="B4161" s="50">
        <f t="shared" ca="1" si="129"/>
        <v>-31.391561394466439</v>
      </c>
    </row>
    <row r="4162" spans="1:2" x14ac:dyDescent="0.2">
      <c r="A4162" s="57">
        <f t="shared" ca="1" si="128"/>
        <v>78476.190476188</v>
      </c>
      <c r="B4162" s="50">
        <f t="shared" ca="1" si="129"/>
        <v>-31.408899876701966</v>
      </c>
    </row>
    <row r="4163" spans="1:2" x14ac:dyDescent="0.2">
      <c r="A4163" s="57">
        <f t="shared" ca="1" si="128"/>
        <v>78495.238095235618</v>
      </c>
      <c r="B4163" s="50">
        <f t="shared" ca="1" si="129"/>
        <v>-31.426477366597886</v>
      </c>
    </row>
    <row r="4164" spans="1:2" x14ac:dyDescent="0.2">
      <c r="A4164" s="57">
        <f t="shared" ca="1" si="128"/>
        <v>78514.285714283236</v>
      </c>
      <c r="B4164" s="50">
        <f t="shared" ca="1" si="129"/>
        <v>-31.444294586185148</v>
      </c>
    </row>
    <row r="4165" spans="1:2" x14ac:dyDescent="0.2">
      <c r="A4165" s="57">
        <f t="shared" ca="1" si="128"/>
        <v>78533.333333330855</v>
      </c>
      <c r="B4165" s="50">
        <f t="shared" ca="1" si="129"/>
        <v>-31.462352272933</v>
      </c>
    </row>
    <row r="4166" spans="1:2" x14ac:dyDescent="0.2">
      <c r="A4166" s="57">
        <f t="shared" ca="1" si="128"/>
        <v>78552.380952378473</v>
      </c>
      <c r="B4166" s="50">
        <f t="shared" ca="1" si="129"/>
        <v>-31.480651179918734</v>
      </c>
    </row>
    <row r="4167" spans="1:2" x14ac:dyDescent="0.2">
      <c r="A4167" s="57">
        <f t="shared" ca="1" si="128"/>
        <v>78571.428571426091</v>
      </c>
      <c r="B4167" s="50">
        <f t="shared" ca="1" si="129"/>
        <v>-31.499192076002046</v>
      </c>
    </row>
    <row r="4168" spans="1:2" x14ac:dyDescent="0.2">
      <c r="A4168" s="57">
        <f t="shared" ca="1" si="128"/>
        <v>78590.47619047371</v>
      </c>
      <c r="B4168" s="50">
        <f t="shared" ca="1" si="129"/>
        <v>-31.517975746003685</v>
      </c>
    </row>
    <row r="4169" spans="1:2" x14ac:dyDescent="0.2">
      <c r="A4169" s="57">
        <f t="shared" ca="1" si="128"/>
        <v>78609.523809521328</v>
      </c>
      <c r="B4169" s="50">
        <f t="shared" ca="1" si="129"/>
        <v>-31.537002990888805</v>
      </c>
    </row>
    <row r="4170" spans="1:2" x14ac:dyDescent="0.2">
      <c r="A4170" s="57">
        <f t="shared" ca="1" si="128"/>
        <v>78628.571428568946</v>
      </c>
      <c r="B4170" s="50">
        <f t="shared" ca="1" si="129"/>
        <v>-31.556274627954771</v>
      </c>
    </row>
    <row r="4171" spans="1:2" x14ac:dyDescent="0.2">
      <c r="A4171" s="57">
        <f t="shared" ca="1" si="128"/>
        <v>78647.619047616565</v>
      </c>
      <c r="B4171" s="50">
        <f t="shared" ca="1" si="129"/>
        <v>-31.575791491023942</v>
      </c>
    </row>
    <row r="4172" spans="1:2" x14ac:dyDescent="0.2">
      <c r="A4172" s="57">
        <f t="shared" ca="1" si="128"/>
        <v>78666.666666664183</v>
      </c>
      <c r="B4172" s="50">
        <f t="shared" ca="1" si="129"/>
        <v>-31.595554430641116</v>
      </c>
    </row>
    <row r="4173" spans="1:2" x14ac:dyDescent="0.2">
      <c r="A4173" s="57">
        <f t="shared" ca="1" si="128"/>
        <v>78685.714285711801</v>
      </c>
      <c r="B4173" s="50">
        <f t="shared" ca="1" si="129"/>
        <v>-31.615564314275986</v>
      </c>
    </row>
    <row r="4174" spans="1:2" x14ac:dyDescent="0.2">
      <c r="A4174" s="57">
        <f t="shared" ca="1" si="128"/>
        <v>78704.76190475942</v>
      </c>
      <c r="B4174" s="50">
        <f t="shared" ca="1" si="129"/>
        <v>-31.63582202653069</v>
      </c>
    </row>
    <row r="4175" spans="1:2" x14ac:dyDescent="0.2">
      <c r="A4175" s="57">
        <f t="shared" ca="1" si="128"/>
        <v>78723.809523807038</v>
      </c>
      <c r="B4175" s="50">
        <f t="shared" ca="1" si="129"/>
        <v>-31.656328469352548</v>
      </c>
    </row>
    <row r="4176" spans="1:2" x14ac:dyDescent="0.2">
      <c r="A4176" s="57">
        <f t="shared" ca="1" si="128"/>
        <v>78742.857142854657</v>
      </c>
      <c r="B4176" s="50">
        <f t="shared" ca="1" si="129"/>
        <v>-31.677084562251913</v>
      </c>
    </row>
    <row r="4177" spans="1:2" x14ac:dyDescent="0.2">
      <c r="A4177" s="57">
        <f t="shared" ca="1" si="128"/>
        <v>78761.904761902275</v>
      </c>
      <c r="B4177" s="50">
        <f t="shared" ca="1" si="129"/>
        <v>-31.698091242525727</v>
      </c>
    </row>
    <row r="4178" spans="1:2" x14ac:dyDescent="0.2">
      <c r="A4178" s="57">
        <f t="shared" ca="1" si="128"/>
        <v>78780.952380949893</v>
      </c>
      <c r="B4178" s="50">
        <f t="shared" ca="1" si="129"/>
        <v>-31.719349465486228</v>
      </c>
    </row>
    <row r="4179" spans="1:2" x14ac:dyDescent="0.2">
      <c r="A4179" s="57">
        <f t="shared" ca="1" si="128"/>
        <v>78799.999999997512</v>
      </c>
      <c r="B4179" s="50">
        <f t="shared" ca="1" si="129"/>
        <v>-31.7408602046957</v>
      </c>
    </row>
    <row r="4180" spans="1:2" x14ac:dyDescent="0.2">
      <c r="A4180" s="57">
        <f t="shared" ca="1" si="128"/>
        <v>78819.04761904513</v>
      </c>
      <c r="B4180" s="50">
        <f t="shared" ca="1" si="129"/>
        <v>-31.762624452206648</v>
      </c>
    </row>
    <row r="4181" spans="1:2" x14ac:dyDescent="0.2">
      <c r="A4181" s="57">
        <f t="shared" ca="1" si="128"/>
        <v>78838.095238092748</v>
      </c>
      <c r="B4181" s="50">
        <f t="shared" ca="1" si="129"/>
        <v>-31.784643218808135</v>
      </c>
    </row>
    <row r="4182" spans="1:2" x14ac:dyDescent="0.2">
      <c r="A4182" s="57">
        <f t="shared" ca="1" si="128"/>
        <v>78857.142857140367</v>
      </c>
      <c r="B4182" s="50">
        <f t="shared" ca="1" si="129"/>
        <v>-31.806917534278078</v>
      </c>
    </row>
    <row r="4183" spans="1:2" x14ac:dyDescent="0.2">
      <c r="A4183" s="57">
        <f t="shared" ca="1" si="128"/>
        <v>78876.190476187985</v>
      </c>
      <c r="B4183" s="50">
        <f t="shared" ca="1" si="129"/>
        <v>-31.829448447641656</v>
      </c>
    </row>
    <row r="4184" spans="1:2" x14ac:dyDescent="0.2">
      <c r="A4184" s="57">
        <f t="shared" ca="1" si="128"/>
        <v>78895.238095235603</v>
      </c>
      <c r="B4184" s="50">
        <f t="shared" ca="1" si="129"/>
        <v>-31.852237027436232</v>
      </c>
    </row>
    <row r="4185" spans="1:2" x14ac:dyDescent="0.2">
      <c r="A4185" s="57">
        <f t="shared" ca="1" si="128"/>
        <v>78914.285714283222</v>
      </c>
      <c r="B4185" s="50">
        <f t="shared" ca="1" si="129"/>
        <v>-31.875284361982573</v>
      </c>
    </row>
    <row r="4186" spans="1:2" x14ac:dyDescent="0.2">
      <c r="A4186" s="57">
        <f t="shared" ca="1" si="128"/>
        <v>78933.33333333084</v>
      </c>
      <c r="B4186" s="50">
        <f t="shared" ca="1" si="129"/>
        <v>-31.89859155966294</v>
      </c>
    </row>
    <row r="4187" spans="1:2" x14ac:dyDescent="0.2">
      <c r="A4187" s="57">
        <f t="shared" ca="1" si="128"/>
        <v>78952.380952378458</v>
      </c>
      <c r="B4187" s="50">
        <f t="shared" ca="1" si="129"/>
        <v>-31.922159749205697</v>
      </c>
    </row>
    <row r="4188" spans="1:2" x14ac:dyDescent="0.2">
      <c r="A4188" s="57">
        <f t="shared" ca="1" si="128"/>
        <v>78971.428571426077</v>
      </c>
      <c r="B4188" s="50">
        <f t="shared" ca="1" si="129"/>
        <v>-31.945990079977221</v>
      </c>
    </row>
    <row r="4189" spans="1:2" x14ac:dyDescent="0.2">
      <c r="A4189" s="57">
        <f t="shared" ca="1" si="128"/>
        <v>78990.476190473695</v>
      </c>
      <c r="B4189" s="50">
        <f t="shared" ca="1" si="129"/>
        <v>-31.970083722280638</v>
      </c>
    </row>
    <row r="4190" spans="1:2" x14ac:dyDescent="0.2">
      <c r="A4190" s="57">
        <f t="shared" ca="1" si="128"/>
        <v>79009.523809521314</v>
      </c>
      <c r="B4190" s="50">
        <f t="shared" ca="1" si="129"/>
        <v>-31.994441867662079</v>
      </c>
    </row>
    <row r="4191" spans="1:2" x14ac:dyDescent="0.2">
      <c r="A4191" s="57">
        <f t="shared" ca="1" si="128"/>
        <v>79028.571428568932</v>
      </c>
      <c r="B4191" s="50">
        <f t="shared" ca="1" si="129"/>
        <v>-32.019065729224465</v>
      </c>
    </row>
    <row r="4192" spans="1:2" x14ac:dyDescent="0.2">
      <c r="A4192" s="57">
        <f t="shared" ca="1" si="128"/>
        <v>79047.61904761655</v>
      </c>
      <c r="B4192" s="50">
        <f t="shared" ca="1" si="129"/>
        <v>-32.043956541948774</v>
      </c>
    </row>
    <row r="4193" spans="1:2" x14ac:dyDescent="0.2">
      <c r="A4193" s="57">
        <f t="shared" ca="1" si="128"/>
        <v>79066.666666664169</v>
      </c>
      <c r="B4193" s="50">
        <f t="shared" ca="1" si="129"/>
        <v>-32.069115563023409</v>
      </c>
    </row>
    <row r="4194" spans="1:2" x14ac:dyDescent="0.2">
      <c r="A4194" s="57">
        <f t="shared" ca="1" si="128"/>
        <v>79085.714285711787</v>
      </c>
      <c r="B4194" s="50">
        <f t="shared" ca="1" si="129"/>
        <v>-32.094544072181549</v>
      </c>
    </row>
    <row r="4195" spans="1:2" x14ac:dyDescent="0.2">
      <c r="A4195" s="57">
        <f t="shared" ca="1" si="128"/>
        <v>79104.761904759405</v>
      </c>
      <c r="B4195" s="50">
        <f t="shared" ca="1" si="129"/>
        <v>-32.120243372046815</v>
      </c>
    </row>
    <row r="4196" spans="1:2" x14ac:dyDescent="0.2">
      <c r="A4196" s="57">
        <f t="shared" ca="1" si="128"/>
        <v>79123.809523807024</v>
      </c>
      <c r="B4196" s="50">
        <f t="shared" ca="1" si="129"/>
        <v>-32.146214788487448</v>
      </c>
    </row>
    <row r="4197" spans="1:2" x14ac:dyDescent="0.2">
      <c r="A4197" s="57">
        <f t="shared" ca="1" si="128"/>
        <v>79142.857142854642</v>
      </c>
      <c r="B4197" s="50">
        <f t="shared" ca="1" si="129"/>
        <v>-32.17245967097918</v>
      </c>
    </row>
    <row r="4198" spans="1:2" x14ac:dyDescent="0.2">
      <c r="A4198" s="57">
        <f t="shared" ca="1" si="128"/>
        <v>79161.90476190226</v>
      </c>
      <c r="B4198" s="50">
        <f t="shared" ca="1" si="129"/>
        <v>-32.198979392977151</v>
      </c>
    </row>
    <row r="4199" spans="1:2" x14ac:dyDescent="0.2">
      <c r="A4199" s="57">
        <f t="shared" ca="1" si="128"/>
        <v>79180.952380949879</v>
      </c>
      <c r="B4199" s="50">
        <f t="shared" ca="1" si="129"/>
        <v>-32.225775352296829</v>
      </c>
    </row>
    <row r="4200" spans="1:2" x14ac:dyDescent="0.2">
      <c r="A4200" s="57">
        <f t="shared" ca="1" si="128"/>
        <v>79199.999999997497</v>
      </c>
      <c r="B4200" s="50">
        <f t="shared" ca="1" si="129"/>
        <v>-32.252848971504676</v>
      </c>
    </row>
    <row r="4201" spans="1:2" x14ac:dyDescent="0.2">
      <c r="A4201" s="57">
        <f t="shared" ca="1" si="128"/>
        <v>79219.047619045115</v>
      </c>
      <c r="B4201" s="50">
        <f t="shared" ca="1" si="129"/>
        <v>-32.280201698318145</v>
      </c>
    </row>
    <row r="4202" spans="1:2" x14ac:dyDescent="0.2">
      <c r="A4202" s="57">
        <f t="shared" ca="1" si="128"/>
        <v>79238.095238092734</v>
      </c>
      <c r="B4202" s="50">
        <f t="shared" ca="1" si="129"/>
        <v>-32.307835006015935</v>
      </c>
    </row>
    <row r="4203" spans="1:2" x14ac:dyDescent="0.2">
      <c r="A4203" s="57">
        <f t="shared" ref="A4203:A4266" ca="1" si="130">OFFSET(A4203,-1,0)+f_stop/5000</f>
        <v>79257.142857140352</v>
      </c>
      <c r="B4203" s="50">
        <f t="shared" ref="B4203:B4266" ca="1" si="131">20*LOG(ABS(   (1/f_dec*SIN(f_dec*$A4203/Fm*PI())/SIN($A4203/Fm*PI()))^(order-2) * (1/f_dec2*SIN(f_dec2*$A4203/Fm*PI())/SIN($A4203/Fm*PI())) *  (1/(f_dec*n_avg)*SIN((f_dec*n_avg)*$A4203/Fm*PI())/SIN($A4203/Fm*PI()))    ))</f>
        <v>-32.335750393858198</v>
      </c>
    </row>
    <row r="4204" spans="1:2" x14ac:dyDescent="0.2">
      <c r="A4204" s="57">
        <f t="shared" ca="1" si="130"/>
        <v>79276.19047618797</v>
      </c>
      <c r="B4204" s="50">
        <f t="shared" ca="1" si="131"/>
        <v>-32.363949387517451</v>
      </c>
    </row>
    <row r="4205" spans="1:2" x14ac:dyDescent="0.2">
      <c r="A4205" s="57">
        <f t="shared" ca="1" si="130"/>
        <v>79295.238095235589</v>
      </c>
      <c r="B4205" s="50">
        <f t="shared" ca="1" si="131"/>
        <v>-32.39243353952012</v>
      </c>
    </row>
    <row r="4206" spans="1:2" x14ac:dyDescent="0.2">
      <c r="A4206" s="57">
        <f t="shared" ca="1" si="130"/>
        <v>79314.285714283207</v>
      </c>
      <c r="B4206" s="50">
        <f t="shared" ca="1" si="131"/>
        <v>-32.421204429699287</v>
      </c>
    </row>
    <row r="4207" spans="1:2" x14ac:dyDescent="0.2">
      <c r="A4207" s="57">
        <f t="shared" ca="1" si="130"/>
        <v>79333.333333330826</v>
      </c>
      <c r="B4207" s="50">
        <f t="shared" ca="1" si="131"/>
        <v>-32.450263665658639</v>
      </c>
    </row>
    <row r="4208" spans="1:2" x14ac:dyDescent="0.2">
      <c r="A4208" s="57">
        <f t="shared" ca="1" si="130"/>
        <v>79352.380952378444</v>
      </c>
      <c r="B4208" s="50">
        <f t="shared" ca="1" si="131"/>
        <v>-32.47961288324835</v>
      </c>
    </row>
    <row r="4209" spans="1:2" x14ac:dyDescent="0.2">
      <c r="A4209" s="57">
        <f t="shared" ca="1" si="130"/>
        <v>79371.428571426062</v>
      </c>
      <c r="B4209" s="50">
        <f t="shared" ca="1" si="131"/>
        <v>-32.509253747052746</v>
      </c>
    </row>
    <row r="4210" spans="1:2" x14ac:dyDescent="0.2">
      <c r="A4210" s="57">
        <f t="shared" ca="1" si="130"/>
        <v>79390.476190473681</v>
      </c>
      <c r="B4210" s="50">
        <f t="shared" ca="1" si="131"/>
        <v>-32.539187950890486</v>
      </c>
    </row>
    <row r="4211" spans="1:2" x14ac:dyDescent="0.2">
      <c r="A4211" s="57">
        <f t="shared" ca="1" si="130"/>
        <v>79409.523809521299</v>
      </c>
      <c r="B4211" s="50">
        <f t="shared" ca="1" si="131"/>
        <v>-32.569417218327487</v>
      </c>
    </row>
    <row r="4212" spans="1:2" x14ac:dyDescent="0.2">
      <c r="A4212" s="57">
        <f t="shared" ca="1" si="130"/>
        <v>79428.571428568917</v>
      </c>
      <c r="B4212" s="50">
        <f t="shared" ca="1" si="131"/>
        <v>-32.599943303202764</v>
      </c>
    </row>
    <row r="4213" spans="1:2" x14ac:dyDescent="0.2">
      <c r="A4213" s="57">
        <f t="shared" ca="1" si="130"/>
        <v>79447.619047616536</v>
      </c>
      <c r="B4213" s="50">
        <f t="shared" ca="1" si="131"/>
        <v>-32.630767990167804</v>
      </c>
    </row>
    <row r="4214" spans="1:2" x14ac:dyDescent="0.2">
      <c r="A4214" s="57">
        <f t="shared" ca="1" si="130"/>
        <v>79466.666666664154</v>
      </c>
      <c r="B4214" s="50">
        <f t="shared" ca="1" si="131"/>
        <v>-32.661893095240004</v>
      </c>
    </row>
    <row r="4215" spans="1:2" x14ac:dyDescent="0.2">
      <c r="A4215" s="57">
        <f t="shared" ca="1" si="130"/>
        <v>79485.714285711772</v>
      </c>
      <c r="B4215" s="50">
        <f t="shared" ca="1" si="131"/>
        <v>-32.693320466369755</v>
      </c>
    </row>
    <row r="4216" spans="1:2" x14ac:dyDescent="0.2">
      <c r="A4216" s="57">
        <f t="shared" ca="1" si="130"/>
        <v>79504.761904759391</v>
      </c>
      <c r="B4216" s="50">
        <f t="shared" ca="1" si="131"/>
        <v>-32.725051984022954</v>
      </c>
    </row>
    <row r="4217" spans="1:2" x14ac:dyDescent="0.2">
      <c r="A4217" s="57">
        <f t="shared" ca="1" si="130"/>
        <v>79523.809523807009</v>
      </c>
      <c r="B4217" s="50">
        <f t="shared" ca="1" si="131"/>
        <v>-32.75708956177796</v>
      </c>
    </row>
    <row r="4218" spans="1:2" x14ac:dyDescent="0.2">
      <c r="A4218" s="57">
        <f t="shared" ca="1" si="130"/>
        <v>79542.857142854627</v>
      </c>
      <c r="B4218" s="50">
        <f t="shared" ca="1" si="131"/>
        <v>-32.789435146938473</v>
      </c>
    </row>
    <row r="4219" spans="1:2" x14ac:dyDescent="0.2">
      <c r="A4219" s="57">
        <f t="shared" ca="1" si="130"/>
        <v>79561.904761902246</v>
      </c>
      <c r="B4219" s="50">
        <f t="shared" ca="1" si="131"/>
        <v>-32.822090721162162</v>
      </c>
    </row>
    <row r="4220" spans="1:2" x14ac:dyDescent="0.2">
      <c r="A4220" s="57">
        <f t="shared" ca="1" si="130"/>
        <v>79580.952380949864</v>
      </c>
      <c r="B4220" s="50">
        <f t="shared" ca="1" si="131"/>
        <v>-32.855058301105963</v>
      </c>
    </row>
    <row r="4221" spans="1:2" x14ac:dyDescent="0.2">
      <c r="A4221" s="57">
        <f t="shared" ca="1" si="130"/>
        <v>79599.999999997483</v>
      </c>
      <c r="B4221" s="50">
        <f t="shared" ca="1" si="131"/>
        <v>-32.888339939088169</v>
      </c>
    </row>
    <row r="4222" spans="1:2" x14ac:dyDescent="0.2">
      <c r="A4222" s="57">
        <f t="shared" ca="1" si="130"/>
        <v>79619.047619045101</v>
      </c>
      <c r="B4222" s="50">
        <f t="shared" ca="1" si="131"/>
        <v>-32.921937723768231</v>
      </c>
    </row>
    <row r="4223" spans="1:2" x14ac:dyDescent="0.2">
      <c r="A4223" s="57">
        <f t="shared" ca="1" si="130"/>
        <v>79638.095238092719</v>
      </c>
      <c r="B4223" s="50">
        <f t="shared" ca="1" si="131"/>
        <v>-32.955853780844187</v>
      </c>
    </row>
    <row r="4224" spans="1:2" x14ac:dyDescent="0.2">
      <c r="A4224" s="57">
        <f t="shared" ca="1" si="130"/>
        <v>79657.142857140338</v>
      </c>
      <c r="B4224" s="50">
        <f t="shared" ca="1" si="131"/>
        <v>-32.990090273769177</v>
      </c>
    </row>
    <row r="4225" spans="1:2" x14ac:dyDescent="0.2">
      <c r="A4225" s="57">
        <f t="shared" ca="1" si="130"/>
        <v>79676.190476187956</v>
      </c>
      <c r="B4225" s="50">
        <f t="shared" ca="1" si="131"/>
        <v>-33.024649404486475</v>
      </c>
    </row>
    <row r="4226" spans="1:2" x14ac:dyDescent="0.2">
      <c r="A4226" s="57">
        <f t="shared" ca="1" si="130"/>
        <v>79695.238095235574</v>
      </c>
      <c r="B4226" s="50">
        <f t="shared" ca="1" si="131"/>
        <v>-33.059533414184862</v>
      </c>
    </row>
    <row r="4227" spans="1:2" x14ac:dyDescent="0.2">
      <c r="A4227" s="57">
        <f t="shared" ca="1" si="130"/>
        <v>79714.285714283193</v>
      </c>
      <c r="B4227" s="50">
        <f t="shared" ca="1" si="131"/>
        <v>-33.094744584073872</v>
      </c>
    </row>
    <row r="4228" spans="1:2" x14ac:dyDescent="0.2">
      <c r="A4228" s="57">
        <f t="shared" ca="1" si="130"/>
        <v>79733.333333330811</v>
      </c>
      <c r="B4228" s="50">
        <f t="shared" ca="1" si="131"/>
        <v>-33.130285236180242</v>
      </c>
    </row>
    <row r="4229" spans="1:2" x14ac:dyDescent="0.2">
      <c r="A4229" s="57">
        <f t="shared" ca="1" si="130"/>
        <v>79752.380952378429</v>
      </c>
      <c r="B4229" s="50">
        <f t="shared" ca="1" si="131"/>
        <v>-33.166157734165978</v>
      </c>
    </row>
    <row r="4230" spans="1:2" x14ac:dyDescent="0.2">
      <c r="A4230" s="57">
        <f t="shared" ca="1" si="130"/>
        <v>79771.428571426048</v>
      </c>
      <c r="B4230" s="50">
        <f t="shared" ca="1" si="131"/>
        <v>-33.202364484168598</v>
      </c>
    </row>
    <row r="4231" spans="1:2" x14ac:dyDescent="0.2">
      <c r="A4231" s="57">
        <f t="shared" ca="1" si="130"/>
        <v>79790.476190473666</v>
      </c>
      <c r="B4231" s="50">
        <f t="shared" ca="1" si="131"/>
        <v>-33.238907935664571</v>
      </c>
    </row>
    <row r="4232" spans="1:2" x14ac:dyDescent="0.2">
      <c r="A4232" s="57">
        <f t="shared" ca="1" si="130"/>
        <v>79809.523809521284</v>
      </c>
      <c r="B4232" s="50">
        <f t="shared" ca="1" si="131"/>
        <v>-33.275790582356578</v>
      </c>
    </row>
    <row r="4233" spans="1:2" x14ac:dyDescent="0.2">
      <c r="A4233" s="57">
        <f t="shared" ca="1" si="130"/>
        <v>79828.571428568903</v>
      </c>
      <c r="B4233" s="50">
        <f t="shared" ca="1" si="131"/>
        <v>-33.313014963084925</v>
      </c>
    </row>
    <row r="4234" spans="1:2" x14ac:dyDescent="0.2">
      <c r="A4234" s="57">
        <f t="shared" ca="1" si="130"/>
        <v>79847.619047616521</v>
      </c>
      <c r="B4234" s="50">
        <f t="shared" ca="1" si="131"/>
        <v>-33.350583662764883</v>
      </c>
    </row>
    <row r="4235" spans="1:2" x14ac:dyDescent="0.2">
      <c r="A4235" s="57">
        <f t="shared" ca="1" si="130"/>
        <v>79866.666666664139</v>
      </c>
      <c r="B4235" s="50">
        <f t="shared" ca="1" si="131"/>
        <v>-33.388499313349499</v>
      </c>
    </row>
    <row r="4236" spans="1:2" x14ac:dyDescent="0.2">
      <c r="A4236" s="57">
        <f t="shared" ca="1" si="130"/>
        <v>79885.714285711758</v>
      </c>
      <c r="B4236" s="50">
        <f t="shared" ca="1" si="131"/>
        <v>-33.426764594820163</v>
      </c>
    </row>
    <row r="4237" spans="1:2" x14ac:dyDescent="0.2">
      <c r="A4237" s="57">
        <f t="shared" ca="1" si="130"/>
        <v>79904.761904759376</v>
      </c>
      <c r="B4237" s="50">
        <f t="shared" ca="1" si="131"/>
        <v>-33.465382236204334</v>
      </c>
    </row>
    <row r="4238" spans="1:2" x14ac:dyDescent="0.2">
      <c r="A4238" s="57">
        <f t="shared" ca="1" si="130"/>
        <v>79923.809523806995</v>
      </c>
      <c r="B4238" s="50">
        <f t="shared" ca="1" si="131"/>
        <v>-33.504355016622753</v>
      </c>
    </row>
    <row r="4239" spans="1:2" x14ac:dyDescent="0.2">
      <c r="A4239" s="57">
        <f t="shared" ca="1" si="130"/>
        <v>79942.857142854613</v>
      </c>
      <c r="B4239" s="50">
        <f t="shared" ca="1" si="131"/>
        <v>-33.543685766365954</v>
      </c>
    </row>
    <row r="4240" spans="1:2" x14ac:dyDescent="0.2">
      <c r="A4240" s="57">
        <f t="shared" ca="1" si="130"/>
        <v>79961.904761902231</v>
      </c>
      <c r="B4240" s="50">
        <f t="shared" ca="1" si="131"/>
        <v>-33.583377368001834</v>
      </c>
    </row>
    <row r="4241" spans="1:2" x14ac:dyDescent="0.2">
      <c r="A4241" s="57">
        <f t="shared" ca="1" si="130"/>
        <v>79980.95238094985</v>
      </c>
      <c r="B4241" s="50">
        <f t="shared" ca="1" si="131"/>
        <v>-33.623432757514998</v>
      </c>
    </row>
    <row r="4242" spans="1:2" x14ac:dyDescent="0.2">
      <c r="A4242" s="57">
        <f t="shared" ca="1" si="130"/>
        <v>79999.999999997468</v>
      </c>
      <c r="B4242" s="50">
        <f t="shared" ca="1" si="131"/>
        <v>-33.663854925479072</v>
      </c>
    </row>
    <row r="4243" spans="1:2" x14ac:dyDescent="0.2">
      <c r="A4243" s="57">
        <f t="shared" ca="1" si="130"/>
        <v>80019.047619045086</v>
      </c>
      <c r="B4243" s="50">
        <f t="shared" ca="1" si="131"/>
        <v>-33.704646918262846</v>
      </c>
    </row>
    <row r="4244" spans="1:2" x14ac:dyDescent="0.2">
      <c r="A4244" s="57">
        <f t="shared" ca="1" si="130"/>
        <v>80038.095238092705</v>
      </c>
      <c r="B4244" s="50">
        <f t="shared" ca="1" si="131"/>
        <v>-33.745811839271994</v>
      </c>
    </row>
    <row r="4245" spans="1:2" x14ac:dyDescent="0.2">
      <c r="A4245" s="57">
        <f t="shared" ca="1" si="130"/>
        <v>80057.142857140323</v>
      </c>
      <c r="B4245" s="50">
        <f t="shared" ca="1" si="131"/>
        <v>-33.787352850226725</v>
      </c>
    </row>
    <row r="4246" spans="1:2" x14ac:dyDescent="0.2">
      <c r="A4246" s="57">
        <f t="shared" ca="1" si="130"/>
        <v>80076.190476187941</v>
      </c>
      <c r="B4246" s="50">
        <f t="shared" ca="1" si="131"/>
        <v>-33.829273172477812</v>
      </c>
    </row>
    <row r="4247" spans="1:2" x14ac:dyDescent="0.2">
      <c r="A4247" s="57">
        <f t="shared" ca="1" si="130"/>
        <v>80095.23809523556</v>
      </c>
      <c r="B4247" s="50">
        <f t="shared" ca="1" si="131"/>
        <v>-33.871576088360847</v>
      </c>
    </row>
    <row r="4248" spans="1:2" x14ac:dyDescent="0.2">
      <c r="A4248" s="57">
        <f t="shared" ca="1" si="130"/>
        <v>80114.285714283178</v>
      </c>
      <c r="B4248" s="50">
        <f t="shared" ca="1" si="131"/>
        <v>-33.91426494259165</v>
      </c>
    </row>
    <row r="4249" spans="1:2" x14ac:dyDescent="0.2">
      <c r="A4249" s="57">
        <f t="shared" ca="1" si="130"/>
        <v>80133.333333330796</v>
      </c>
      <c r="B4249" s="50">
        <f t="shared" ca="1" si="131"/>
        <v>-33.957343143702865</v>
      </c>
    </row>
    <row r="4250" spans="1:2" x14ac:dyDescent="0.2">
      <c r="A4250" s="57">
        <f t="shared" ca="1" si="130"/>
        <v>80152.380952378415</v>
      </c>
      <c r="B4250" s="50">
        <f t="shared" ca="1" si="131"/>
        <v>-34.000814165524318</v>
      </c>
    </row>
    <row r="4251" spans="1:2" x14ac:dyDescent="0.2">
      <c r="A4251" s="57">
        <f t="shared" ca="1" si="130"/>
        <v>80171.428571426033</v>
      </c>
      <c r="B4251" s="50">
        <f t="shared" ca="1" si="131"/>
        <v>-34.04468154870807</v>
      </c>
    </row>
    <row r="4252" spans="1:2" x14ac:dyDescent="0.2">
      <c r="A4252" s="57">
        <f t="shared" ca="1" si="130"/>
        <v>80190.476190473652</v>
      </c>
      <c r="B4252" s="50">
        <f t="shared" ca="1" si="131"/>
        <v>-34.088948902300061</v>
      </c>
    </row>
    <row r="4253" spans="1:2" x14ac:dyDescent="0.2">
      <c r="A4253" s="57">
        <f t="shared" ca="1" si="130"/>
        <v>80209.52380952127</v>
      </c>
      <c r="B4253" s="50">
        <f t="shared" ca="1" si="131"/>
        <v>-34.133619905359666</v>
      </c>
    </row>
    <row r="4254" spans="1:2" x14ac:dyDescent="0.2">
      <c r="A4254" s="57">
        <f t="shared" ca="1" si="130"/>
        <v>80228.571428568888</v>
      </c>
      <c r="B4254" s="50">
        <f t="shared" ca="1" si="131"/>
        <v>-34.178698308629684</v>
      </c>
    </row>
    <row r="4255" spans="1:2" x14ac:dyDescent="0.2">
      <c r="A4255" s="57">
        <f t="shared" ca="1" si="130"/>
        <v>80247.619047616507</v>
      </c>
      <c r="B4255" s="50">
        <f t="shared" ca="1" si="131"/>
        <v>-34.224187936257529</v>
      </c>
    </row>
    <row r="4256" spans="1:2" x14ac:dyDescent="0.2">
      <c r="A4256" s="57">
        <f t="shared" ca="1" si="130"/>
        <v>80266.666666664125</v>
      </c>
      <c r="B4256" s="50">
        <f t="shared" ca="1" si="131"/>
        <v>-34.270092687570752</v>
      </c>
    </row>
    <row r="4257" spans="1:2" x14ac:dyDescent="0.2">
      <c r="A4257" s="57">
        <f t="shared" ca="1" si="130"/>
        <v>80285.714285711743</v>
      </c>
      <c r="B4257" s="50">
        <f t="shared" ca="1" si="131"/>
        <v>-34.316416538907653</v>
      </c>
    </row>
    <row r="4258" spans="1:2" x14ac:dyDescent="0.2">
      <c r="A4258" s="57">
        <f t="shared" ca="1" si="130"/>
        <v>80304.761904759362</v>
      </c>
      <c r="B4258" s="50">
        <f t="shared" ca="1" si="131"/>
        <v>-34.363163545506296</v>
      </c>
    </row>
    <row r="4259" spans="1:2" x14ac:dyDescent="0.2">
      <c r="A4259" s="57">
        <f t="shared" ca="1" si="130"/>
        <v>80323.80952380698</v>
      </c>
      <c r="B4259" s="50">
        <f t="shared" ca="1" si="131"/>
        <v>-34.410337843452922</v>
      </c>
    </row>
    <row r="4260" spans="1:2" x14ac:dyDescent="0.2">
      <c r="A4260" s="57">
        <f t="shared" ca="1" si="130"/>
        <v>80342.857142854598</v>
      </c>
      <c r="B4260" s="50">
        <f t="shared" ca="1" si="131"/>
        <v>-34.457943651692986</v>
      </c>
    </row>
    <row r="4261" spans="1:2" x14ac:dyDescent="0.2">
      <c r="A4261" s="57">
        <f t="shared" ca="1" si="130"/>
        <v>80361.904761902217</v>
      </c>
      <c r="B4261" s="50">
        <f t="shared" ca="1" si="131"/>
        <v>-34.505985274106919</v>
      </c>
    </row>
    <row r="4262" spans="1:2" x14ac:dyDescent="0.2">
      <c r="A4262" s="57">
        <f t="shared" ca="1" si="130"/>
        <v>80380.952380949835</v>
      </c>
      <c r="B4262" s="50">
        <f t="shared" ca="1" si="131"/>
        <v>-34.554467101652676</v>
      </c>
    </row>
    <row r="4263" spans="1:2" x14ac:dyDescent="0.2">
      <c r="A4263" s="57">
        <f t="shared" ca="1" si="130"/>
        <v>80399.999999997453</v>
      </c>
      <c r="B4263" s="50">
        <f t="shared" ca="1" si="131"/>
        <v>-34.603393614578103</v>
      </c>
    </row>
    <row r="4264" spans="1:2" x14ac:dyDescent="0.2">
      <c r="A4264" s="57">
        <f t="shared" ca="1" si="130"/>
        <v>80419.047619045072</v>
      </c>
      <c r="B4264" s="50">
        <f t="shared" ca="1" si="131"/>
        <v>-34.652769384706176</v>
      </c>
    </row>
    <row r="4265" spans="1:2" x14ac:dyDescent="0.2">
      <c r="A4265" s="57">
        <f t="shared" ca="1" si="130"/>
        <v>80438.09523809269</v>
      </c>
      <c r="B4265" s="50">
        <f t="shared" ca="1" si="131"/>
        <v>-34.702599077794851</v>
      </c>
    </row>
    <row r="4266" spans="1:2" x14ac:dyDescent="0.2">
      <c r="A4266" s="57">
        <f t="shared" ca="1" si="130"/>
        <v>80457.142857140308</v>
      </c>
      <c r="B4266" s="50">
        <f t="shared" ca="1" si="131"/>
        <v>-34.752887455975774</v>
      </c>
    </row>
    <row r="4267" spans="1:2" x14ac:dyDescent="0.2">
      <c r="A4267" s="57">
        <f t="shared" ref="A4267:A4330" ca="1" si="132">OFFSET(A4267,-1,0)+f_stop/5000</f>
        <v>80476.190476187927</v>
      </c>
      <c r="B4267" s="50">
        <f t="shared" ref="B4267:B4330" ca="1" si="133">20*LOG(ABS(   (1/f_dec*SIN(f_dec*$A4267/Fm*PI())/SIN($A4267/Fm*PI()))^(order-2) * (1/f_dec2*SIN(f_dec2*$A4267/Fm*PI())/SIN($A4267/Fm*PI())) *  (1/(f_dec*n_avg)*SIN((f_dec*n_avg)*$A4267/Fm*PI())/SIN($A4267/Fm*PI()))    ))</f>
        <v>-34.803639380274014</v>
      </c>
    </row>
    <row r="4268" spans="1:2" x14ac:dyDescent="0.2">
      <c r="A4268" s="57">
        <f t="shared" ca="1" si="132"/>
        <v>80495.238095235545</v>
      </c>
      <c r="B4268" s="50">
        <f t="shared" ca="1" si="133"/>
        <v>-34.854859813212784</v>
      </c>
    </row>
    <row r="4269" spans="1:2" x14ac:dyDescent="0.2">
      <c r="A4269" s="57">
        <f t="shared" ca="1" si="132"/>
        <v>80514.285714283164</v>
      </c>
      <c r="B4269" s="50">
        <f t="shared" ca="1" si="133"/>
        <v>-34.906553821505788</v>
      </c>
    </row>
    <row r="4270" spans="1:2" x14ac:dyDescent="0.2">
      <c r="A4270" s="57">
        <f t="shared" ca="1" si="132"/>
        <v>80533.333333330782</v>
      </c>
      <c r="B4270" s="50">
        <f t="shared" ca="1" si="133"/>
        <v>-34.958726578841706</v>
      </c>
    </row>
    <row r="4271" spans="1:2" x14ac:dyDescent="0.2">
      <c r="A4271" s="57">
        <f t="shared" ca="1" si="132"/>
        <v>80552.3809523784</v>
      </c>
      <c r="B4271" s="50">
        <f t="shared" ca="1" si="133"/>
        <v>-35.011383368763475</v>
      </c>
    </row>
    <row r="4272" spans="1:2" x14ac:dyDescent="0.2">
      <c r="A4272" s="57">
        <f t="shared" ca="1" si="132"/>
        <v>80571.428571426019</v>
      </c>
      <c r="B4272" s="50">
        <f t="shared" ca="1" si="133"/>
        <v>-35.064529587647712</v>
      </c>
    </row>
    <row r="4273" spans="1:2" x14ac:dyDescent="0.2">
      <c r="A4273" s="57">
        <f t="shared" ca="1" si="132"/>
        <v>80590.476190473637</v>
      </c>
      <c r="B4273" s="50">
        <f t="shared" ca="1" si="133"/>
        <v>-35.118170747786671</v>
      </c>
    </row>
    <row r="4274" spans="1:2" x14ac:dyDescent="0.2">
      <c r="A4274" s="57">
        <f t="shared" ca="1" si="132"/>
        <v>80609.523809521255</v>
      </c>
      <c r="B4274" s="50">
        <f t="shared" ca="1" si="133"/>
        <v>-35.172312480578732</v>
      </c>
    </row>
    <row r="4275" spans="1:2" x14ac:dyDescent="0.2">
      <c r="A4275" s="57">
        <f t="shared" ca="1" si="132"/>
        <v>80628.571428568874</v>
      </c>
      <c r="B4275" s="50">
        <f t="shared" ca="1" si="133"/>
        <v>-35.226960539830607</v>
      </c>
    </row>
    <row r="4276" spans="1:2" x14ac:dyDescent="0.2">
      <c r="A4276" s="57">
        <f t="shared" ca="1" si="132"/>
        <v>80647.619047616492</v>
      </c>
      <c r="B4276" s="50">
        <f t="shared" ca="1" si="133"/>
        <v>-35.282120805176959</v>
      </c>
    </row>
    <row r="4277" spans="1:2" x14ac:dyDescent="0.2">
      <c r="A4277" s="57">
        <f t="shared" ca="1" si="132"/>
        <v>80666.66666666411</v>
      </c>
      <c r="B4277" s="50">
        <f t="shared" ca="1" si="133"/>
        <v>-35.337799285621848</v>
      </c>
    </row>
    <row r="4278" spans="1:2" x14ac:dyDescent="0.2">
      <c r="A4278" s="57">
        <f t="shared" ca="1" si="132"/>
        <v>80685.714285711729</v>
      </c>
      <c r="B4278" s="50">
        <f t="shared" ca="1" si="133"/>
        <v>-35.394002123207862</v>
      </c>
    </row>
    <row r="4279" spans="1:2" x14ac:dyDescent="0.2">
      <c r="A4279" s="57">
        <f t="shared" ca="1" si="132"/>
        <v>80704.761904759347</v>
      </c>
      <c r="B4279" s="50">
        <f t="shared" ca="1" si="133"/>
        <v>-35.450735596817331</v>
      </c>
    </row>
    <row r="4280" spans="1:2" x14ac:dyDescent="0.2">
      <c r="A4280" s="57">
        <f t="shared" ca="1" si="132"/>
        <v>80723.809523806965</v>
      </c>
      <c r="B4280" s="50">
        <f t="shared" ca="1" si="133"/>
        <v>-35.50800612611279</v>
      </c>
    </row>
    <row r="4281" spans="1:2" x14ac:dyDescent="0.2">
      <c r="A4281" s="57">
        <f t="shared" ca="1" si="132"/>
        <v>80742.857142854584</v>
      </c>
      <c r="B4281" s="50">
        <f t="shared" ca="1" si="133"/>
        <v>-35.565820275621817</v>
      </c>
    </row>
    <row r="4282" spans="1:2" x14ac:dyDescent="0.2">
      <c r="A4282" s="57">
        <f t="shared" ca="1" si="132"/>
        <v>80761.904761902202</v>
      </c>
      <c r="B4282" s="50">
        <f t="shared" ca="1" si="133"/>
        <v>-35.624184758973158</v>
      </c>
    </row>
    <row r="4283" spans="1:2" x14ac:dyDescent="0.2">
      <c r="A4283" s="57">
        <f t="shared" ca="1" si="132"/>
        <v>80780.952380949821</v>
      </c>
      <c r="B4283" s="50">
        <f t="shared" ca="1" si="133"/>
        <v>-35.683106443290178</v>
      </c>
    </row>
    <row r="4284" spans="1:2" x14ac:dyDescent="0.2">
      <c r="A4284" s="57">
        <f t="shared" ca="1" si="132"/>
        <v>80799.999999997439</v>
      </c>
      <c r="B4284" s="50">
        <f t="shared" ca="1" si="133"/>
        <v>-35.742592353749991</v>
      </c>
    </row>
    <row r="4285" spans="1:2" x14ac:dyDescent="0.2">
      <c r="A4285" s="57">
        <f t="shared" ca="1" si="132"/>
        <v>80819.047619045057</v>
      </c>
      <c r="B4285" s="50">
        <f t="shared" ca="1" si="133"/>
        <v>-35.80264967831414</v>
      </c>
    </row>
    <row r="4286" spans="1:2" x14ac:dyDescent="0.2">
      <c r="A4286" s="57">
        <f t="shared" ca="1" si="132"/>
        <v>80838.095238092676</v>
      </c>
      <c r="B4286" s="50">
        <f t="shared" ca="1" si="133"/>
        <v>-35.863285772640054</v>
      </c>
    </row>
    <row r="4287" spans="1:2" x14ac:dyDescent="0.2">
      <c r="A4287" s="57">
        <f t="shared" ca="1" si="132"/>
        <v>80857.142857140294</v>
      </c>
      <c r="B4287" s="50">
        <f t="shared" ca="1" si="133"/>
        <v>-35.924508165180818</v>
      </c>
    </row>
    <row r="4288" spans="1:2" x14ac:dyDescent="0.2">
      <c r="A4288" s="57">
        <f t="shared" ca="1" si="132"/>
        <v>80876.190476187912</v>
      </c>
      <c r="B4288" s="50">
        <f t="shared" ca="1" si="133"/>
        <v>-35.986324562482295</v>
      </c>
    </row>
    <row r="4289" spans="1:2" x14ac:dyDescent="0.2">
      <c r="A4289" s="57">
        <f t="shared" ca="1" si="132"/>
        <v>80895.238095235531</v>
      </c>
      <c r="B4289" s="50">
        <f t="shared" ca="1" si="133"/>
        <v>-36.048742854686317</v>
      </c>
    </row>
    <row r="4290" spans="1:2" x14ac:dyDescent="0.2">
      <c r="A4290" s="57">
        <f t="shared" ca="1" si="132"/>
        <v>80914.285714283149</v>
      </c>
      <c r="B4290" s="50">
        <f t="shared" ca="1" si="133"/>
        <v>-36.111771121250733</v>
      </c>
    </row>
    <row r="4291" spans="1:2" x14ac:dyDescent="0.2">
      <c r="A4291" s="57">
        <f t="shared" ca="1" si="132"/>
        <v>80933.333333330767</v>
      </c>
      <c r="B4291" s="50">
        <f t="shared" ca="1" si="133"/>
        <v>-36.175417636894856</v>
      </c>
    </row>
    <row r="4292" spans="1:2" x14ac:dyDescent="0.2">
      <c r="A4292" s="57">
        <f t="shared" ca="1" si="132"/>
        <v>80952.380952378386</v>
      </c>
      <c r="B4292" s="50">
        <f t="shared" ca="1" si="133"/>
        <v>-36.239690877783303</v>
      </c>
    </row>
    <row r="4293" spans="1:2" x14ac:dyDescent="0.2">
      <c r="A4293" s="57">
        <f t="shared" ca="1" si="132"/>
        <v>80971.428571426004</v>
      </c>
      <c r="B4293" s="50">
        <f t="shared" ca="1" si="133"/>
        <v>-36.304599527957556</v>
      </c>
    </row>
    <row r="4294" spans="1:2" x14ac:dyDescent="0.2">
      <c r="A4294" s="57">
        <f t="shared" ca="1" si="132"/>
        <v>80990.476190473622</v>
      </c>
      <c r="B4294" s="50">
        <f t="shared" ca="1" si="133"/>
        <v>-36.370152486028516</v>
      </c>
    </row>
    <row r="4295" spans="1:2" x14ac:dyDescent="0.2">
      <c r="A4295" s="57">
        <f t="shared" ca="1" si="132"/>
        <v>81009.523809521241</v>
      </c>
      <c r="B4295" s="50">
        <f t="shared" ca="1" si="133"/>
        <v>-36.436358872142925</v>
      </c>
    </row>
    <row r="4296" spans="1:2" x14ac:dyDescent="0.2">
      <c r="A4296" s="57">
        <f t="shared" ca="1" si="132"/>
        <v>81028.571428568859</v>
      </c>
      <c r="B4296" s="50">
        <f t="shared" ca="1" si="133"/>
        <v>-36.503228035236113</v>
      </c>
    </row>
    <row r="4297" spans="1:2" x14ac:dyDescent="0.2">
      <c r="A4297" s="57">
        <f t="shared" ca="1" si="132"/>
        <v>81047.619047616477</v>
      </c>
      <c r="B4297" s="50">
        <f t="shared" ca="1" si="133"/>
        <v>-36.570769560586555</v>
      </c>
    </row>
    <row r="4298" spans="1:2" x14ac:dyDescent="0.2">
      <c r="A4298" s="57">
        <f t="shared" ca="1" si="132"/>
        <v>81066.666666664096</v>
      </c>
      <c r="B4298" s="50">
        <f t="shared" ca="1" si="133"/>
        <v>-36.638993277686779</v>
      </c>
    </row>
    <row r="4299" spans="1:2" x14ac:dyDescent="0.2">
      <c r="A4299" s="57">
        <f t="shared" ca="1" si="132"/>
        <v>81085.714285711714</v>
      </c>
      <c r="B4299" s="50">
        <f t="shared" ca="1" si="133"/>
        <v>-36.707909268446286</v>
      </c>
    </row>
    <row r="4300" spans="1:2" x14ac:dyDescent="0.2">
      <c r="A4300" s="57">
        <f t="shared" ca="1" si="132"/>
        <v>81104.761904759333</v>
      </c>
      <c r="B4300" s="50">
        <f t="shared" ca="1" si="133"/>
        <v>-36.777527875744369</v>
      </c>
    </row>
    <row r="4301" spans="1:2" x14ac:dyDescent="0.2">
      <c r="A4301" s="57">
        <f t="shared" ca="1" si="132"/>
        <v>81123.809523806951</v>
      </c>
      <c r="B4301" s="50">
        <f t="shared" ca="1" si="133"/>
        <v>-36.847859712349894</v>
      </c>
    </row>
    <row r="4302" spans="1:2" x14ac:dyDescent="0.2">
      <c r="A4302" s="57">
        <f t="shared" ca="1" si="132"/>
        <v>81142.857142854569</v>
      </c>
      <c r="B4302" s="50">
        <f t="shared" ca="1" si="133"/>
        <v>-36.918915670228081</v>
      </c>
    </row>
    <row r="4303" spans="1:2" x14ac:dyDescent="0.2">
      <c r="A4303" s="57">
        <f t="shared" ca="1" si="132"/>
        <v>81161.904761902188</v>
      </c>
      <c r="B4303" s="50">
        <f t="shared" ca="1" si="133"/>
        <v>-36.990706930253168</v>
      </c>
    </row>
    <row r="4304" spans="1:2" x14ac:dyDescent="0.2">
      <c r="A4304" s="57">
        <f t="shared" ca="1" si="132"/>
        <v>81180.952380949806</v>
      </c>
      <c r="B4304" s="50">
        <f t="shared" ca="1" si="133"/>
        <v>-37.063244972350255</v>
      </c>
    </row>
    <row r="4305" spans="1:2" x14ac:dyDescent="0.2">
      <c r="A4305" s="57">
        <f t="shared" ca="1" si="132"/>
        <v>81199.999999997424</v>
      </c>
      <c r="B4305" s="50">
        <f t="shared" ca="1" si="133"/>
        <v>-37.13654158608734</v>
      </c>
    </row>
    <row r="4306" spans="1:2" x14ac:dyDescent="0.2">
      <c r="A4306" s="57">
        <f t="shared" ca="1" si="132"/>
        <v>81219.047619045043</v>
      </c>
      <c r="B4306" s="50">
        <f t="shared" ca="1" si="133"/>
        <v>-37.210608881743198</v>
      </c>
    </row>
    <row r="4307" spans="1:2" x14ac:dyDescent="0.2">
      <c r="A4307" s="57">
        <f t="shared" ca="1" si="132"/>
        <v>81238.095238092661</v>
      </c>
      <c r="B4307" s="50">
        <f t="shared" ca="1" si="133"/>
        <v>-37.285459301876138</v>
      </c>
    </row>
    <row r="4308" spans="1:2" x14ac:dyDescent="0.2">
      <c r="A4308" s="57">
        <f t="shared" ca="1" si="132"/>
        <v>81257.142857140279</v>
      </c>
      <c r="B4308" s="50">
        <f t="shared" ca="1" si="133"/>
        <v>-37.361105633421573</v>
      </c>
    </row>
    <row r="4309" spans="1:2" x14ac:dyDescent="0.2">
      <c r="A4309" s="57">
        <f t="shared" ca="1" si="132"/>
        <v>81276.190476187898</v>
      </c>
      <c r="B4309" s="50">
        <f t="shared" ca="1" si="133"/>
        <v>-37.437561020346891</v>
      </c>
    </row>
    <row r="4310" spans="1:2" x14ac:dyDescent="0.2">
      <c r="A4310" s="57">
        <f t="shared" ca="1" si="132"/>
        <v>81295.238095235516</v>
      </c>
      <c r="B4310" s="50">
        <f t="shared" ca="1" si="133"/>
        <v>-37.514838976895973</v>
      </c>
    </row>
    <row r="4311" spans="1:2" x14ac:dyDescent="0.2">
      <c r="A4311" s="57">
        <f t="shared" ca="1" si="132"/>
        <v>81314.285714283134</v>
      </c>
      <c r="B4311" s="50">
        <f t="shared" ca="1" si="133"/>
        <v>-37.592953401455141</v>
      </c>
    </row>
    <row r="4312" spans="1:2" x14ac:dyDescent="0.2">
      <c r="A4312" s="57">
        <f t="shared" ca="1" si="132"/>
        <v>81333.333333330753</v>
      </c>
      <c r="B4312" s="50">
        <f t="shared" ca="1" si="133"/>
        <v>-37.671918591076931</v>
      </c>
    </row>
    <row r="4313" spans="1:2" x14ac:dyDescent="0.2">
      <c r="A4313" s="57">
        <f t="shared" ca="1" si="132"/>
        <v>81352.380952378371</v>
      </c>
      <c r="B4313" s="50">
        <f t="shared" ca="1" si="133"/>
        <v>-37.751749256699078</v>
      </c>
    </row>
    <row r="4314" spans="1:2" x14ac:dyDescent="0.2">
      <c r="A4314" s="57">
        <f t="shared" ca="1" si="132"/>
        <v>81371.42857142599</v>
      </c>
      <c r="B4314" s="50">
        <f t="shared" ca="1" si="133"/>
        <v>-37.832460539098953</v>
      </c>
    </row>
    <row r="4315" spans="1:2" x14ac:dyDescent="0.2">
      <c r="A4315" s="57">
        <f t="shared" ca="1" si="132"/>
        <v>81390.476190473608</v>
      </c>
      <c r="B4315" s="50">
        <f t="shared" ca="1" si="133"/>
        <v>-37.914068025626818</v>
      </c>
    </row>
    <row r="4316" spans="1:2" x14ac:dyDescent="0.2">
      <c r="A4316" s="57">
        <f t="shared" ca="1" si="132"/>
        <v>81409.523809521226</v>
      </c>
      <c r="B4316" s="50">
        <f t="shared" ca="1" si="133"/>
        <v>-37.996587767763202</v>
      </c>
    </row>
    <row r="4317" spans="1:2" x14ac:dyDescent="0.2">
      <c r="A4317" s="57">
        <f t="shared" ca="1" si="132"/>
        <v>81428.571428568845</v>
      </c>
      <c r="B4317" s="50">
        <f t="shared" ca="1" si="133"/>
        <v>-38.080036299550557</v>
      </c>
    </row>
    <row r="4318" spans="1:2" x14ac:dyDescent="0.2">
      <c r="A4318" s="57">
        <f t="shared" ca="1" si="132"/>
        <v>81447.619047616463</v>
      </c>
      <c r="B4318" s="50">
        <f t="shared" ca="1" si="133"/>
        <v>-38.164430656951474</v>
      </c>
    </row>
    <row r="4319" spans="1:2" x14ac:dyDescent="0.2">
      <c r="A4319" s="57">
        <f t="shared" ca="1" si="132"/>
        <v>81466.666666664081</v>
      </c>
      <c r="B4319" s="50">
        <f t="shared" ca="1" si="133"/>
        <v>-38.249788398189402</v>
      </c>
    </row>
    <row r="4320" spans="1:2" x14ac:dyDescent="0.2">
      <c r="A4320" s="57">
        <f t="shared" ca="1" si="132"/>
        <v>81485.7142857117</v>
      </c>
      <c r="B4320" s="50">
        <f t="shared" ca="1" si="133"/>
        <v>-38.336127625133251</v>
      </c>
    </row>
    <row r="4321" spans="1:2" x14ac:dyDescent="0.2">
      <c r="A4321" s="57">
        <f t="shared" ca="1" si="132"/>
        <v>81504.761904759318</v>
      </c>
      <c r="B4321" s="50">
        <f t="shared" ca="1" si="133"/>
        <v>-38.423467005790428</v>
      </c>
    </row>
    <row r="4322" spans="1:2" x14ac:dyDescent="0.2">
      <c r="A4322" s="57">
        <f t="shared" ca="1" si="132"/>
        <v>81523.809523806936</v>
      </c>
      <c r="B4322" s="50">
        <f t="shared" ca="1" si="133"/>
        <v>-38.511825797977217</v>
      </c>
    </row>
    <row r="4323" spans="1:2" x14ac:dyDescent="0.2">
      <c r="A4323" s="57">
        <f t="shared" ca="1" si="132"/>
        <v>81542.857142854555</v>
      </c>
      <c r="B4323" s="50">
        <f t="shared" ca="1" si="133"/>
        <v>-38.601223874242578</v>
      </c>
    </row>
    <row r="4324" spans="1:2" x14ac:dyDescent="0.2">
      <c r="A4324" s="57">
        <f t="shared" ca="1" si="132"/>
        <v>81561.904761902173</v>
      </c>
      <c r="B4324" s="50">
        <f t="shared" ca="1" si="133"/>
        <v>-38.691681748124893</v>
      </c>
    </row>
    <row r="4325" spans="1:2" x14ac:dyDescent="0.2">
      <c r="A4325" s="57">
        <f t="shared" ca="1" si="132"/>
        <v>81580.952380949791</v>
      </c>
      <c r="B4325" s="50">
        <f t="shared" ca="1" si="133"/>
        <v>-38.78322060182829</v>
      </c>
    </row>
    <row r="4326" spans="1:2" x14ac:dyDescent="0.2">
      <c r="A4326" s="57">
        <f t="shared" ca="1" si="132"/>
        <v>81599.99999999741</v>
      </c>
      <c r="B4326" s="50">
        <f t="shared" ca="1" si="133"/>
        <v>-38.87586231541151</v>
      </c>
    </row>
    <row r="4327" spans="1:2" x14ac:dyDescent="0.2">
      <c r="A4327" s="57">
        <f t="shared" ca="1" si="132"/>
        <v>81619.047619045028</v>
      </c>
      <c r="B4327" s="50">
        <f t="shared" ca="1" si="133"/>
        <v>-38.969629497590212</v>
      </c>
    </row>
    <row r="4328" spans="1:2" x14ac:dyDescent="0.2">
      <c r="A4328" s="57">
        <f t="shared" ca="1" si="132"/>
        <v>81638.095238092646</v>
      </c>
      <c r="B4328" s="50">
        <f t="shared" ca="1" si="133"/>
        <v>-39.064545518260111</v>
      </c>
    </row>
    <row r="4329" spans="1:2" x14ac:dyDescent="0.2">
      <c r="A4329" s="57">
        <f t="shared" ca="1" si="132"/>
        <v>81657.142857140265</v>
      </c>
      <c r="B4329" s="50">
        <f t="shared" ca="1" si="133"/>
        <v>-39.160634542858297</v>
      </c>
    </row>
    <row r="4330" spans="1:2" x14ac:dyDescent="0.2">
      <c r="A4330" s="57">
        <f t="shared" ca="1" si="132"/>
        <v>81676.190476187883</v>
      </c>
      <c r="B4330" s="50">
        <f t="shared" ca="1" si="133"/>
        <v>-39.25792156868782</v>
      </c>
    </row>
    <row r="4331" spans="1:2" x14ac:dyDescent="0.2">
      <c r="A4331" s="57">
        <f t="shared" ref="A4331:A4394" ca="1" si="134">OFFSET(A4331,-1,0)+f_stop/5000</f>
        <v>81695.238095235502</v>
      </c>
      <c r="B4331" s="50">
        <f t="shared" ref="B4331:B4394" ca="1" si="135">20*LOG(ABS(   (1/f_dec*SIN(f_dec*$A4331/Fm*PI())/SIN($A4331/Fm*PI()))^(order-2) * (1/f_dec2*SIN(f_dec2*$A4331/Fm*PI())/SIN($A4331/Fm*PI())) *  (1/(f_dec*n_avg)*SIN((f_dec*n_avg)*$A4331/Fm*PI())/SIN($A4331/Fm*PI()))    ))</f>
        <v>-39.356432463343268</v>
      </c>
    </row>
    <row r="4332" spans="1:2" x14ac:dyDescent="0.2">
      <c r="A4332" s="57">
        <f t="shared" ca="1" si="134"/>
        <v>81714.28571428312</v>
      </c>
      <c r="B4332" s="50">
        <f t="shared" ca="1" si="135"/>
        <v>-39.456194005382898</v>
      </c>
    </row>
    <row r="4333" spans="1:2" x14ac:dyDescent="0.2">
      <c r="A4333" s="57">
        <f t="shared" ca="1" si="134"/>
        <v>81733.333333330738</v>
      </c>
      <c r="B4333" s="50">
        <f t="shared" ca="1" si="135"/>
        <v>-39.557233927408632</v>
      </c>
    </row>
    <row r="4334" spans="1:2" x14ac:dyDescent="0.2">
      <c r="A4334" s="57">
        <f t="shared" ca="1" si="134"/>
        <v>81752.380952378357</v>
      </c>
      <c r="B4334" s="50">
        <f t="shared" ca="1" si="135"/>
        <v>-39.659580961725574</v>
      </c>
    </row>
    <row r="4335" spans="1:2" x14ac:dyDescent="0.2">
      <c r="A4335" s="57">
        <f t="shared" ca="1" si="134"/>
        <v>81771.428571425975</v>
      </c>
      <c r="B4335" s="50">
        <f t="shared" ca="1" si="135"/>
        <v>-39.763264888769818</v>
      </c>
    </row>
    <row r="4336" spans="1:2" x14ac:dyDescent="0.2">
      <c r="A4336" s="57">
        <f t="shared" ca="1" si="134"/>
        <v>81790.476190473593</v>
      </c>
      <c r="B4336" s="50">
        <f t="shared" ca="1" si="135"/>
        <v>-39.868316588506985</v>
      </c>
    </row>
    <row r="4337" spans="1:2" x14ac:dyDescent="0.2">
      <c r="A4337" s="57">
        <f t="shared" ca="1" si="134"/>
        <v>81809.523809521212</v>
      </c>
      <c r="B4337" s="50">
        <f t="shared" ca="1" si="135"/>
        <v>-39.974768095024245</v>
      </c>
    </row>
    <row r="4338" spans="1:2" x14ac:dyDescent="0.2">
      <c r="A4338" s="57">
        <f t="shared" ca="1" si="134"/>
        <v>81828.57142856883</v>
      </c>
      <c r="B4338" s="50">
        <f t="shared" ca="1" si="135"/>
        <v>-40.08265265455659</v>
      </c>
    </row>
    <row r="4339" spans="1:2" x14ac:dyDescent="0.2">
      <c r="A4339" s="57">
        <f t="shared" ca="1" si="134"/>
        <v>81847.619047616448</v>
      </c>
      <c r="B4339" s="50">
        <f t="shared" ca="1" si="135"/>
        <v>-40.192004787208624</v>
      </c>
    </row>
    <row r="4340" spans="1:2" x14ac:dyDescent="0.2">
      <c r="A4340" s="57">
        <f t="shared" ca="1" si="134"/>
        <v>81866.666666664067</v>
      </c>
      <c r="B4340" s="50">
        <f t="shared" ca="1" si="135"/>
        <v>-40.302860352659913</v>
      </c>
    </row>
    <row r="4341" spans="1:2" x14ac:dyDescent="0.2">
      <c r="A4341" s="57">
        <f t="shared" ca="1" si="134"/>
        <v>81885.714285711685</v>
      </c>
      <c r="B4341" s="50">
        <f t="shared" ca="1" si="135"/>
        <v>-40.415256620165195</v>
      </c>
    </row>
    <row r="4342" spans="1:2" x14ac:dyDescent="0.2">
      <c r="A4342" s="57">
        <f t="shared" ca="1" si="134"/>
        <v>81904.761904759303</v>
      </c>
      <c r="B4342" s="50">
        <f t="shared" ca="1" si="135"/>
        <v>-40.529232343190465</v>
      </c>
    </row>
    <row r="4343" spans="1:2" x14ac:dyDescent="0.2">
      <c r="A4343" s="57">
        <f t="shared" ca="1" si="134"/>
        <v>81923.809523806922</v>
      </c>
      <c r="B4343" s="50">
        <f t="shared" ca="1" si="135"/>
        <v>-40.644827839059872</v>
      </c>
    </row>
    <row r="4344" spans="1:2" x14ac:dyDescent="0.2">
      <c r="A4344" s="57">
        <f t="shared" ca="1" si="134"/>
        <v>81942.85714285454</v>
      </c>
      <c r="B4344" s="50">
        <f t="shared" ca="1" si="135"/>
        <v>-40.762085074020298</v>
      </c>
    </row>
    <row r="4345" spans="1:2" x14ac:dyDescent="0.2">
      <c r="A4345" s="57">
        <f t="shared" ca="1" si="134"/>
        <v>81961.904761902158</v>
      </c>
      <c r="B4345" s="50">
        <f t="shared" ca="1" si="135"/>
        <v>-40.881047754174617</v>
      </c>
    </row>
    <row r="4346" spans="1:2" x14ac:dyDescent="0.2">
      <c r="A4346" s="57">
        <f t="shared" ca="1" si="134"/>
        <v>81980.952380949777</v>
      </c>
      <c r="B4346" s="50">
        <f t="shared" ca="1" si="135"/>
        <v>-41.001761422773342</v>
      </c>
    </row>
    <row r="4347" spans="1:2" x14ac:dyDescent="0.2">
      <c r="A4347" s="57">
        <f t="shared" ca="1" si="134"/>
        <v>81999.999999997395</v>
      </c>
      <c r="B4347" s="50">
        <f t="shared" ca="1" si="135"/>
        <v>-41.124273564408831</v>
      </c>
    </row>
    <row r="4348" spans="1:2" x14ac:dyDescent="0.2">
      <c r="A4348" s="57">
        <f t="shared" ca="1" si="134"/>
        <v>82019.047619045014</v>
      </c>
      <c r="B4348" s="50">
        <f t="shared" ca="1" si="135"/>
        <v>-41.248633716704589</v>
      </c>
    </row>
    <row r="4349" spans="1:2" x14ac:dyDescent="0.2">
      <c r="A4349" s="57">
        <f t="shared" ca="1" si="134"/>
        <v>82038.095238092632</v>
      </c>
      <c r="B4349" s="50">
        <f t="shared" ca="1" si="135"/>
        <v>-41.374893590160596</v>
      </c>
    </row>
    <row r="4350" spans="1:2" x14ac:dyDescent="0.2">
      <c r="A4350" s="57">
        <f t="shared" ca="1" si="134"/>
        <v>82057.14285714025</v>
      </c>
      <c r="B4350" s="50">
        <f t="shared" ca="1" si="135"/>
        <v>-41.50310719687468</v>
      </c>
    </row>
    <row r="4351" spans="1:2" x14ac:dyDescent="0.2">
      <c r="A4351" s="57">
        <f t="shared" ca="1" si="134"/>
        <v>82076.190476187869</v>
      </c>
      <c r="B4351" s="50">
        <f t="shared" ca="1" si="135"/>
        <v>-41.633330988945652</v>
      </c>
    </row>
    <row r="4352" spans="1:2" x14ac:dyDescent="0.2">
      <c r="A4352" s="57">
        <f t="shared" ca="1" si="134"/>
        <v>82095.238095235487</v>
      </c>
      <c r="B4352" s="50">
        <f t="shared" ca="1" si="135"/>
        <v>-41.765624007441389</v>
      </c>
    </row>
    <row r="4353" spans="1:2" x14ac:dyDescent="0.2">
      <c r="A4353" s="57">
        <f t="shared" ca="1" si="134"/>
        <v>82114.285714283105</v>
      </c>
      <c r="B4353" s="50">
        <f t="shared" ca="1" si="135"/>
        <v>-41.900048042917476</v>
      </c>
    </row>
    <row r="4354" spans="1:2" x14ac:dyDescent="0.2">
      <c r="A4354" s="57">
        <f t="shared" ca="1" si="134"/>
        <v>82133.333333330724</v>
      </c>
      <c r="B4354" s="50">
        <f t="shared" ca="1" si="135"/>
        <v>-42.036667808576304</v>
      </c>
    </row>
    <row r="4355" spans="1:2" x14ac:dyDescent="0.2">
      <c r="A4355" s="57">
        <f t="shared" ca="1" si="134"/>
        <v>82152.380952378342</v>
      </c>
      <c r="B4355" s="50">
        <f t="shared" ca="1" si="135"/>
        <v>-42.175551127281366</v>
      </c>
    </row>
    <row r="4356" spans="1:2" x14ac:dyDescent="0.2">
      <c r="A4356" s="57">
        <f t="shared" ca="1" si="134"/>
        <v>82171.42857142596</v>
      </c>
      <c r="B4356" s="50">
        <f t="shared" ca="1" si="135"/>
        <v>-42.3167691337771</v>
      </c>
    </row>
    <row r="4357" spans="1:2" x14ac:dyDescent="0.2">
      <c r="A4357" s="57">
        <f t="shared" ca="1" si="134"/>
        <v>82190.476190473579</v>
      </c>
      <c r="B4357" s="50">
        <f t="shared" ca="1" si="135"/>
        <v>-42.460396493625467</v>
      </c>
    </row>
    <row r="4358" spans="1:2" x14ac:dyDescent="0.2">
      <c r="A4358" s="57">
        <f t="shared" ca="1" si="134"/>
        <v>82209.523809521197</v>
      </c>
      <c r="B4358" s="50">
        <f t="shared" ca="1" si="135"/>
        <v>-42.606511640540333</v>
      </c>
    </row>
    <row r="4359" spans="1:2" x14ac:dyDescent="0.2">
      <c r="A4359" s="57">
        <f t="shared" ca="1" si="134"/>
        <v>82228.571428568815</v>
      </c>
      <c r="B4359" s="50">
        <f t="shared" ca="1" si="135"/>
        <v>-42.755197034013584</v>
      </c>
    </row>
    <row r="4360" spans="1:2" x14ac:dyDescent="0.2">
      <c r="A4360" s="57">
        <f t="shared" ca="1" si="134"/>
        <v>82247.619047616434</v>
      </c>
      <c r="B4360" s="50">
        <f t="shared" ca="1" si="135"/>
        <v>-42.906539439343597</v>
      </c>
    </row>
    <row r="4361" spans="1:2" x14ac:dyDescent="0.2">
      <c r="A4361" s="57">
        <f t="shared" ca="1" si="134"/>
        <v>82266.666666664052</v>
      </c>
      <c r="B4361" s="50">
        <f t="shared" ca="1" si="135"/>
        <v>-43.06063023245158</v>
      </c>
    </row>
    <row r="4362" spans="1:2" x14ac:dyDescent="0.2">
      <c r="A4362" s="57">
        <f t="shared" ca="1" si="134"/>
        <v>82285.714285711671</v>
      </c>
      <c r="B4362" s="50">
        <f t="shared" ca="1" si="135"/>
        <v>-43.217565732161404</v>
      </c>
    </row>
    <row r="4363" spans="1:2" x14ac:dyDescent="0.2">
      <c r="A4363" s="57">
        <f t="shared" ca="1" si="134"/>
        <v>82304.761904759289</v>
      </c>
      <c r="B4363" s="50">
        <f t="shared" ca="1" si="135"/>
        <v>-43.377447562970268</v>
      </c>
    </row>
    <row r="4364" spans="1:2" x14ac:dyDescent="0.2">
      <c r="A4364" s="57">
        <f t="shared" ca="1" si="134"/>
        <v>82323.809523806907</v>
      </c>
      <c r="B4364" s="50">
        <f t="shared" ca="1" si="135"/>
        <v>-43.540383051728398</v>
      </c>
    </row>
    <row r="4365" spans="1:2" x14ac:dyDescent="0.2">
      <c r="A4365" s="57">
        <f t="shared" ca="1" si="134"/>
        <v>82342.857142854526</v>
      </c>
      <c r="B4365" s="50">
        <f t="shared" ca="1" si="135"/>
        <v>-43.706485662105209</v>
      </c>
    </row>
    <row r="4366" spans="1:2" x14ac:dyDescent="0.2">
      <c r="A4366" s="57">
        <f t="shared" ca="1" si="134"/>
        <v>82361.904761902144</v>
      </c>
      <c r="B4366" s="50">
        <f t="shared" ca="1" si="135"/>
        <v>-43.875875471243262</v>
      </c>
    </row>
    <row r="4367" spans="1:2" x14ac:dyDescent="0.2">
      <c r="A4367" s="57">
        <f t="shared" ca="1" si="134"/>
        <v>82380.952380949762</v>
      </c>
      <c r="B4367" s="50">
        <f t="shared" ca="1" si="135"/>
        <v>-44.048679693616506</v>
      </c>
    </row>
    <row r="4368" spans="1:2" x14ac:dyDescent="0.2">
      <c r="A4368" s="57">
        <f t="shared" ca="1" si="134"/>
        <v>82399.999999997381</v>
      </c>
      <c r="B4368" s="50">
        <f t="shared" ca="1" si="135"/>
        <v>-44.22503325781171</v>
      </c>
    </row>
    <row r="4369" spans="1:2" x14ac:dyDescent="0.2">
      <c r="A4369" s="57">
        <f t="shared" ca="1" si="134"/>
        <v>82419.047619044999</v>
      </c>
      <c r="B4369" s="50">
        <f t="shared" ca="1" si="135"/>
        <v>-44.405079442787134</v>
      </c>
    </row>
    <row r="4370" spans="1:2" x14ac:dyDescent="0.2">
      <c r="A4370" s="57">
        <f t="shared" ca="1" si="134"/>
        <v>82438.095238092617</v>
      </c>
      <c r="B4370" s="50">
        <f t="shared" ca="1" si="135"/>
        <v>-44.588970581117039</v>
      </c>
    </row>
    <row r="4371" spans="1:2" x14ac:dyDescent="0.2">
      <c r="A4371" s="57">
        <f t="shared" ca="1" si="134"/>
        <v>82457.142857140236</v>
      </c>
      <c r="B4371" s="50">
        <f t="shared" ca="1" si="135"/>
        <v>-44.776868837873423</v>
      </c>
    </row>
    <row r="4372" spans="1:2" x14ac:dyDescent="0.2">
      <c r="A4372" s="57">
        <f t="shared" ca="1" si="134"/>
        <v>82476.190476187854</v>
      </c>
      <c r="B4372" s="50">
        <f t="shared" ca="1" si="135"/>
        <v>-44.96894707511683</v>
      </c>
    </row>
    <row r="4373" spans="1:2" x14ac:dyDescent="0.2">
      <c r="A4373" s="57">
        <f t="shared" ca="1" si="134"/>
        <v>82495.238095235472</v>
      </c>
      <c r="B4373" s="50">
        <f t="shared" ca="1" si="135"/>
        <v>-45.165389813545886</v>
      </c>
    </row>
    <row r="4374" spans="1:2" x14ac:dyDescent="0.2">
      <c r="A4374" s="57">
        <f t="shared" ca="1" si="134"/>
        <v>82514.285714283091</v>
      </c>
      <c r="B4374" s="50">
        <f t="shared" ca="1" si="135"/>
        <v>-45.366394304708919</v>
      </c>
    </row>
    <row r="4375" spans="1:2" x14ac:dyDescent="0.2">
      <c r="A4375" s="57">
        <f t="shared" ca="1" si="134"/>
        <v>82533.333333330709</v>
      </c>
      <c r="B4375" s="50">
        <f t="shared" ca="1" si="135"/>
        <v>-45.572171729391016</v>
      </c>
    </row>
    <row r="4376" spans="1:2" x14ac:dyDescent="0.2">
      <c r="A4376" s="57">
        <f t="shared" ca="1" si="134"/>
        <v>82552.380952378327</v>
      </c>
      <c r="B4376" s="50">
        <f t="shared" ca="1" si="135"/>
        <v>-45.782948540424506</v>
      </c>
    </row>
    <row r="4377" spans="1:2" x14ac:dyDescent="0.2">
      <c r="A4377" s="57">
        <f t="shared" ca="1" si="134"/>
        <v>82571.428571425946</v>
      </c>
      <c r="B4377" s="50">
        <f t="shared" ca="1" si="135"/>
        <v>-45.99896797132827</v>
      </c>
    </row>
    <row r="4378" spans="1:2" x14ac:dyDescent="0.2">
      <c r="A4378" s="57">
        <f t="shared" ca="1" si="134"/>
        <v>82590.476190473564</v>
      </c>
      <c r="B4378" s="50">
        <f t="shared" ca="1" si="135"/>
        <v>-46.220491735968722</v>
      </c>
    </row>
    <row r="4379" spans="1:2" x14ac:dyDescent="0.2">
      <c r="A4379" s="57">
        <f t="shared" ca="1" si="134"/>
        <v>82609.523809521183</v>
      </c>
      <c r="B4379" s="50">
        <f t="shared" ca="1" si="135"/>
        <v>-46.447801949030527</v>
      </c>
    </row>
    <row r="4380" spans="1:2" x14ac:dyDescent="0.2">
      <c r="A4380" s="57">
        <f t="shared" ca="1" si="134"/>
        <v>82628.571428568801</v>
      </c>
      <c r="B4380" s="50">
        <f t="shared" ca="1" si="135"/>
        <v>-46.681203302631467</v>
      </c>
    </row>
    <row r="4381" spans="1:2" x14ac:dyDescent="0.2">
      <c r="A4381" s="57">
        <f t="shared" ca="1" si="134"/>
        <v>82647.619047616419</v>
      </c>
      <c r="B4381" s="50">
        <f t="shared" ca="1" si="135"/>
        <v>-46.921025541212543</v>
      </c>
    </row>
    <row r="4382" spans="1:2" x14ac:dyDescent="0.2">
      <c r="A4382" s="57">
        <f t="shared" ca="1" si="134"/>
        <v>82666.666666664038</v>
      </c>
      <c r="B4382" s="50">
        <f t="shared" ca="1" si="135"/>
        <v>-47.167626285131021</v>
      </c>
    </row>
    <row r="4383" spans="1:2" x14ac:dyDescent="0.2">
      <c r="A4383" s="57">
        <f t="shared" ca="1" si="134"/>
        <v>82685.714285711656</v>
      </c>
      <c r="B4383" s="50">
        <f t="shared" ca="1" si="135"/>
        <v>-47.421394263632727</v>
      </c>
    </row>
    <row r="4384" spans="1:2" x14ac:dyDescent="0.2">
      <c r="A4384" s="57">
        <f t="shared" ca="1" si="134"/>
        <v>82704.761904759274</v>
      </c>
      <c r="B4384" s="50">
        <f t="shared" ca="1" si="135"/>
        <v>-47.682753030557222</v>
      </c>
    </row>
    <row r="4385" spans="1:2" x14ac:dyDescent="0.2">
      <c r="A4385" s="57">
        <f t="shared" ca="1" si="134"/>
        <v>82723.809523806893</v>
      </c>
      <c r="B4385" s="50">
        <f t="shared" ca="1" si="135"/>
        <v>-47.952165251943136</v>
      </c>
    </row>
    <row r="4386" spans="1:2" x14ac:dyDescent="0.2">
      <c r="A4386" s="57">
        <f t="shared" ca="1" si="134"/>
        <v>82742.857142854511</v>
      </c>
      <c r="B4386" s="50">
        <f t="shared" ca="1" si="135"/>
        <v>-48.230137674522595</v>
      </c>
    </row>
    <row r="4387" spans="1:2" x14ac:dyDescent="0.2">
      <c r="A4387" s="57">
        <f t="shared" ca="1" si="134"/>
        <v>82761.904761902129</v>
      </c>
      <c r="B4387" s="50">
        <f t="shared" ca="1" si="135"/>
        <v>-48.51722690913202</v>
      </c>
    </row>
    <row r="4388" spans="1:2" x14ac:dyDescent="0.2">
      <c r="A4388" s="57">
        <f t="shared" ca="1" si="134"/>
        <v>82780.952380949748</v>
      </c>
      <c r="B4388" s="50">
        <f t="shared" ca="1" si="135"/>
        <v>-48.814046194878522</v>
      </c>
    </row>
    <row r="4389" spans="1:2" x14ac:dyDescent="0.2">
      <c r="A4389" s="57">
        <f t="shared" ca="1" si="134"/>
        <v>82799.999999997366</v>
      </c>
      <c r="B4389" s="50">
        <f t="shared" ca="1" si="135"/>
        <v>-49.121273350682927</v>
      </c>
    </row>
    <row r="4390" spans="1:2" x14ac:dyDescent="0.2">
      <c r="A4390" s="57">
        <f t="shared" ca="1" si="134"/>
        <v>82819.047619044984</v>
      </c>
      <c r="B4390" s="50">
        <f t="shared" ca="1" si="135"/>
        <v>-49.439660173429317</v>
      </c>
    </row>
    <row r="4391" spans="1:2" x14ac:dyDescent="0.2">
      <c r="A4391" s="57">
        <f t="shared" ca="1" si="134"/>
        <v>82838.095238092603</v>
      </c>
      <c r="B4391" s="50">
        <f t="shared" ca="1" si="135"/>
        <v>-49.770043610515614</v>
      </c>
    </row>
    <row r="4392" spans="1:2" x14ac:dyDescent="0.2">
      <c r="A4392" s="57">
        <f t="shared" ca="1" si="134"/>
        <v>82857.142857140221</v>
      </c>
      <c r="B4392" s="50">
        <f t="shared" ca="1" si="135"/>
        <v>-50.113359124635728</v>
      </c>
    </row>
    <row r="4393" spans="1:2" x14ac:dyDescent="0.2">
      <c r="A4393" s="57">
        <f t="shared" ca="1" si="134"/>
        <v>82876.19047618784</v>
      </c>
      <c r="B4393" s="50">
        <f t="shared" ca="1" si="135"/>
        <v>-50.47065678814343</v>
      </c>
    </row>
    <row r="4394" spans="1:2" x14ac:dyDescent="0.2">
      <c r="A4394" s="57">
        <f t="shared" ca="1" si="134"/>
        <v>82895.238095235458</v>
      </c>
      <c r="B4394" s="50">
        <f t="shared" ca="1" si="135"/>
        <v>-50.843120804558914</v>
      </c>
    </row>
    <row r="4395" spans="1:2" x14ac:dyDescent="0.2">
      <c r="A4395" s="57">
        <f t="shared" ref="A4395:A4458" ca="1" si="136">OFFSET(A4395,-1,0)+f_stop/5000</f>
        <v>82914.285714283076</v>
      </c>
      <c r="B4395" s="50">
        <f t="shared" ref="B4395:B4458" ca="1" si="137">20*LOG(ABS(   (1/f_dec*SIN(f_dec*$A4395/Fm*PI())/SIN($A4395/Fm*PI()))^(order-2) * (1/f_dec2*SIN(f_dec2*$A4395/Fm*PI())/SIN($A4395/Fm*PI())) *  (1/(f_dec*n_avg)*SIN((f_dec*n_avg)*$A4395/Fm*PI())/SIN($A4395/Fm*PI()))    ))</f>
        <v>-51.232093372070928</v>
      </c>
    </row>
    <row r="4396" spans="1:2" x14ac:dyDescent="0.2">
      <c r="A4396" s="57">
        <f t="shared" ca="1" si="136"/>
        <v>82933.333333330695</v>
      </c>
      <c r="B4396" s="50">
        <f t="shared" ca="1" si="137"/>
        <v>-51.639104102090187</v>
      </c>
    </row>
    <row r="4397" spans="1:2" x14ac:dyDescent="0.2">
      <c r="A4397" s="57">
        <f t="shared" ca="1" si="136"/>
        <v>82952.380952378313</v>
      </c>
      <c r="B4397" s="50">
        <f t="shared" ca="1" si="137"/>
        <v>-52.065906620720909</v>
      </c>
    </row>
    <row r="4398" spans="1:2" x14ac:dyDescent="0.2">
      <c r="A4398" s="57">
        <f t="shared" ca="1" si="136"/>
        <v>82971.428571425931</v>
      </c>
      <c r="B4398" s="50">
        <f t="shared" ca="1" si="137"/>
        <v>-52.514524566229809</v>
      </c>
    </row>
    <row r="4399" spans="1:2" x14ac:dyDescent="0.2">
      <c r="A4399" s="57">
        <f t="shared" ca="1" si="136"/>
        <v>82990.47619047355</v>
      </c>
      <c r="B4399" s="50">
        <f t="shared" ca="1" si="137"/>
        <v>-52.987310034382034</v>
      </c>
    </row>
    <row r="4400" spans="1:2" x14ac:dyDescent="0.2">
      <c r="A4400" s="57">
        <f t="shared" ca="1" si="136"/>
        <v>83009.523809521168</v>
      </c>
      <c r="B4400" s="50">
        <f t="shared" ca="1" si="137"/>
        <v>-53.487018746487706</v>
      </c>
    </row>
    <row r="4401" spans="1:2" x14ac:dyDescent="0.2">
      <c r="A4401" s="57">
        <f t="shared" ca="1" si="136"/>
        <v>83028.571428568786</v>
      </c>
      <c r="B4401" s="50">
        <f t="shared" ca="1" si="137"/>
        <v>-54.016908032296314</v>
      </c>
    </row>
    <row r="4402" spans="1:2" x14ac:dyDescent="0.2">
      <c r="A4402" s="57">
        <f t="shared" ca="1" si="136"/>
        <v>83047.619047616405</v>
      </c>
      <c r="B4402" s="50">
        <f t="shared" ca="1" si="137"/>
        <v>-54.580866477475681</v>
      </c>
    </row>
    <row r="4403" spans="1:2" x14ac:dyDescent="0.2">
      <c r="A4403" s="57">
        <f t="shared" ca="1" si="136"/>
        <v>83066.666666664023</v>
      </c>
      <c r="B4403" s="50">
        <f t="shared" ca="1" si="137"/>
        <v>-55.183588368813908</v>
      </c>
    </row>
    <row r="4404" spans="1:2" x14ac:dyDescent="0.2">
      <c r="A4404" s="57">
        <f t="shared" ca="1" si="136"/>
        <v>83085.714285711641</v>
      </c>
      <c r="B4404" s="50">
        <f t="shared" ca="1" si="137"/>
        <v>-55.830812900188391</v>
      </c>
    </row>
    <row r="4405" spans="1:2" x14ac:dyDescent="0.2">
      <c r="A4405" s="57">
        <f t="shared" ca="1" si="136"/>
        <v>83104.76190475926</v>
      </c>
      <c r="B4405" s="50">
        <f t="shared" ca="1" si="137"/>
        <v>-56.529659319763581</v>
      </c>
    </row>
    <row r="4406" spans="1:2" x14ac:dyDescent="0.2">
      <c r="A4406" s="57">
        <f t="shared" ca="1" si="136"/>
        <v>83123.809523806878</v>
      </c>
      <c r="B4406" s="50">
        <f t="shared" ca="1" si="137"/>
        <v>-57.289108253415733</v>
      </c>
    </row>
    <row r="4407" spans="1:2" x14ac:dyDescent="0.2">
      <c r="A4407" s="57">
        <f t="shared" ca="1" si="136"/>
        <v>83142.857142854496</v>
      </c>
      <c r="B4407" s="50">
        <f t="shared" ca="1" si="137"/>
        <v>-58.120713085688614</v>
      </c>
    </row>
    <row r="4408" spans="1:2" x14ac:dyDescent="0.2">
      <c r="A4408" s="57">
        <f t="shared" ca="1" si="136"/>
        <v>83161.904761902115</v>
      </c>
      <c r="B4408" s="50">
        <f t="shared" ca="1" si="137"/>
        <v>-59.039687431765728</v>
      </c>
    </row>
    <row r="4409" spans="1:2" x14ac:dyDescent="0.2">
      <c r="A4409" s="57">
        <f t="shared" ca="1" si="136"/>
        <v>83180.952380949733</v>
      </c>
      <c r="B4409" s="50">
        <f t="shared" ca="1" si="137"/>
        <v>-60.06663581458448</v>
      </c>
    </row>
    <row r="4410" spans="1:2" x14ac:dyDescent="0.2">
      <c r="A4410" s="57">
        <f t="shared" ca="1" si="136"/>
        <v>83199.999999997352</v>
      </c>
      <c r="B4410" s="50">
        <f t="shared" ca="1" si="137"/>
        <v>-61.230446081008395</v>
      </c>
    </row>
    <row r="4411" spans="1:2" x14ac:dyDescent="0.2">
      <c r="A4411" s="57">
        <f t="shared" ca="1" si="136"/>
        <v>83219.04761904497</v>
      </c>
      <c r="B4411" s="50">
        <f t="shared" ca="1" si="137"/>
        <v>-62.573426588223285</v>
      </c>
    </row>
    <row r="4412" spans="1:2" x14ac:dyDescent="0.2">
      <c r="A4412" s="57">
        <f t="shared" ca="1" si="136"/>
        <v>83238.095238092588</v>
      </c>
      <c r="B4412" s="50">
        <f t="shared" ca="1" si="137"/>
        <v>-64.161169606978859</v>
      </c>
    </row>
    <row r="4413" spans="1:2" x14ac:dyDescent="0.2">
      <c r="A4413" s="57">
        <f t="shared" ca="1" si="136"/>
        <v>83257.142857140207</v>
      </c>
      <c r="B4413" s="50">
        <f t="shared" ca="1" si="137"/>
        <v>-66.103561344352727</v>
      </c>
    </row>
    <row r="4414" spans="1:2" x14ac:dyDescent="0.2">
      <c r="A4414" s="57">
        <f t="shared" ca="1" si="136"/>
        <v>83276.190476187825</v>
      </c>
      <c r="B4414" s="50">
        <f t="shared" ca="1" si="137"/>
        <v>-68.606600930069192</v>
      </c>
    </row>
    <row r="4415" spans="1:2" x14ac:dyDescent="0.2">
      <c r="A4415" s="57">
        <f t="shared" ca="1" si="136"/>
        <v>83295.238095235443</v>
      </c>
      <c r="B4415" s="50">
        <f t="shared" ca="1" si="137"/>
        <v>-72.132764338708654</v>
      </c>
    </row>
    <row r="4416" spans="1:2" x14ac:dyDescent="0.2">
      <c r="A4416" s="57">
        <f t="shared" ca="1" si="136"/>
        <v>83314.285714283062</v>
      </c>
      <c r="B4416" s="50">
        <f t="shared" ca="1" si="137"/>
        <v>-78.157775851613266</v>
      </c>
    </row>
    <row r="4417" spans="1:2" x14ac:dyDescent="0.2">
      <c r="A4417" s="57">
        <f t="shared" ca="1" si="136"/>
        <v>83333.33333333068</v>
      </c>
      <c r="B4417" s="50">
        <f t="shared" ca="1" si="137"/>
        <v>-275.27649250250175</v>
      </c>
    </row>
    <row r="4418" spans="1:2" x14ac:dyDescent="0.2">
      <c r="A4418" s="57">
        <f t="shared" ca="1" si="136"/>
        <v>83352.380952378298</v>
      </c>
      <c r="B4418" s="50">
        <f t="shared" ca="1" si="137"/>
        <v>-78.166819169449553</v>
      </c>
    </row>
    <row r="4419" spans="1:2" x14ac:dyDescent="0.2">
      <c r="A4419" s="57">
        <f t="shared" ca="1" si="136"/>
        <v>83371.428571425917</v>
      </c>
      <c r="B4419" s="50">
        <f t="shared" ca="1" si="137"/>
        <v>-72.150850971307023</v>
      </c>
    </row>
    <row r="4420" spans="1:2" x14ac:dyDescent="0.2">
      <c r="A4420" s="57">
        <f t="shared" ca="1" si="136"/>
        <v>83390.476190473535</v>
      </c>
      <c r="B4420" s="50">
        <f t="shared" ca="1" si="137"/>
        <v>-68.63373087936813</v>
      </c>
    </row>
    <row r="4421" spans="1:2" x14ac:dyDescent="0.2">
      <c r="A4421" s="57">
        <f t="shared" ca="1" si="136"/>
        <v>83409.523809521153</v>
      </c>
      <c r="B4421" s="50">
        <f t="shared" ca="1" si="137"/>
        <v>-66.139734612231422</v>
      </c>
    </row>
    <row r="4422" spans="1:2" x14ac:dyDescent="0.2">
      <c r="A4422" s="57">
        <f t="shared" ca="1" si="136"/>
        <v>83428.571428568772</v>
      </c>
      <c r="B4422" s="50">
        <f t="shared" ca="1" si="137"/>
        <v>-64.206386195767436</v>
      </c>
    </row>
    <row r="4423" spans="1:2" x14ac:dyDescent="0.2">
      <c r="A4423" s="57">
        <f t="shared" ca="1" si="136"/>
        <v>83447.61904761639</v>
      </c>
      <c r="B4423" s="50">
        <f t="shared" ca="1" si="137"/>
        <v>-62.627686500767261</v>
      </c>
    </row>
    <row r="4424" spans="1:2" x14ac:dyDescent="0.2">
      <c r="A4424" s="57">
        <f t="shared" ca="1" si="136"/>
        <v>83466.666666664009</v>
      </c>
      <c r="B4424" s="50">
        <f t="shared" ca="1" si="137"/>
        <v>-61.293749320702076</v>
      </c>
    </row>
    <row r="4425" spans="1:2" x14ac:dyDescent="0.2">
      <c r="A4425" s="57">
        <f t="shared" ca="1" si="136"/>
        <v>83485.714285711627</v>
      </c>
      <c r="B4425" s="50">
        <f t="shared" ca="1" si="137"/>
        <v>-60.1389823853712</v>
      </c>
    </row>
    <row r="4426" spans="1:2" x14ac:dyDescent="0.2">
      <c r="A4426" s="57">
        <f t="shared" ca="1" si="136"/>
        <v>83504.761904759245</v>
      </c>
      <c r="B4426" s="50">
        <f t="shared" ca="1" si="137"/>
        <v>-59.121077338148858</v>
      </c>
    </row>
    <row r="4427" spans="1:2" x14ac:dyDescent="0.2">
      <c r="A4427" s="57">
        <f t="shared" ca="1" si="136"/>
        <v>83523.809523806864</v>
      </c>
      <c r="B4427" s="50">
        <f t="shared" ca="1" si="137"/>
        <v>-58.211146332727857</v>
      </c>
    </row>
    <row r="4428" spans="1:2" x14ac:dyDescent="0.2">
      <c r="A4428" s="57">
        <f t="shared" ca="1" si="136"/>
        <v>83542.857142854482</v>
      </c>
      <c r="B4428" s="50">
        <f t="shared" ca="1" si="137"/>
        <v>-57.388584846731291</v>
      </c>
    </row>
    <row r="4429" spans="1:2" x14ac:dyDescent="0.2">
      <c r="A4429" s="57">
        <f t="shared" ca="1" si="136"/>
        <v>83561.9047619021</v>
      </c>
      <c r="B4429" s="50">
        <f t="shared" ca="1" si="137"/>
        <v>-56.638179265535378</v>
      </c>
    </row>
    <row r="4430" spans="1:2" x14ac:dyDescent="0.2">
      <c r="A4430" s="57">
        <f t="shared" ca="1" si="136"/>
        <v>83580.952380949719</v>
      </c>
      <c r="B4430" s="50">
        <f t="shared" ca="1" si="137"/>
        <v>-55.948376205158169</v>
      </c>
    </row>
    <row r="4431" spans="1:2" x14ac:dyDescent="0.2">
      <c r="A4431" s="57">
        <f t="shared" ca="1" si="136"/>
        <v>83599.999999997337</v>
      </c>
      <c r="B4431" s="50">
        <f t="shared" ca="1" si="137"/>
        <v>-55.310195040283332</v>
      </c>
    </row>
    <row r="4432" spans="1:2" x14ac:dyDescent="0.2">
      <c r="A4432" s="57">
        <f t="shared" ca="1" si="136"/>
        <v>83619.047619044955</v>
      </c>
      <c r="B4432" s="50">
        <f t="shared" ca="1" si="137"/>
        <v>-54.716516523309267</v>
      </c>
    </row>
    <row r="4433" spans="1:2" x14ac:dyDescent="0.2">
      <c r="A4433" s="57">
        <f t="shared" ca="1" si="136"/>
        <v>83638.095238092574</v>
      </c>
      <c r="B4433" s="50">
        <f t="shared" ca="1" si="137"/>
        <v>-54.161601460916849</v>
      </c>
    </row>
    <row r="4434" spans="1:2" x14ac:dyDescent="0.2">
      <c r="A4434" s="57">
        <f t="shared" ca="1" si="136"/>
        <v>83657.142857140192</v>
      </c>
      <c r="B4434" s="50">
        <f t="shared" ca="1" si="137"/>
        <v>-53.640755566882092</v>
      </c>
    </row>
    <row r="4435" spans="1:2" x14ac:dyDescent="0.2">
      <c r="A4435" s="57">
        <f t="shared" ca="1" si="136"/>
        <v>83676.19047618781</v>
      </c>
      <c r="B4435" s="50">
        <f t="shared" ca="1" si="137"/>
        <v>-53.150090256096654</v>
      </c>
    </row>
    <row r="4436" spans="1:2" x14ac:dyDescent="0.2">
      <c r="A4436" s="57">
        <f t="shared" ca="1" si="136"/>
        <v>83695.238095235429</v>
      </c>
      <c r="B4436" s="50">
        <f t="shared" ca="1" si="137"/>
        <v>-52.686348199373832</v>
      </c>
    </row>
    <row r="4437" spans="1:2" x14ac:dyDescent="0.2">
      <c r="A4437" s="57">
        <f t="shared" ca="1" si="136"/>
        <v>83714.285714283047</v>
      </c>
      <c r="B4437" s="50">
        <f t="shared" ca="1" si="137"/>
        <v>-52.24677367596427</v>
      </c>
    </row>
    <row r="4438" spans="1:2" x14ac:dyDescent="0.2">
      <c r="A4438" s="57">
        <f t="shared" ca="1" si="136"/>
        <v>83733.333333330665</v>
      </c>
      <c r="B4438" s="50">
        <f t="shared" ca="1" si="137"/>
        <v>-51.829014590663974</v>
      </c>
    </row>
    <row r="4439" spans="1:2" x14ac:dyDescent="0.2">
      <c r="A4439" s="57">
        <f t="shared" ca="1" si="136"/>
        <v>83752.380952378284</v>
      </c>
      <c r="B4439" s="50">
        <f t="shared" ca="1" si="137"/>
        <v>-51.431047305767798</v>
      </c>
    </row>
    <row r="4440" spans="1:2" x14ac:dyDescent="0.2">
      <c r="A4440" s="57">
        <f t="shared" ca="1" si="136"/>
        <v>83771.428571425902</v>
      </c>
      <c r="B4440" s="50">
        <f t="shared" ca="1" si="137"/>
        <v>-51.051118195733885</v>
      </c>
    </row>
    <row r="4441" spans="1:2" x14ac:dyDescent="0.2">
      <c r="A4441" s="57">
        <f t="shared" ca="1" si="136"/>
        <v>83790.476190473521</v>
      </c>
      <c r="B4441" s="50">
        <f t="shared" ca="1" si="137"/>
        <v>-50.687697649711907</v>
      </c>
    </row>
    <row r="4442" spans="1:2" x14ac:dyDescent="0.2">
      <c r="A4442" s="57">
        <f t="shared" ca="1" si="136"/>
        <v>83809.523809521139</v>
      </c>
      <c r="B4442" s="50">
        <f t="shared" ca="1" si="137"/>
        <v>-50.339443470075793</v>
      </c>
    </row>
    <row r="4443" spans="1:2" x14ac:dyDescent="0.2">
      <c r="A4443" s="57">
        <f t="shared" ca="1" si="136"/>
        <v>83828.571428568757</v>
      </c>
      <c r="B4443" s="50">
        <f t="shared" ca="1" si="137"/>
        <v>-50.00517145386609</v>
      </c>
    </row>
    <row r="4444" spans="1:2" x14ac:dyDescent="0.2">
      <c r="A4444" s="57">
        <f t="shared" ca="1" si="136"/>
        <v>83847.619047616376</v>
      </c>
      <c r="B4444" s="50">
        <f t="shared" ca="1" si="137"/>
        <v>-49.683831529290899</v>
      </c>
    </row>
    <row r="4445" spans="1:2" x14ac:dyDescent="0.2">
      <c r="A4445" s="57">
        <f t="shared" ca="1" si="136"/>
        <v>83866.666666663994</v>
      </c>
      <c r="B4445" s="50">
        <f t="shared" ca="1" si="137"/>
        <v>-49.374488234217672</v>
      </c>
    </row>
    <row r="4446" spans="1:2" x14ac:dyDescent="0.2">
      <c r="A4446" s="57">
        <f t="shared" ca="1" si="136"/>
        <v>83885.714285711612</v>
      </c>
      <c r="B4446" s="50">
        <f t="shared" ca="1" si="137"/>
        <v>-49.076304621810714</v>
      </c>
    </row>
    <row r="4447" spans="1:2" x14ac:dyDescent="0.2">
      <c r="A4447" s="57">
        <f t="shared" ca="1" si="136"/>
        <v>83904.761904759231</v>
      </c>
      <c r="B4447" s="50">
        <f t="shared" ca="1" si="137"/>
        <v>-48.788528895746538</v>
      </c>
    </row>
    <row r="4448" spans="1:2" x14ac:dyDescent="0.2">
      <c r="A4448" s="57">
        <f t="shared" ca="1" si="136"/>
        <v>83923.809523806849</v>
      </c>
      <c r="B4448" s="50">
        <f t="shared" ca="1" si="137"/>
        <v>-48.510483237667202</v>
      </c>
    </row>
    <row r="4449" spans="1:2" x14ac:dyDescent="0.2">
      <c r="A4449" s="57">
        <f t="shared" ca="1" si="136"/>
        <v>83942.857142854467</v>
      </c>
      <c r="B4449" s="50">
        <f t="shared" ca="1" si="137"/>
        <v>-48.241554409026165</v>
      </c>
    </row>
    <row r="4450" spans="1:2" x14ac:dyDescent="0.2">
      <c r="A4450" s="57">
        <f t="shared" ca="1" si="136"/>
        <v>83961.904761902086</v>
      </c>
      <c r="B4450" s="50">
        <f t="shared" ca="1" si="137"/>
        <v>-47.981185799549458</v>
      </c>
    </row>
    <row r="4451" spans="1:2" x14ac:dyDescent="0.2">
      <c r="A4451" s="57">
        <f t="shared" ca="1" si="136"/>
        <v>83980.952380949704</v>
      </c>
      <c r="B4451" s="50">
        <f t="shared" ca="1" si="137"/>
        <v>-47.728870663065869</v>
      </c>
    </row>
    <row r="4452" spans="1:2" x14ac:dyDescent="0.2">
      <c r="A4452" s="57">
        <f t="shared" ca="1" si="136"/>
        <v>83999.999999997322</v>
      </c>
      <c r="B4452" s="50">
        <f t="shared" ca="1" si="137"/>
        <v>-47.484146334099151</v>
      </c>
    </row>
    <row r="4453" spans="1:2" x14ac:dyDescent="0.2">
      <c r="A4453" s="57">
        <f t="shared" ca="1" si="136"/>
        <v>84019.047619044941</v>
      </c>
      <c r="B4453" s="50">
        <f t="shared" ca="1" si="137"/>
        <v>-47.246589259371063</v>
      </c>
    </row>
    <row r="4454" spans="1:2" x14ac:dyDescent="0.2">
      <c r="A4454" s="57">
        <f t="shared" ca="1" si="136"/>
        <v>84038.095238092559</v>
      </c>
      <c r="B4454" s="50">
        <f t="shared" ca="1" si="137"/>
        <v>-47.015810710197314</v>
      </c>
    </row>
    <row r="4455" spans="1:2" x14ac:dyDescent="0.2">
      <c r="A4455" s="57">
        <f t="shared" ca="1" si="136"/>
        <v>84057.142857140178</v>
      </c>
      <c r="B4455" s="50">
        <f t="shared" ca="1" si="137"/>
        <v>-46.79145306678236</v>
      </c>
    </row>
    <row r="4456" spans="1:2" x14ac:dyDescent="0.2">
      <c r="A4456" s="57">
        <f t="shared" ca="1" si="136"/>
        <v>84076.190476187796</v>
      </c>
      <c r="B4456" s="50">
        <f t="shared" ca="1" si="137"/>
        <v>-46.573186585247214</v>
      </c>
    </row>
    <row r="4457" spans="1:2" x14ac:dyDescent="0.2">
      <c r="A4457" s="57">
        <f t="shared" ca="1" si="136"/>
        <v>84095.238095235414</v>
      </c>
      <c r="B4457" s="50">
        <f t="shared" ca="1" si="137"/>
        <v>-46.36070657403566</v>
      </c>
    </row>
    <row r="4458" spans="1:2" x14ac:dyDescent="0.2">
      <c r="A4458" s="57">
        <f t="shared" ca="1" si="136"/>
        <v>84114.285714283033</v>
      </c>
      <c r="B4458" s="50">
        <f t="shared" ca="1" si="137"/>
        <v>-46.153730919024945</v>
      </c>
    </row>
    <row r="4459" spans="1:2" x14ac:dyDescent="0.2">
      <c r="A4459" s="57">
        <f t="shared" ref="A4459:A4522" ca="1" si="138">OFFSET(A4459,-1,0)+f_stop/5000</f>
        <v>84133.333333330651</v>
      </c>
      <c r="B4459" s="50">
        <f t="shared" ref="B4459:B4522" ca="1" si="139">20*LOG(ABS(   (1/f_dec*SIN(f_dec*$A4459/Fm*PI())/SIN($A4459/Fm*PI()))^(order-2) * (1/f_dec2*SIN(f_dec2*$A4459/Fm*PI())/SIN($A4459/Fm*PI())) *  (1/(f_dec*n_avg)*SIN((f_dec*n_avg)*$A4459/Fm*PI())/SIN($A4459/Fm*PI()))    ))</f>
        <v>-45.951997906909924</v>
      </c>
    </row>
    <row r="4460" spans="1:2" x14ac:dyDescent="0.2">
      <c r="A4460" s="57">
        <f t="shared" ca="1" si="138"/>
        <v>84152.380952378269</v>
      </c>
      <c r="B4460" s="50">
        <f t="shared" ca="1" si="139"/>
        <v>-45.755264304734098</v>
      </c>
    </row>
    <row r="4461" spans="1:2" x14ac:dyDescent="0.2">
      <c r="A4461" s="57">
        <f t="shared" ca="1" si="138"/>
        <v>84171.428571425888</v>
      </c>
      <c r="B4461" s="50">
        <f t="shared" ca="1" si="139"/>
        <v>-45.56330366022631</v>
      </c>
    </row>
    <row r="4462" spans="1:2" x14ac:dyDescent="0.2">
      <c r="A4462" s="57">
        <f t="shared" ca="1" si="138"/>
        <v>84190.476190473506</v>
      </c>
      <c r="B4462" s="50">
        <f t="shared" ca="1" si="139"/>
        <v>-45.375904793163585</v>
      </c>
    </row>
    <row r="4463" spans="1:2" x14ac:dyDescent="0.2">
      <c r="A4463" s="57">
        <f t="shared" ca="1" si="138"/>
        <v>84209.523809521124</v>
      </c>
      <c r="B4463" s="50">
        <f t="shared" ca="1" si="139"/>
        <v>-45.192870452559617</v>
      </c>
    </row>
    <row r="4464" spans="1:2" x14ac:dyDescent="0.2">
      <c r="A4464" s="57">
        <f t="shared" ca="1" si="138"/>
        <v>84228.571428568743</v>
      </c>
      <c r="B4464" s="50">
        <f t="shared" ca="1" si="139"/>
        <v>-45.014016118277205</v>
      </c>
    </row>
    <row r="4465" spans="1:2" x14ac:dyDescent="0.2">
      <c r="A4465" s="57">
        <f t="shared" ca="1" si="138"/>
        <v>84247.619047616361</v>
      </c>
      <c r="B4465" s="50">
        <f t="shared" ca="1" si="139"/>
        <v>-44.839168928817649</v>
      </c>
    </row>
    <row r="4466" spans="1:2" x14ac:dyDescent="0.2">
      <c r="A4466" s="57">
        <f t="shared" ca="1" si="138"/>
        <v>84266.666666663979</v>
      </c>
      <c r="B4466" s="50">
        <f t="shared" ca="1" si="139"/>
        <v>-44.668166719671163</v>
      </c>
    </row>
    <row r="4467" spans="1:2" x14ac:dyDescent="0.2">
      <c r="A4467" s="57">
        <f t="shared" ca="1" si="138"/>
        <v>84285.714285711598</v>
      </c>
      <c r="B4467" s="50">
        <f t="shared" ca="1" si="139"/>
        <v>-44.500857158824843</v>
      </c>
    </row>
    <row r="4468" spans="1:2" x14ac:dyDescent="0.2">
      <c r="A4468" s="57">
        <f t="shared" ca="1" si="138"/>
        <v>84304.761904759216</v>
      </c>
      <c r="B4468" s="50">
        <f t="shared" ca="1" si="139"/>
        <v>-44.337096967882765</v>
      </c>
    </row>
    <row r="4469" spans="1:2" x14ac:dyDescent="0.2">
      <c r="A4469" s="57">
        <f t="shared" ca="1" si="138"/>
        <v>84323.809523806834</v>
      </c>
      <c r="B4469" s="50">
        <f t="shared" ca="1" si="139"/>
        <v>-44.176751218819703</v>
      </c>
    </row>
    <row r="4470" spans="1:2" x14ac:dyDescent="0.2">
      <c r="A4470" s="57">
        <f t="shared" ca="1" si="138"/>
        <v>84342.857142854453</v>
      </c>
      <c r="B4470" s="50">
        <f t="shared" ca="1" si="139"/>
        <v>-44.019692697723727</v>
      </c>
    </row>
    <row r="4471" spans="1:2" x14ac:dyDescent="0.2">
      <c r="A4471" s="57">
        <f t="shared" ca="1" si="138"/>
        <v>84361.904761902071</v>
      </c>
      <c r="B4471" s="50">
        <f t="shared" ca="1" si="139"/>
        <v>-43.865801328014157</v>
      </c>
    </row>
    <row r="4472" spans="1:2" x14ac:dyDescent="0.2">
      <c r="A4472" s="57">
        <f t="shared" ca="1" si="138"/>
        <v>84380.95238094969</v>
      </c>
      <c r="B4472" s="50">
        <f t="shared" ca="1" si="139"/>
        <v>-43.714963646583541</v>
      </c>
    </row>
    <row r="4473" spans="1:2" x14ac:dyDescent="0.2">
      <c r="A4473" s="57">
        <f t="shared" ca="1" si="138"/>
        <v>84399.999999997308</v>
      </c>
      <c r="B4473" s="50">
        <f t="shared" ca="1" si="139"/>
        <v>-43.567072327143691</v>
      </c>
    </row>
    <row r="4474" spans="1:2" x14ac:dyDescent="0.2">
      <c r="A4474" s="57">
        <f t="shared" ca="1" si="138"/>
        <v>84419.047619044926</v>
      </c>
      <c r="B4474" s="50">
        <f t="shared" ca="1" si="139"/>
        <v>-43.422025745759143</v>
      </c>
    </row>
    <row r="4475" spans="1:2" x14ac:dyDescent="0.2">
      <c r="A4475" s="57">
        <f t="shared" ca="1" si="138"/>
        <v>84438.095238092545</v>
      </c>
      <c r="B4475" s="50">
        <f t="shared" ca="1" si="139"/>
        <v>-43.279727584168</v>
      </c>
    </row>
    <row r="4476" spans="1:2" x14ac:dyDescent="0.2">
      <c r="A4476" s="57">
        <f t="shared" ca="1" si="138"/>
        <v>84457.142857140163</v>
      </c>
      <c r="B4476" s="50">
        <f t="shared" ca="1" si="139"/>
        <v>-43.140086467011294</v>
      </c>
    </row>
    <row r="4477" spans="1:2" x14ac:dyDescent="0.2">
      <c r="A4477" s="57">
        <f t="shared" ca="1" si="138"/>
        <v>84476.190476187781</v>
      </c>
      <c r="B4477" s="50">
        <f t="shared" ca="1" si="139"/>
        <v>-43.003015629552472</v>
      </c>
    </row>
    <row r="4478" spans="1:2" x14ac:dyDescent="0.2">
      <c r="A4478" s="57">
        <f t="shared" ca="1" si="138"/>
        <v>84495.2380952354</v>
      </c>
      <c r="B4478" s="50">
        <f t="shared" ca="1" si="139"/>
        <v>-42.868432612861852</v>
      </c>
    </row>
    <row r="4479" spans="1:2" x14ac:dyDescent="0.2">
      <c r="A4479" s="57">
        <f t="shared" ca="1" si="138"/>
        <v>84514.285714283018</v>
      </c>
      <c r="B4479" s="50">
        <f t="shared" ca="1" si="139"/>
        <v>-42.736258983787266</v>
      </c>
    </row>
    <row r="4480" spans="1:2" x14ac:dyDescent="0.2">
      <c r="A4480" s="57">
        <f t="shared" ca="1" si="138"/>
        <v>84533.333333330636</v>
      </c>
      <c r="B4480" s="50">
        <f t="shared" ca="1" si="139"/>
        <v>-42.606420077329126</v>
      </c>
    </row>
    <row r="4481" spans="1:2" x14ac:dyDescent="0.2">
      <c r="A4481" s="57">
        <f t="shared" ca="1" si="138"/>
        <v>84552.380952378255</v>
      </c>
      <c r="B4481" s="50">
        <f t="shared" ca="1" si="139"/>
        <v>-42.478844759304863</v>
      </c>
    </row>
    <row r="4482" spans="1:2" x14ac:dyDescent="0.2">
      <c r="A4482" s="57">
        <f t="shared" ca="1" si="138"/>
        <v>84571.428571425873</v>
      </c>
      <c r="B4482" s="50">
        <f t="shared" ca="1" si="139"/>
        <v>-42.353465207413279</v>
      </c>
    </row>
    <row r="4483" spans="1:2" x14ac:dyDescent="0.2">
      <c r="A4483" s="57">
        <f t="shared" ca="1" si="138"/>
        <v>84590.476190473491</v>
      </c>
      <c r="B4483" s="50">
        <f t="shared" ca="1" si="139"/>
        <v>-42.230216709014073</v>
      </c>
    </row>
    <row r="4484" spans="1:2" x14ac:dyDescent="0.2">
      <c r="A4484" s="57">
        <f t="shared" ca="1" si="138"/>
        <v>84609.52380952111</v>
      </c>
      <c r="B4484" s="50">
        <f t="shared" ca="1" si="139"/>
        <v>-42.109037474113734</v>
      </c>
    </row>
    <row r="4485" spans="1:2" x14ac:dyDescent="0.2">
      <c r="A4485" s="57">
        <f t="shared" ca="1" si="138"/>
        <v>84628.571428568728</v>
      </c>
      <c r="B4485" s="50">
        <f t="shared" ca="1" si="139"/>
        <v>-41.989868462206339</v>
      </c>
    </row>
    <row r="4486" spans="1:2" x14ac:dyDescent="0.2">
      <c r="A4486" s="57">
        <f t="shared" ca="1" si="138"/>
        <v>84647.619047616347</v>
      </c>
      <c r="B4486" s="50">
        <f t="shared" ca="1" si="139"/>
        <v>-41.872653221755499</v>
      </c>
    </row>
    <row r="4487" spans="1:2" x14ac:dyDescent="0.2">
      <c r="A4487" s="57">
        <f t="shared" ca="1" si="138"/>
        <v>84666.666666663965</v>
      </c>
      <c r="B4487" s="50">
        <f t="shared" ca="1" si="139"/>
        <v>-41.757337741225477</v>
      </c>
    </row>
    <row r="4488" spans="1:2" x14ac:dyDescent="0.2">
      <c r="A4488" s="57">
        <f t="shared" ca="1" si="138"/>
        <v>84685.714285711583</v>
      </c>
      <c r="B4488" s="50">
        <f t="shared" ca="1" si="139"/>
        <v>-41.643870310678622</v>
      </c>
    </row>
    <row r="4489" spans="1:2" x14ac:dyDescent="0.2">
      <c r="A4489" s="57">
        <f t="shared" ca="1" si="138"/>
        <v>84704.761904759202</v>
      </c>
      <c r="B4489" s="50">
        <f t="shared" ca="1" si="139"/>
        <v>-41.532201393053477</v>
      </c>
    </row>
    <row r="4490" spans="1:2" x14ac:dyDescent="0.2">
      <c r="A4490" s="57">
        <f t="shared" ca="1" si="138"/>
        <v>84723.80952380682</v>
      </c>
      <c r="B4490" s="50">
        <f t="shared" ca="1" si="139"/>
        <v>-41.422283504319921</v>
      </c>
    </row>
    <row r="4491" spans="1:2" x14ac:dyDescent="0.2">
      <c r="A4491" s="57">
        <f t="shared" ca="1" si="138"/>
        <v>84742.857142854438</v>
      </c>
      <c r="B4491" s="50">
        <f t="shared" ca="1" si="139"/>
        <v>-41.314071101789871</v>
      </c>
    </row>
    <row r="4492" spans="1:2" x14ac:dyDescent="0.2">
      <c r="A4492" s="57">
        <f t="shared" ca="1" si="138"/>
        <v>84761.904761902057</v>
      </c>
      <c r="B4492" s="50">
        <f t="shared" ca="1" si="139"/>
        <v>-41.207520479922692</v>
      </c>
    </row>
    <row r="4493" spans="1:2" x14ac:dyDescent="0.2">
      <c r="A4493" s="57">
        <f t="shared" ca="1" si="138"/>
        <v>84780.952380949675</v>
      </c>
      <c r="B4493" s="50">
        <f t="shared" ca="1" si="139"/>
        <v>-41.102589673033769</v>
      </c>
    </row>
    <row r="4494" spans="1:2" x14ac:dyDescent="0.2">
      <c r="A4494" s="57">
        <f t="shared" ca="1" si="138"/>
        <v>84799.999999997293</v>
      </c>
      <c r="B4494" s="50">
        <f t="shared" ca="1" si="139"/>
        <v>-40.999238364361297</v>
      </c>
    </row>
    <row r="4495" spans="1:2" x14ac:dyDescent="0.2">
      <c r="A4495" s="57">
        <f t="shared" ca="1" si="138"/>
        <v>84819.047619044912</v>
      </c>
      <c r="B4495" s="50">
        <f t="shared" ca="1" si="139"/>
        <v>-40.897427801001591</v>
      </c>
    </row>
    <row r="4496" spans="1:2" x14ac:dyDescent="0.2">
      <c r="A4496" s="57">
        <f t="shared" ca="1" si="138"/>
        <v>84838.09523809253</v>
      </c>
      <c r="B4496" s="50">
        <f t="shared" ca="1" si="139"/>
        <v>-40.797120714262405</v>
      </c>
    </row>
    <row r="4497" spans="1:2" x14ac:dyDescent="0.2">
      <c r="A4497" s="57">
        <f t="shared" ca="1" si="138"/>
        <v>84857.142857140148</v>
      </c>
      <c r="B4497" s="50">
        <f t="shared" ca="1" si="139"/>
        <v>-40.698281245026571</v>
      </c>
    </row>
    <row r="4498" spans="1:2" x14ac:dyDescent="0.2">
      <c r="A4498" s="57">
        <f t="shared" ca="1" si="138"/>
        <v>84876.190476187767</v>
      </c>
      <c r="B4498" s="50">
        <f t="shared" ca="1" si="139"/>
        <v>-40.6008748737517</v>
      </c>
    </row>
    <row r="4499" spans="1:2" x14ac:dyDescent="0.2">
      <c r="A4499" s="57">
        <f t="shared" ca="1" si="138"/>
        <v>84895.238095235385</v>
      </c>
      <c r="B4499" s="50">
        <f t="shared" ca="1" si="139"/>
        <v>-40.504868354765534</v>
      </c>
    </row>
    <row r="4500" spans="1:2" x14ac:dyDescent="0.2">
      <c r="A4500" s="57">
        <f t="shared" ca="1" si="138"/>
        <v>84914.285714283003</v>
      </c>
      <c r="B4500" s="50">
        <f t="shared" ca="1" si="139"/>
        <v>-40.410229654543116</v>
      </c>
    </row>
    <row r="4501" spans="1:2" x14ac:dyDescent="0.2">
      <c r="A4501" s="57">
        <f t="shared" ca="1" si="138"/>
        <v>84933.333333330622</v>
      </c>
      <c r="B4501" s="50">
        <f t="shared" ca="1" si="139"/>
        <v>-40.316927893681445</v>
      </c>
    </row>
    <row r="4502" spans="1:2" x14ac:dyDescent="0.2">
      <c r="A4502" s="57">
        <f t="shared" ca="1" si="138"/>
        <v>84952.38095237824</v>
      </c>
      <c r="B4502" s="50">
        <f t="shared" ca="1" si="139"/>
        <v>-40.224933292306908</v>
      </c>
    </row>
    <row r="4503" spans="1:2" x14ac:dyDescent="0.2">
      <c r="A4503" s="57">
        <f t="shared" ca="1" si="138"/>
        <v>84971.428571425859</v>
      </c>
      <c r="B4503" s="50">
        <f t="shared" ca="1" si="139"/>
        <v>-40.134217118676993</v>
      </c>
    </row>
    <row r="4504" spans="1:2" x14ac:dyDescent="0.2">
      <c r="A4504" s="57">
        <f t="shared" ca="1" si="138"/>
        <v>84990.476190473477</v>
      </c>
      <c r="B4504" s="50">
        <f t="shared" ca="1" si="139"/>
        <v>-40.044751640752224</v>
      </c>
    </row>
    <row r="4505" spans="1:2" x14ac:dyDescent="0.2">
      <c r="A4505" s="57">
        <f t="shared" ca="1" si="138"/>
        <v>85009.523809521095</v>
      </c>
      <c r="B4505" s="50">
        <f t="shared" ca="1" si="139"/>
        <v>-39.956510080536916</v>
      </c>
    </row>
    <row r="4506" spans="1:2" x14ac:dyDescent="0.2">
      <c r="A4506" s="57">
        <f t="shared" ca="1" si="138"/>
        <v>85028.571428568714</v>
      </c>
      <c r="B4506" s="50">
        <f t="shared" ca="1" si="139"/>
        <v>-39.869466570999236</v>
      </c>
    </row>
    <row r="4507" spans="1:2" x14ac:dyDescent="0.2">
      <c r="A4507" s="57">
        <f t="shared" ca="1" si="138"/>
        <v>85047.619047616332</v>
      </c>
      <c r="B4507" s="50">
        <f t="shared" ca="1" si="139"/>
        <v>-39.783596115398694</v>
      </c>
    </row>
    <row r="4508" spans="1:2" x14ac:dyDescent="0.2">
      <c r="A4508" s="57">
        <f t="shared" ca="1" si="138"/>
        <v>85066.66666666395</v>
      </c>
      <c r="B4508" s="50">
        <f t="shared" ca="1" si="139"/>
        <v>-39.698874548860871</v>
      </c>
    </row>
    <row r="4509" spans="1:2" x14ac:dyDescent="0.2">
      <c r="A4509" s="57">
        <f t="shared" ca="1" si="138"/>
        <v>85085.714285711569</v>
      </c>
      <c r="B4509" s="50">
        <f t="shared" ca="1" si="139"/>
        <v>-39.615278502052789</v>
      </c>
    </row>
    <row r="4510" spans="1:2" x14ac:dyDescent="0.2">
      <c r="A4510" s="57">
        <f t="shared" ca="1" si="138"/>
        <v>85104.761904759187</v>
      </c>
      <c r="B4510" s="50">
        <f t="shared" ca="1" si="139"/>
        <v>-39.532785366821329</v>
      </c>
    </row>
    <row r="4511" spans="1:2" x14ac:dyDescent="0.2">
      <c r="A4511" s="57">
        <f t="shared" ca="1" si="138"/>
        <v>85123.809523806805</v>
      </c>
      <c r="B4511" s="50">
        <f t="shared" ca="1" si="139"/>
        <v>-39.451373263670646</v>
      </c>
    </row>
    <row r="4512" spans="1:2" x14ac:dyDescent="0.2">
      <c r="A4512" s="57">
        <f t="shared" ca="1" si="138"/>
        <v>85142.857142854424</v>
      </c>
      <c r="B4512" s="50">
        <f t="shared" ca="1" si="139"/>
        <v>-39.371021010959296</v>
      </c>
    </row>
    <row r="4513" spans="1:2" x14ac:dyDescent="0.2">
      <c r="A4513" s="57">
        <f t="shared" ca="1" si="138"/>
        <v>85161.904761902042</v>
      </c>
      <c r="B4513" s="50">
        <f t="shared" ca="1" si="139"/>
        <v>-39.291708095711833</v>
      </c>
    </row>
    <row r="4514" spans="1:2" x14ac:dyDescent="0.2">
      <c r="A4514" s="57">
        <f t="shared" ca="1" si="138"/>
        <v>85180.95238094966</v>
      </c>
      <c r="B4514" s="50">
        <f t="shared" ca="1" si="139"/>
        <v>-39.213414645941938</v>
      </c>
    </row>
    <row r="4515" spans="1:2" x14ac:dyDescent="0.2">
      <c r="A4515" s="57">
        <f t="shared" ca="1" si="138"/>
        <v>85199.999999997279</v>
      </c>
      <c r="B4515" s="50">
        <f t="shared" ca="1" si="139"/>
        <v>-39.136121404396192</v>
      </c>
    </row>
    <row r="4516" spans="1:2" x14ac:dyDescent="0.2">
      <c r="A4516" s="57">
        <f t="shared" ca="1" si="138"/>
        <v>85219.047619044897</v>
      </c>
      <c r="B4516" s="50">
        <f t="shared" ca="1" si="139"/>
        <v>-39.059809703630236</v>
      </c>
    </row>
    <row r="4517" spans="1:2" x14ac:dyDescent="0.2">
      <c r="A4517" s="57">
        <f t="shared" ca="1" si="138"/>
        <v>85238.095238092516</v>
      </c>
      <c r="B4517" s="50">
        <f t="shared" ca="1" si="139"/>
        <v>-38.984461442337931</v>
      </c>
    </row>
    <row r="4518" spans="1:2" x14ac:dyDescent="0.2">
      <c r="A4518" s="57">
        <f t="shared" ca="1" si="138"/>
        <v>85257.142857140134</v>
      </c>
      <c r="B4518" s="50">
        <f t="shared" ca="1" si="139"/>
        <v>-38.910059062858657</v>
      </c>
    </row>
    <row r="4519" spans="1:2" x14ac:dyDescent="0.2">
      <c r="A4519" s="57">
        <f t="shared" ca="1" si="138"/>
        <v>85276.190476187752</v>
      </c>
      <c r="B4519" s="50">
        <f t="shared" ca="1" si="139"/>
        <v>-38.836585529792998</v>
      </c>
    </row>
    <row r="4520" spans="1:2" x14ac:dyDescent="0.2">
      <c r="A4520" s="57">
        <f t="shared" ca="1" si="138"/>
        <v>85295.238095235371</v>
      </c>
      <c r="B4520" s="50">
        <f t="shared" ca="1" si="139"/>
        <v>-38.764024309661316</v>
      </c>
    </row>
    <row r="4521" spans="1:2" x14ac:dyDescent="0.2">
      <c r="A4521" s="57">
        <f t="shared" ca="1" si="138"/>
        <v>85314.285714282989</v>
      </c>
      <c r="B4521" s="50">
        <f t="shared" ca="1" si="139"/>
        <v>-38.692359351546109</v>
      </c>
    </row>
    <row r="4522" spans="1:2" x14ac:dyDescent="0.2">
      <c r="A4522" s="57">
        <f t="shared" ca="1" si="138"/>
        <v>85333.333333330607</v>
      </c>
      <c r="B4522" s="50">
        <f t="shared" ca="1" si="139"/>
        <v>-38.621575068660277</v>
      </c>
    </row>
    <row r="4523" spans="1:2" x14ac:dyDescent="0.2">
      <c r="A4523" s="57">
        <f t="shared" ref="A4523:A4586" ca="1" si="140">OFFSET(A4523,-1,0)+f_stop/5000</f>
        <v>85352.380952378226</v>
      </c>
      <c r="B4523" s="50">
        <f t="shared" ref="B4523:B4586" ca="1" si="141">20*LOG(ABS(   (1/f_dec*SIN(f_dec*$A4523/Fm*PI())/SIN($A4523/Fm*PI()))^(order-2) * (1/f_dec2*SIN(f_dec2*$A4523/Fm*PI())/SIN($A4523/Fm*PI())) *  (1/(f_dec*n_avg)*SIN((f_dec*n_avg)*$A4523/Fm*PI())/SIN($A4523/Fm*PI()))    ))</f>
        <v>-38.551656320789505</v>
      </c>
    </row>
    <row r="4524" spans="1:2" x14ac:dyDescent="0.2">
      <c r="A4524" s="57">
        <f t="shared" ca="1" si="140"/>
        <v>85371.428571425844</v>
      </c>
      <c r="B4524" s="50">
        <f t="shared" ca="1" si="141"/>
        <v>-38.482588397559063</v>
      </c>
    </row>
    <row r="4525" spans="1:2" x14ac:dyDescent="0.2">
      <c r="A4525" s="57">
        <f t="shared" ca="1" si="140"/>
        <v>85390.476190473462</v>
      </c>
      <c r="B4525" s="50">
        <f t="shared" ca="1" si="141"/>
        <v>-38.414357002479619</v>
      </c>
    </row>
    <row r="4526" spans="1:2" x14ac:dyDescent="0.2">
      <c r="A4526" s="57">
        <f t="shared" ca="1" si="140"/>
        <v>85409.523809521081</v>
      </c>
      <c r="B4526" s="50">
        <f t="shared" ca="1" si="141"/>
        <v>-38.346948237727865</v>
      </c>
    </row>
    <row r="4527" spans="1:2" x14ac:dyDescent="0.2">
      <c r="A4527" s="57">
        <f t="shared" ca="1" si="140"/>
        <v>85428.571428568699</v>
      </c>
      <c r="B4527" s="50">
        <f t="shared" ca="1" si="141"/>
        <v>-38.280348589623429</v>
      </c>
    </row>
    <row r="4528" spans="1:2" x14ac:dyDescent="0.2">
      <c r="A4528" s="57">
        <f t="shared" ca="1" si="140"/>
        <v>85447.619047616317</v>
      </c>
      <c r="B4528" s="50">
        <f t="shared" ca="1" si="141"/>
        <v>-38.214544914761881</v>
      </c>
    </row>
    <row r="4529" spans="1:2" x14ac:dyDescent="0.2">
      <c r="A4529" s="57">
        <f t="shared" ca="1" si="140"/>
        <v>85466.666666663936</v>
      </c>
      <c r="B4529" s="50">
        <f t="shared" ca="1" si="141"/>
        <v>-38.149524426771244</v>
      </c>
    </row>
    <row r="4530" spans="1:2" x14ac:dyDescent="0.2">
      <c r="A4530" s="57">
        <f t="shared" ca="1" si="140"/>
        <v>85485.714285711554</v>
      </c>
      <c r="B4530" s="50">
        <f t="shared" ca="1" si="141"/>
        <v>-38.08527468365638</v>
      </c>
    </row>
    <row r="4531" spans="1:2" x14ac:dyDescent="0.2">
      <c r="A4531" s="57">
        <f t="shared" ca="1" si="140"/>
        <v>85504.761904759172</v>
      </c>
      <c r="B4531" s="50">
        <f t="shared" ca="1" si="141"/>
        <v>-38.021783575701846</v>
      </c>
    </row>
    <row r="4532" spans="1:2" x14ac:dyDescent="0.2">
      <c r="A4532" s="57">
        <f t="shared" ca="1" si="140"/>
        <v>85523.809523806791</v>
      </c>
      <c r="B4532" s="50">
        <f t="shared" ca="1" si="141"/>
        <v>-37.959039313902977</v>
      </c>
    </row>
    <row r="4533" spans="1:2" x14ac:dyDescent="0.2">
      <c r="A4533" s="57">
        <f t="shared" ca="1" si="140"/>
        <v>85542.857142854409</v>
      </c>
      <c r="B4533" s="50">
        <f t="shared" ca="1" si="141"/>
        <v>-37.897030418898268</v>
      </c>
    </row>
    <row r="4534" spans="1:2" x14ac:dyDescent="0.2">
      <c r="A4534" s="57">
        <f t="shared" ca="1" si="140"/>
        <v>85561.904761902028</v>
      </c>
      <c r="B4534" s="50">
        <f t="shared" ca="1" si="141"/>
        <v>-37.835745710376585</v>
      </c>
    </row>
    <row r="4535" spans="1:2" x14ac:dyDescent="0.2">
      <c r="A4535" s="57">
        <f t="shared" ca="1" si="140"/>
        <v>85580.952380949646</v>
      </c>
      <c r="B4535" s="50">
        <f t="shared" ca="1" si="141"/>
        <v>-37.775174296936413</v>
      </c>
    </row>
    <row r="4536" spans="1:2" x14ac:dyDescent="0.2">
      <c r="A4536" s="57">
        <f t="shared" ca="1" si="140"/>
        <v>85599.999999997264</v>
      </c>
      <c r="B4536" s="50">
        <f t="shared" ca="1" si="141"/>
        <v>-37.715305566372173</v>
      </c>
    </row>
    <row r="4537" spans="1:2" x14ac:dyDescent="0.2">
      <c r="A4537" s="57">
        <f t="shared" ca="1" si="140"/>
        <v>85619.047619044883</v>
      </c>
      <c r="B4537" s="50">
        <f t="shared" ca="1" si="141"/>
        <v>-37.656129176368282</v>
      </c>
    </row>
    <row r="4538" spans="1:2" x14ac:dyDescent="0.2">
      <c r="A4538" s="57">
        <f t="shared" ca="1" si="140"/>
        <v>85638.095238092501</v>
      </c>
      <c r="B4538" s="50">
        <f t="shared" ca="1" si="141"/>
        <v>-37.597635045578599</v>
      </c>
    </row>
    <row r="4539" spans="1:2" x14ac:dyDescent="0.2">
      <c r="A4539" s="57">
        <f t="shared" ca="1" si="140"/>
        <v>85657.142857140119</v>
      </c>
      <c r="B4539" s="50">
        <f t="shared" ca="1" si="141"/>
        <v>-37.539813345074393</v>
      </c>
    </row>
    <row r="4540" spans="1:2" x14ac:dyDescent="0.2">
      <c r="A4540" s="57">
        <f t="shared" ca="1" si="140"/>
        <v>85676.190476187738</v>
      </c>
      <c r="B4540" s="50">
        <f t="shared" ca="1" si="141"/>
        <v>-37.482654490140646</v>
      </c>
    </row>
    <row r="4541" spans="1:2" x14ac:dyDescent="0.2">
      <c r="A4541" s="57">
        <f t="shared" ca="1" si="140"/>
        <v>85695.238095235356</v>
      </c>
      <c r="B4541" s="50">
        <f t="shared" ca="1" si="141"/>
        <v>-37.426149132405705</v>
      </c>
    </row>
    <row r="4542" spans="1:2" x14ac:dyDescent="0.2">
      <c r="A4542" s="57">
        <f t="shared" ca="1" si="140"/>
        <v>85714.285714282974</v>
      </c>
      <c r="B4542" s="50">
        <f t="shared" ca="1" si="141"/>
        <v>-37.370288152286612</v>
      </c>
    </row>
    <row r="4543" spans="1:2" x14ac:dyDescent="0.2">
      <c r="A4543" s="57">
        <f t="shared" ca="1" si="140"/>
        <v>85733.333333330593</v>
      </c>
      <c r="B4543" s="50">
        <f t="shared" ca="1" si="141"/>
        <v>-37.315062651736135</v>
      </c>
    </row>
    <row r="4544" spans="1:2" x14ac:dyDescent="0.2">
      <c r="A4544" s="57">
        <f t="shared" ca="1" si="140"/>
        <v>85752.380952378211</v>
      </c>
      <c r="B4544" s="50">
        <f t="shared" ca="1" si="141"/>
        <v>-37.26046394727652</v>
      </c>
    </row>
    <row r="4545" spans="1:2" x14ac:dyDescent="0.2">
      <c r="A4545" s="57">
        <f t="shared" ca="1" si="140"/>
        <v>85771.428571425829</v>
      </c>
      <c r="B4545" s="50">
        <f t="shared" ca="1" si="141"/>
        <v>-37.206483563307103</v>
      </c>
    </row>
    <row r="4546" spans="1:2" x14ac:dyDescent="0.2">
      <c r="A4546" s="57">
        <f t="shared" ca="1" si="140"/>
        <v>85790.476190473448</v>
      </c>
      <c r="B4546" s="50">
        <f t="shared" ca="1" si="141"/>
        <v>-37.153113225672122</v>
      </c>
    </row>
    <row r="4547" spans="1:2" x14ac:dyDescent="0.2">
      <c r="A4547" s="57">
        <f t="shared" ca="1" si="140"/>
        <v>85809.523809521066</v>
      </c>
      <c r="B4547" s="50">
        <f t="shared" ca="1" si="141"/>
        <v>-37.100344855477914</v>
      </c>
    </row>
    <row r="4548" spans="1:2" x14ac:dyDescent="0.2">
      <c r="A4548" s="57">
        <f t="shared" ca="1" si="140"/>
        <v>85828.571428568684</v>
      </c>
      <c r="B4548" s="50">
        <f t="shared" ca="1" si="141"/>
        <v>-37.048170563146357</v>
      </c>
    </row>
    <row r="4549" spans="1:2" x14ac:dyDescent="0.2">
      <c r="A4549" s="57">
        <f t="shared" ca="1" si="140"/>
        <v>85847.619047616303</v>
      </c>
      <c r="B4549" s="50">
        <f t="shared" ca="1" si="141"/>
        <v>-36.996582642695621</v>
      </c>
    </row>
    <row r="4550" spans="1:2" x14ac:dyDescent="0.2">
      <c r="A4550" s="57">
        <f t="shared" ca="1" si="140"/>
        <v>85866.666666663921</v>
      </c>
      <c r="B4550" s="50">
        <f t="shared" ca="1" si="141"/>
        <v>-36.945573566236547</v>
      </c>
    </row>
    <row r="4551" spans="1:2" x14ac:dyDescent="0.2">
      <c r="A4551" s="57">
        <f t="shared" ca="1" si="140"/>
        <v>85885.71428571154</v>
      </c>
      <c r="B4551" s="50">
        <f t="shared" ca="1" si="141"/>
        <v>-36.895135978675739</v>
      </c>
    </row>
    <row r="4552" spans="1:2" x14ac:dyDescent="0.2">
      <c r="A4552" s="57">
        <f t="shared" ca="1" si="140"/>
        <v>85904.761904759158</v>
      </c>
      <c r="B4552" s="50">
        <f t="shared" ca="1" si="141"/>
        <v>-36.845262692615677</v>
      </c>
    </row>
    <row r="4553" spans="1:2" x14ac:dyDescent="0.2">
      <c r="A4553" s="57">
        <f t="shared" ca="1" si="140"/>
        <v>85923.809523806776</v>
      </c>
      <c r="B4553" s="50">
        <f t="shared" ca="1" si="141"/>
        <v>-36.795946683443496</v>
      </c>
    </row>
    <row r="4554" spans="1:2" x14ac:dyDescent="0.2">
      <c r="A4554" s="57">
        <f t="shared" ca="1" si="140"/>
        <v>85942.857142854395</v>
      </c>
      <c r="B4554" s="50">
        <f t="shared" ca="1" si="141"/>
        <v>-36.74718108459976</v>
      </c>
    </row>
    <row r="4555" spans="1:2" x14ac:dyDescent="0.2">
      <c r="A4555" s="57">
        <f t="shared" ca="1" si="140"/>
        <v>85961.904761902013</v>
      </c>
      <c r="B4555" s="50">
        <f t="shared" ca="1" si="141"/>
        <v>-36.698959183020079</v>
      </c>
    </row>
    <row r="4556" spans="1:2" x14ac:dyDescent="0.2">
      <c r="A4556" s="57">
        <f t="shared" ca="1" si="140"/>
        <v>85980.952380949631</v>
      </c>
      <c r="B4556" s="50">
        <f t="shared" ca="1" si="141"/>
        <v>-36.651274414740939</v>
      </c>
    </row>
    <row r="4557" spans="1:2" x14ac:dyDescent="0.2">
      <c r="A4557" s="57">
        <f t="shared" ca="1" si="140"/>
        <v>85999.99999999725</v>
      </c>
      <c r="B4557" s="50">
        <f t="shared" ca="1" si="141"/>
        <v>-36.604120360664176</v>
      </c>
    </row>
    <row r="4558" spans="1:2" x14ac:dyDescent="0.2">
      <c r="A4558" s="57">
        <f t="shared" ca="1" si="140"/>
        <v>86019.047619044868</v>
      </c>
      <c r="B4558" s="50">
        <f t="shared" ca="1" si="141"/>
        <v>-36.557490742471614</v>
      </c>
    </row>
    <row r="4559" spans="1:2" x14ac:dyDescent="0.2">
      <c r="A4559" s="57">
        <f t="shared" ca="1" si="140"/>
        <v>86038.095238092486</v>
      </c>
      <c r="B4559" s="50">
        <f t="shared" ca="1" si="141"/>
        <v>-36.511379418685181</v>
      </c>
    </row>
    <row r="4560" spans="1:2" x14ac:dyDescent="0.2">
      <c r="A4560" s="57">
        <f t="shared" ca="1" si="140"/>
        <v>86057.142857140105</v>
      </c>
      <c r="B4560" s="50">
        <f t="shared" ca="1" si="141"/>
        <v>-36.46578038086507</v>
      </c>
    </row>
    <row r="4561" spans="1:2" x14ac:dyDescent="0.2">
      <c r="A4561" s="57">
        <f t="shared" ca="1" si="140"/>
        <v>86076.190476187723</v>
      </c>
      <c r="B4561" s="50">
        <f t="shared" ca="1" si="141"/>
        <v>-36.420687749941038</v>
      </c>
    </row>
    <row r="4562" spans="1:2" x14ac:dyDescent="0.2">
      <c r="A4562" s="57">
        <f t="shared" ca="1" si="140"/>
        <v>86095.238095235341</v>
      </c>
      <c r="B4562" s="50">
        <f t="shared" ca="1" si="141"/>
        <v>-36.376095772670816</v>
      </c>
    </row>
    <row r="4563" spans="1:2" x14ac:dyDescent="0.2">
      <c r="A4563" s="57">
        <f t="shared" ca="1" si="140"/>
        <v>86114.28571428296</v>
      </c>
      <c r="B4563" s="50">
        <f t="shared" ca="1" si="141"/>
        <v>-36.331998818220612</v>
      </c>
    </row>
    <row r="4564" spans="1:2" x14ac:dyDescent="0.2">
      <c r="A4564" s="57">
        <f t="shared" ca="1" si="140"/>
        <v>86133.333333330578</v>
      </c>
      <c r="B4564" s="50">
        <f t="shared" ca="1" si="141"/>
        <v>-36.288391374862584</v>
      </c>
    </row>
    <row r="4565" spans="1:2" x14ac:dyDescent="0.2">
      <c r="A4565" s="57">
        <f t="shared" ca="1" si="140"/>
        <v>86152.380952378197</v>
      </c>
      <c r="B4565" s="50">
        <f t="shared" ca="1" si="141"/>
        <v>-36.245268046784844</v>
      </c>
    </row>
    <row r="4566" spans="1:2" x14ac:dyDescent="0.2">
      <c r="A4566" s="57">
        <f t="shared" ca="1" si="140"/>
        <v>86171.428571425815</v>
      </c>
      <c r="B4566" s="50">
        <f t="shared" ca="1" si="141"/>
        <v>-36.202623551008919</v>
      </c>
    </row>
    <row r="4567" spans="1:2" x14ac:dyDescent="0.2">
      <c r="A4567" s="57">
        <f t="shared" ca="1" si="140"/>
        <v>86190.476190473433</v>
      </c>
      <c r="B4567" s="50">
        <f t="shared" ca="1" si="141"/>
        <v>-36.160452714410837</v>
      </c>
    </row>
    <row r="4568" spans="1:2" x14ac:dyDescent="0.2">
      <c r="A4568" s="57">
        <f t="shared" ca="1" si="140"/>
        <v>86209.523809521052</v>
      </c>
      <c r="B4568" s="50">
        <f t="shared" ca="1" si="141"/>
        <v>-36.118750470841604</v>
      </c>
    </row>
    <row r="4569" spans="1:2" x14ac:dyDescent="0.2">
      <c r="A4569" s="57">
        <f t="shared" ca="1" si="140"/>
        <v>86228.57142856867</v>
      </c>
      <c r="B4569" s="50">
        <f t="shared" ca="1" si="141"/>
        <v>-36.077511858342824</v>
      </c>
    </row>
    <row r="4570" spans="1:2" x14ac:dyDescent="0.2">
      <c r="A4570" s="57">
        <f t="shared" ca="1" si="140"/>
        <v>86247.619047616288</v>
      </c>
      <c r="B4570" s="50">
        <f t="shared" ca="1" si="141"/>
        <v>-36.036732016454124</v>
      </c>
    </row>
    <row r="4571" spans="1:2" x14ac:dyDescent="0.2">
      <c r="A4571" s="57">
        <f t="shared" ca="1" si="140"/>
        <v>86266.666666663907</v>
      </c>
      <c r="B4571" s="50">
        <f t="shared" ca="1" si="141"/>
        <v>-35.996406183608748</v>
      </c>
    </row>
    <row r="4572" spans="1:2" x14ac:dyDescent="0.2">
      <c r="A4572" s="57">
        <f t="shared" ca="1" si="140"/>
        <v>86285.714285711525</v>
      </c>
      <c r="B4572" s="50">
        <f t="shared" ca="1" si="141"/>
        <v>-35.956529694613536</v>
      </c>
    </row>
    <row r="4573" spans="1:2" x14ac:dyDescent="0.2">
      <c r="A4573" s="57">
        <f t="shared" ca="1" si="140"/>
        <v>86304.761904759143</v>
      </c>
      <c r="B4573" s="50">
        <f t="shared" ca="1" si="141"/>
        <v>-35.917097978210599</v>
      </c>
    </row>
    <row r="4574" spans="1:2" x14ac:dyDescent="0.2">
      <c r="A4574" s="57">
        <f t="shared" ca="1" si="140"/>
        <v>86323.809523806762</v>
      </c>
      <c r="B4574" s="50">
        <f t="shared" ca="1" si="141"/>
        <v>-35.878106554716858</v>
      </c>
    </row>
    <row r="4575" spans="1:2" x14ac:dyDescent="0.2">
      <c r="A4575" s="57">
        <f t="shared" ca="1" si="140"/>
        <v>86342.85714285438</v>
      </c>
      <c r="B4575" s="50">
        <f t="shared" ca="1" si="141"/>
        <v>-35.83955103373949</v>
      </c>
    </row>
    <row r="4576" spans="1:2" x14ac:dyDescent="0.2">
      <c r="A4576" s="57">
        <f t="shared" ca="1" si="140"/>
        <v>86361.904761901998</v>
      </c>
      <c r="B4576" s="50">
        <f t="shared" ca="1" si="141"/>
        <v>-35.801427111963122</v>
      </c>
    </row>
    <row r="4577" spans="1:2" x14ac:dyDescent="0.2">
      <c r="A4577" s="57">
        <f t="shared" ca="1" si="140"/>
        <v>86380.952380949617</v>
      </c>
      <c r="B4577" s="50">
        <f t="shared" ca="1" si="141"/>
        <v>-35.763730571007379</v>
      </c>
    </row>
    <row r="4578" spans="1:2" x14ac:dyDescent="0.2">
      <c r="A4578" s="57">
        <f t="shared" ca="1" si="140"/>
        <v>86399.999999997235</v>
      </c>
      <c r="B4578" s="50">
        <f t="shared" ca="1" si="141"/>
        <v>-35.726457275351095</v>
      </c>
    </row>
    <row r="4579" spans="1:2" x14ac:dyDescent="0.2">
      <c r="A4579" s="57">
        <f t="shared" ca="1" si="140"/>
        <v>86419.047619044853</v>
      </c>
      <c r="B4579" s="50">
        <f t="shared" ca="1" si="141"/>
        <v>-35.689603170321554</v>
      </c>
    </row>
    <row r="4580" spans="1:2" x14ac:dyDescent="0.2">
      <c r="A4580" s="57">
        <f t="shared" ca="1" si="140"/>
        <v>86438.095238092472</v>
      </c>
      <c r="B4580" s="50">
        <f t="shared" ca="1" si="141"/>
        <v>-35.653164280145567</v>
      </c>
    </row>
    <row r="4581" spans="1:2" x14ac:dyDescent="0.2">
      <c r="A4581" s="57">
        <f t="shared" ca="1" si="140"/>
        <v>86457.14285714009</v>
      </c>
      <c r="B4581" s="50">
        <f t="shared" ca="1" si="141"/>
        <v>-35.617136706060919</v>
      </c>
    </row>
    <row r="4582" spans="1:2" x14ac:dyDescent="0.2">
      <c r="A4582" s="57">
        <f t="shared" ca="1" si="140"/>
        <v>86476.190476187709</v>
      </c>
      <c r="B4582" s="50">
        <f t="shared" ca="1" si="141"/>
        <v>-35.581516624485467</v>
      </c>
    </row>
    <row r="4583" spans="1:2" x14ac:dyDescent="0.2">
      <c r="A4583" s="57">
        <f t="shared" ca="1" si="140"/>
        <v>86495.238095235327</v>
      </c>
      <c r="B4583" s="50">
        <f t="shared" ca="1" si="141"/>
        <v>-35.546300285241884</v>
      </c>
    </row>
    <row r="4584" spans="1:2" x14ac:dyDescent="0.2">
      <c r="A4584" s="57">
        <f t="shared" ca="1" si="140"/>
        <v>86514.285714282945</v>
      </c>
      <c r="B4584" s="50">
        <f t="shared" ca="1" si="141"/>
        <v>-35.511484009836103</v>
      </c>
    </row>
    <row r="4585" spans="1:2" x14ac:dyDescent="0.2">
      <c r="A4585" s="57">
        <f t="shared" ca="1" si="140"/>
        <v>86533.333333330564</v>
      </c>
      <c r="B4585" s="50">
        <f t="shared" ca="1" si="141"/>
        <v>-35.477064189787761</v>
      </c>
    </row>
    <row r="4586" spans="1:2" x14ac:dyDescent="0.2">
      <c r="A4586" s="57">
        <f t="shared" ca="1" si="140"/>
        <v>86552.380952378182</v>
      </c>
      <c r="B4586" s="50">
        <f t="shared" ca="1" si="141"/>
        <v>-35.443037285010305</v>
      </c>
    </row>
    <row r="4587" spans="1:2" x14ac:dyDescent="0.2">
      <c r="A4587" s="57">
        <f t="shared" ref="A4587:A4650" ca="1" si="142">OFFSET(A4587,-1,0)+f_stop/5000</f>
        <v>86571.4285714258</v>
      </c>
      <c r="B4587" s="50">
        <f t="shared" ref="B4587:B4650" ca="1" si="143">20*LOG(ABS(   (1/f_dec*SIN(f_dec*$A4587/Fm*PI())/SIN($A4587/Fm*PI()))^(order-2) * (1/f_dec2*SIN(f_dec2*$A4587/Fm*PI())/SIN($A4587/Fm*PI())) *  (1/(f_dec*n_avg)*SIN((f_dec*n_avg)*$A4587/Fm*PI())/SIN($A4587/Fm*PI()))    ))</f>
        <v>-35.409399822239436</v>
      </c>
    </row>
    <row r="4588" spans="1:2" x14ac:dyDescent="0.2">
      <c r="A4588" s="57">
        <f t="shared" ca="1" si="142"/>
        <v>86590.476190473419</v>
      </c>
      <c r="B4588" s="50">
        <f t="shared" ca="1" si="143"/>
        <v>-35.376148393508096</v>
      </c>
    </row>
    <row r="4589" spans="1:2" x14ac:dyDescent="0.2">
      <c r="A4589" s="57">
        <f t="shared" ca="1" si="142"/>
        <v>86609.523809521037</v>
      </c>
      <c r="B4589" s="50">
        <f t="shared" ca="1" si="143"/>
        <v>-35.34327965466624</v>
      </c>
    </row>
    <row r="4590" spans="1:2" x14ac:dyDescent="0.2">
      <c r="A4590" s="57">
        <f t="shared" ca="1" si="142"/>
        <v>86628.571428568655</v>
      </c>
      <c r="B4590" s="50">
        <f t="shared" ca="1" si="143"/>
        <v>-35.310790323943849</v>
      </c>
    </row>
    <row r="4591" spans="1:2" x14ac:dyDescent="0.2">
      <c r="A4591" s="57">
        <f t="shared" ca="1" si="142"/>
        <v>86647.619047616274</v>
      </c>
      <c r="B4591" s="50">
        <f t="shared" ca="1" si="143"/>
        <v>-35.278677180556059</v>
      </c>
    </row>
    <row r="4592" spans="1:2" x14ac:dyDescent="0.2">
      <c r="A4592" s="57">
        <f t="shared" ca="1" si="142"/>
        <v>86666.666666663892</v>
      </c>
      <c r="B4592" s="50">
        <f t="shared" ca="1" si="143"/>
        <v>-35.246937063348362</v>
      </c>
    </row>
    <row r="4593" spans="1:2" x14ac:dyDescent="0.2">
      <c r="A4593" s="57">
        <f t="shared" ca="1" si="142"/>
        <v>86685.71428571151</v>
      </c>
      <c r="B4593" s="50">
        <f t="shared" ca="1" si="143"/>
        <v>-35.21556686948103</v>
      </c>
    </row>
    <row r="4594" spans="1:2" x14ac:dyDescent="0.2">
      <c r="A4594" s="57">
        <f t="shared" ca="1" si="142"/>
        <v>86704.761904759129</v>
      </c>
      <c r="B4594" s="50">
        <f t="shared" ca="1" si="143"/>
        <v>-35.184563553151108</v>
      </c>
    </row>
    <row r="4595" spans="1:2" x14ac:dyDescent="0.2">
      <c r="A4595" s="57">
        <f t="shared" ca="1" si="142"/>
        <v>86723.809523806747</v>
      </c>
      <c r="B4595" s="50">
        <f t="shared" ca="1" si="143"/>
        <v>-35.153924124351015</v>
      </c>
    </row>
    <row r="4596" spans="1:2" x14ac:dyDescent="0.2">
      <c r="A4596" s="57">
        <f t="shared" ca="1" si="142"/>
        <v>86742.857142854366</v>
      </c>
      <c r="B4596" s="50">
        <f t="shared" ca="1" si="143"/>
        <v>-35.123645647662087</v>
      </c>
    </row>
    <row r="4597" spans="1:2" x14ac:dyDescent="0.2">
      <c r="A4597" s="57">
        <f t="shared" ca="1" si="142"/>
        <v>86761.904761901984</v>
      </c>
      <c r="B4597" s="50">
        <f t="shared" ca="1" si="143"/>
        <v>-35.093725241082517</v>
      </c>
    </row>
    <row r="4598" spans="1:2" x14ac:dyDescent="0.2">
      <c r="A4598" s="57">
        <f t="shared" ca="1" si="142"/>
        <v>86780.952380949602</v>
      </c>
      <c r="B4598" s="50">
        <f t="shared" ca="1" si="143"/>
        <v>-35.064160074887887</v>
      </c>
    </row>
    <row r="4599" spans="1:2" x14ac:dyDescent="0.2">
      <c r="A4599" s="57">
        <f t="shared" ca="1" si="142"/>
        <v>86799.999999997221</v>
      </c>
      <c r="B4599" s="50">
        <f t="shared" ca="1" si="143"/>
        <v>-35.034947370523639</v>
      </c>
    </row>
    <row r="4600" spans="1:2" x14ac:dyDescent="0.2">
      <c r="A4600" s="57">
        <f t="shared" ca="1" si="142"/>
        <v>86819.047619044839</v>
      </c>
      <c r="B4600" s="50">
        <f t="shared" ca="1" si="143"/>
        <v>-35.006084399528504</v>
      </c>
    </row>
    <row r="4601" spans="1:2" x14ac:dyDescent="0.2">
      <c r="A4601" s="57">
        <f t="shared" ca="1" si="142"/>
        <v>86838.095238092457</v>
      </c>
      <c r="B4601" s="50">
        <f t="shared" ca="1" si="143"/>
        <v>-34.977568482487406</v>
      </c>
    </row>
    <row r="4602" spans="1:2" x14ac:dyDescent="0.2">
      <c r="A4602" s="57">
        <f t="shared" ca="1" si="142"/>
        <v>86857.142857140076</v>
      </c>
      <c r="B4602" s="50">
        <f t="shared" ca="1" si="143"/>
        <v>-34.949396988013561</v>
      </c>
    </row>
    <row r="4603" spans="1:2" x14ac:dyDescent="0.2">
      <c r="A4603" s="57">
        <f t="shared" ca="1" si="142"/>
        <v>86876.190476187694</v>
      </c>
      <c r="B4603" s="50">
        <f t="shared" ca="1" si="143"/>
        <v>-34.921567331758148</v>
      </c>
    </row>
    <row r="4604" spans="1:2" x14ac:dyDescent="0.2">
      <c r="A4604" s="57">
        <f t="shared" ca="1" si="142"/>
        <v>86895.238095235312</v>
      </c>
      <c r="B4604" s="50">
        <f t="shared" ca="1" si="143"/>
        <v>-34.894076975447192</v>
      </c>
    </row>
    <row r="4605" spans="1:2" x14ac:dyDescent="0.2">
      <c r="A4605" s="57">
        <f t="shared" ca="1" si="142"/>
        <v>86914.285714282931</v>
      </c>
      <c r="B4605" s="50">
        <f t="shared" ca="1" si="143"/>
        <v>-34.866923425944584</v>
      </c>
    </row>
    <row r="4606" spans="1:2" x14ac:dyDescent="0.2">
      <c r="A4606" s="57">
        <f t="shared" ca="1" si="142"/>
        <v>86933.333333330549</v>
      </c>
      <c r="B4606" s="50">
        <f t="shared" ca="1" si="143"/>
        <v>-34.840104234340387</v>
      </c>
    </row>
    <row r="4607" spans="1:2" x14ac:dyDescent="0.2">
      <c r="A4607" s="57">
        <f t="shared" ca="1" si="142"/>
        <v>86952.380952378167</v>
      </c>
      <c r="B4607" s="50">
        <f t="shared" ca="1" si="143"/>
        <v>-34.81361699506359</v>
      </c>
    </row>
    <row r="4608" spans="1:2" x14ac:dyDescent="0.2">
      <c r="A4608" s="57">
        <f t="shared" ca="1" si="142"/>
        <v>86971.428571425786</v>
      </c>
      <c r="B4608" s="50">
        <f t="shared" ca="1" si="143"/>
        <v>-34.787459345018917</v>
      </c>
    </row>
    <row r="4609" spans="1:2" x14ac:dyDescent="0.2">
      <c r="A4609" s="57">
        <f t="shared" ca="1" si="142"/>
        <v>86990.476190473404</v>
      </c>
      <c r="B4609" s="50">
        <f t="shared" ca="1" si="143"/>
        <v>-34.761628962746315</v>
      </c>
    </row>
    <row r="4610" spans="1:2" x14ac:dyDescent="0.2">
      <c r="A4610" s="57">
        <f t="shared" ca="1" si="142"/>
        <v>87009.523809521022</v>
      </c>
      <c r="B4610" s="50">
        <f t="shared" ca="1" si="143"/>
        <v>-34.736123567602959</v>
      </c>
    </row>
    <row r="4611" spans="1:2" x14ac:dyDescent="0.2">
      <c r="A4611" s="57">
        <f t="shared" ca="1" si="142"/>
        <v>87028.571428568641</v>
      </c>
      <c r="B4611" s="50">
        <f t="shared" ca="1" si="143"/>
        <v>-34.710940918966941</v>
      </c>
    </row>
    <row r="4612" spans="1:2" x14ac:dyDescent="0.2">
      <c r="A4612" s="57">
        <f t="shared" ca="1" si="142"/>
        <v>87047.619047616259</v>
      </c>
      <c r="B4612" s="50">
        <f t="shared" ca="1" si="143"/>
        <v>-34.686078815461819</v>
      </c>
    </row>
    <row r="4613" spans="1:2" x14ac:dyDescent="0.2">
      <c r="A4613" s="57">
        <f t="shared" ca="1" si="142"/>
        <v>87066.666666663878</v>
      </c>
      <c r="B4613" s="50">
        <f t="shared" ca="1" si="143"/>
        <v>-34.661535094201327</v>
      </c>
    </row>
    <row r="4614" spans="1:2" x14ac:dyDescent="0.2">
      <c r="A4614" s="57">
        <f t="shared" ca="1" si="142"/>
        <v>87085.714285711496</v>
      </c>
      <c r="B4614" s="50">
        <f t="shared" ca="1" si="143"/>
        <v>-34.637307630054465</v>
      </c>
    </row>
    <row r="4615" spans="1:2" x14ac:dyDescent="0.2">
      <c r="A4615" s="57">
        <f t="shared" ca="1" si="142"/>
        <v>87104.761904759114</v>
      </c>
      <c r="B4615" s="50">
        <f t="shared" ca="1" si="143"/>
        <v>-34.613394334928806</v>
      </c>
    </row>
    <row r="4616" spans="1:2" x14ac:dyDescent="0.2">
      <c r="A4616" s="57">
        <f t="shared" ca="1" si="142"/>
        <v>87123.809523806733</v>
      </c>
      <c r="B4616" s="50">
        <f t="shared" ca="1" si="143"/>
        <v>-34.589793157073139</v>
      </c>
    </row>
    <row r="4617" spans="1:2" x14ac:dyDescent="0.2">
      <c r="A4617" s="57">
        <f t="shared" ca="1" si="142"/>
        <v>87142.857142854351</v>
      </c>
      <c r="B4617" s="50">
        <f t="shared" ca="1" si="143"/>
        <v>-34.566502080397669</v>
      </c>
    </row>
    <row r="4618" spans="1:2" x14ac:dyDescent="0.2">
      <c r="A4618" s="57">
        <f t="shared" ca="1" si="142"/>
        <v>87161.904761901969</v>
      </c>
      <c r="B4618" s="50">
        <f t="shared" ca="1" si="143"/>
        <v>-34.54351912381189</v>
      </c>
    </row>
    <row r="4619" spans="1:2" x14ac:dyDescent="0.2">
      <c r="A4619" s="57">
        <f t="shared" ca="1" si="142"/>
        <v>87180.952380949588</v>
      </c>
      <c r="B4619" s="50">
        <f t="shared" ca="1" si="143"/>
        <v>-34.520842340579406</v>
      </c>
    </row>
    <row r="4620" spans="1:2" x14ac:dyDescent="0.2">
      <c r="A4620" s="57">
        <f t="shared" ca="1" si="142"/>
        <v>87199.999999997206</v>
      </c>
      <c r="B4620" s="50">
        <f t="shared" ca="1" si="143"/>
        <v>-34.498469817689177</v>
      </c>
    </row>
    <row r="4621" spans="1:2" x14ac:dyDescent="0.2">
      <c r="A4621" s="57">
        <f t="shared" ca="1" si="142"/>
        <v>87219.047619044824</v>
      </c>
      <c r="B4621" s="50">
        <f t="shared" ca="1" si="143"/>
        <v>-34.476399675242703</v>
      </c>
    </row>
    <row r="4622" spans="1:2" x14ac:dyDescent="0.2">
      <c r="A4622" s="57">
        <f t="shared" ca="1" si="142"/>
        <v>87238.095238092443</v>
      </c>
      <c r="B4622" s="50">
        <f t="shared" ca="1" si="143"/>
        <v>-34.454630065856932</v>
      </c>
    </row>
    <row r="4623" spans="1:2" x14ac:dyDescent="0.2">
      <c r="A4623" s="57">
        <f t="shared" ca="1" si="142"/>
        <v>87257.142857140061</v>
      </c>
      <c r="B4623" s="50">
        <f t="shared" ca="1" si="143"/>
        <v>-34.433159174082057</v>
      </c>
    </row>
    <row r="4624" spans="1:2" x14ac:dyDescent="0.2">
      <c r="A4624" s="57">
        <f t="shared" ca="1" si="142"/>
        <v>87276.190476187679</v>
      </c>
      <c r="B4624" s="50">
        <f t="shared" ca="1" si="143"/>
        <v>-34.411985215834093</v>
      </c>
    </row>
    <row r="4625" spans="1:2" x14ac:dyDescent="0.2">
      <c r="A4625" s="57">
        <f t="shared" ca="1" si="142"/>
        <v>87295.238095235298</v>
      </c>
      <c r="B4625" s="50">
        <f t="shared" ca="1" si="143"/>
        <v>-34.391106437841628</v>
      </c>
    </row>
    <row r="4626" spans="1:2" x14ac:dyDescent="0.2">
      <c r="A4626" s="57">
        <f t="shared" ca="1" si="142"/>
        <v>87314.285714282916</v>
      </c>
      <c r="B4626" s="50">
        <f t="shared" ca="1" si="143"/>
        <v>-34.370521117106485</v>
      </c>
    </row>
    <row r="4627" spans="1:2" x14ac:dyDescent="0.2">
      <c r="A4627" s="57">
        <f t="shared" ca="1" si="142"/>
        <v>87333.333333330535</v>
      </c>
      <c r="B4627" s="50">
        <f t="shared" ca="1" si="143"/>
        <v>-34.350227560377647</v>
      </c>
    </row>
    <row r="4628" spans="1:2" x14ac:dyDescent="0.2">
      <c r="A4628" s="57">
        <f t="shared" ca="1" si="142"/>
        <v>87352.380952378153</v>
      </c>
      <c r="B4628" s="50">
        <f t="shared" ca="1" si="143"/>
        <v>-34.330224103638592</v>
      </c>
    </row>
    <row r="4629" spans="1:2" x14ac:dyDescent="0.2">
      <c r="A4629" s="57">
        <f t="shared" ca="1" si="142"/>
        <v>87371.428571425771</v>
      </c>
      <c r="B4629" s="50">
        <f t="shared" ca="1" si="143"/>
        <v>-34.310509111607054</v>
      </c>
    </row>
    <row r="4630" spans="1:2" x14ac:dyDescent="0.2">
      <c r="A4630" s="57">
        <f t="shared" ca="1" si="142"/>
        <v>87390.47619047339</v>
      </c>
      <c r="B4630" s="50">
        <f t="shared" ca="1" si="143"/>
        <v>-34.291080977247191</v>
      </c>
    </row>
    <row r="4631" spans="1:2" x14ac:dyDescent="0.2">
      <c r="A4631" s="57">
        <f t="shared" ca="1" si="142"/>
        <v>87409.523809521008</v>
      </c>
      <c r="B4631" s="50">
        <f t="shared" ca="1" si="143"/>
        <v>-34.271938121293921</v>
      </c>
    </row>
    <row r="4632" spans="1:2" x14ac:dyDescent="0.2">
      <c r="A4632" s="57">
        <f t="shared" ca="1" si="142"/>
        <v>87428.571428568626</v>
      </c>
      <c r="B4632" s="50">
        <f t="shared" ca="1" si="143"/>
        <v>-34.253078991788861</v>
      </c>
    </row>
    <row r="4633" spans="1:2" x14ac:dyDescent="0.2">
      <c r="A4633" s="57">
        <f t="shared" ca="1" si="142"/>
        <v>87447.619047616245</v>
      </c>
      <c r="B4633" s="50">
        <f t="shared" ca="1" si="143"/>
        <v>-34.234502063627545</v>
      </c>
    </row>
    <row r="4634" spans="1:2" x14ac:dyDescent="0.2">
      <c r="A4634" s="57">
        <f t="shared" ca="1" si="142"/>
        <v>87466.666666663863</v>
      </c>
      <c r="B4634" s="50">
        <f t="shared" ca="1" si="143"/>
        <v>-34.216205838118007</v>
      </c>
    </row>
    <row r="4635" spans="1:2" x14ac:dyDescent="0.2">
      <c r="A4635" s="57">
        <f t="shared" ca="1" si="142"/>
        <v>87485.714285711481</v>
      </c>
      <c r="B4635" s="50">
        <f t="shared" ca="1" si="143"/>
        <v>-34.198188842549754</v>
      </c>
    </row>
    <row r="4636" spans="1:2" x14ac:dyDescent="0.2">
      <c r="A4636" s="57">
        <f t="shared" ca="1" si="142"/>
        <v>87504.7619047591</v>
      </c>
      <c r="B4636" s="50">
        <f t="shared" ca="1" si="143"/>
        <v>-34.180449629773634</v>
      </c>
    </row>
    <row r="4637" spans="1:2" x14ac:dyDescent="0.2">
      <c r="A4637" s="57">
        <f t="shared" ca="1" si="142"/>
        <v>87523.809523806718</v>
      </c>
      <c r="B4637" s="50">
        <f t="shared" ca="1" si="143"/>
        <v>-34.162986777791517</v>
      </c>
    </row>
    <row r="4638" spans="1:2" x14ac:dyDescent="0.2">
      <c r="A4638" s="57">
        <f t="shared" ca="1" si="142"/>
        <v>87542.857142854336</v>
      </c>
      <c r="B4638" s="50">
        <f t="shared" ca="1" si="143"/>
        <v>-34.145798889356307</v>
      </c>
    </row>
    <row r="4639" spans="1:2" x14ac:dyDescent="0.2">
      <c r="A4639" s="57">
        <f t="shared" ca="1" si="142"/>
        <v>87561.904761901955</v>
      </c>
      <c r="B4639" s="50">
        <f t="shared" ca="1" si="143"/>
        <v>-34.128884591581354</v>
      </c>
    </row>
    <row r="4640" spans="1:2" x14ac:dyDescent="0.2">
      <c r="A4640" s="57">
        <f t="shared" ca="1" si="142"/>
        <v>87580.952380949573</v>
      </c>
      <c r="B4640" s="50">
        <f t="shared" ca="1" si="143"/>
        <v>-34.112242535559488</v>
      </c>
    </row>
    <row r="4641" spans="1:2" x14ac:dyDescent="0.2">
      <c r="A4641" s="57">
        <f t="shared" ca="1" si="142"/>
        <v>87599.999999997191</v>
      </c>
      <c r="B4641" s="50">
        <f t="shared" ca="1" si="143"/>
        <v>-34.095871395991018</v>
      </c>
    </row>
    <row r="4642" spans="1:2" x14ac:dyDescent="0.2">
      <c r="A4642" s="57">
        <f t="shared" ca="1" si="142"/>
        <v>87619.04761904481</v>
      </c>
      <c r="B4642" s="50">
        <f t="shared" ca="1" si="143"/>
        <v>-34.079769870821018</v>
      </c>
    </row>
    <row r="4643" spans="1:2" x14ac:dyDescent="0.2">
      <c r="A4643" s="57">
        <f t="shared" ca="1" si="142"/>
        <v>87638.095238092428</v>
      </c>
      <c r="B4643" s="50">
        <f t="shared" ca="1" si="143"/>
        <v>-34.063936680885021</v>
      </c>
    </row>
    <row r="4644" spans="1:2" x14ac:dyDescent="0.2">
      <c r="A4644" s="57">
        <f t="shared" ca="1" si="142"/>
        <v>87657.142857140047</v>
      </c>
      <c r="B4644" s="50">
        <f t="shared" ca="1" si="143"/>
        <v>-34.048370569563417</v>
      </c>
    </row>
    <row r="4645" spans="1:2" x14ac:dyDescent="0.2">
      <c r="A4645" s="57">
        <f t="shared" ca="1" si="142"/>
        <v>87676.190476187665</v>
      </c>
      <c r="B4645" s="50">
        <f t="shared" ca="1" si="143"/>
        <v>-34.033070302444024</v>
      </c>
    </row>
    <row r="4646" spans="1:2" x14ac:dyDescent="0.2">
      <c r="A4646" s="57">
        <f t="shared" ca="1" si="142"/>
        <v>87695.238095235283</v>
      </c>
      <c r="B4646" s="50">
        <f t="shared" ca="1" si="143"/>
        <v>-34.018034666992946</v>
      </c>
    </row>
    <row r="4647" spans="1:2" x14ac:dyDescent="0.2">
      <c r="A4647" s="57">
        <f t="shared" ca="1" si="142"/>
        <v>87714.285714282902</v>
      </c>
      <c r="B4647" s="50">
        <f t="shared" ca="1" si="143"/>
        <v>-34.003262472232947</v>
      </c>
    </row>
    <row r="4648" spans="1:2" x14ac:dyDescent="0.2">
      <c r="A4648" s="57">
        <f t="shared" ca="1" si="142"/>
        <v>87733.33333333052</v>
      </c>
      <c r="B4648" s="50">
        <f t="shared" ca="1" si="143"/>
        <v>-33.988752548429979</v>
      </c>
    </row>
    <row r="4649" spans="1:2" x14ac:dyDescent="0.2">
      <c r="A4649" s="57">
        <f t="shared" ca="1" si="142"/>
        <v>87752.380952378138</v>
      </c>
      <c r="B4649" s="50">
        <f t="shared" ca="1" si="143"/>
        <v>-33.974503746786795</v>
      </c>
    </row>
    <row r="4650" spans="1:2" x14ac:dyDescent="0.2">
      <c r="A4650" s="57">
        <f t="shared" ca="1" si="142"/>
        <v>87771.428571425757</v>
      </c>
      <c r="B4650" s="50">
        <f t="shared" ca="1" si="143"/>
        <v>-33.960514939144197</v>
      </c>
    </row>
    <row r="4651" spans="1:2" x14ac:dyDescent="0.2">
      <c r="A4651" s="57">
        <f t="shared" ref="A4651:A4714" ca="1" si="144">OFFSET(A4651,-1,0)+f_stop/5000</f>
        <v>87790.476190473375</v>
      </c>
      <c r="B4651" s="50">
        <f t="shared" ref="B4651:B4714" ca="1" si="145">20*LOG(ABS(   (1/f_dec*SIN(f_dec*$A4651/Fm*PI())/SIN($A4651/Fm*PI()))^(order-2) * (1/f_dec2*SIN(f_dec2*$A4651/Fm*PI())/SIN($A4651/Fm*PI())) *  (1/(f_dec*n_avg)*SIN((f_dec*n_avg)*$A4651/Fm*PI())/SIN($A4651/Fm*PI()))    ))</f>
        <v>-33.946785017689209</v>
      </c>
    </row>
    <row r="4652" spans="1:2" x14ac:dyDescent="0.2">
      <c r="A4652" s="57">
        <f t="shared" ca="1" si="144"/>
        <v>87809.523809520993</v>
      </c>
      <c r="B4652" s="50">
        <f t="shared" ca="1" si="145"/>
        <v>-33.933312894670344</v>
      </c>
    </row>
    <row r="4653" spans="1:2" x14ac:dyDescent="0.2">
      <c r="A4653" s="57">
        <f t="shared" ca="1" si="144"/>
        <v>87828.571428568612</v>
      </c>
      <c r="B4653" s="50">
        <f t="shared" ca="1" si="145"/>
        <v>-33.920097502119631</v>
      </c>
    </row>
    <row r="4654" spans="1:2" x14ac:dyDescent="0.2">
      <c r="A4654" s="57">
        <f t="shared" ca="1" si="144"/>
        <v>87847.61904761623</v>
      </c>
      <c r="B4654" s="50">
        <f t="shared" ca="1" si="145"/>
        <v>-33.90713779158132</v>
      </c>
    </row>
    <row r="4655" spans="1:2" x14ac:dyDescent="0.2">
      <c r="A4655" s="57">
        <f t="shared" ca="1" si="144"/>
        <v>87866.666666663848</v>
      </c>
      <c r="B4655" s="50">
        <f t="shared" ca="1" si="145"/>
        <v>-33.894432733847061</v>
      </c>
    </row>
    <row r="4656" spans="1:2" x14ac:dyDescent="0.2">
      <c r="A4656" s="57">
        <f t="shared" ca="1" si="144"/>
        <v>87885.714285711467</v>
      </c>
      <c r="B4656" s="50">
        <f t="shared" ca="1" si="145"/>
        <v>-33.88198131869737</v>
      </c>
    </row>
    <row r="4657" spans="1:2" x14ac:dyDescent="0.2">
      <c r="A4657" s="57">
        <f t="shared" ca="1" si="144"/>
        <v>87904.761904759085</v>
      </c>
      <c r="B4657" s="50">
        <f t="shared" ca="1" si="145"/>
        <v>-33.869782554649376</v>
      </c>
    </row>
    <row r="4658" spans="1:2" x14ac:dyDescent="0.2">
      <c r="A4658" s="57">
        <f t="shared" ca="1" si="144"/>
        <v>87923.809523806704</v>
      </c>
      <c r="B4658" s="50">
        <f t="shared" ca="1" si="145"/>
        <v>-33.857835468710547</v>
      </c>
    </row>
    <row r="4659" spans="1:2" x14ac:dyDescent="0.2">
      <c r="A4659" s="57">
        <f t="shared" ca="1" si="144"/>
        <v>87942.857142854322</v>
      </c>
      <c r="B4659" s="50">
        <f t="shared" ca="1" si="145"/>
        <v>-33.846139106138395</v>
      </c>
    </row>
    <row r="4660" spans="1:2" x14ac:dyDescent="0.2">
      <c r="A4660" s="57">
        <f t="shared" ca="1" si="144"/>
        <v>87961.90476190194</v>
      </c>
      <c r="B4660" s="50">
        <f t="shared" ca="1" si="145"/>
        <v>-33.834692530205892</v>
      </c>
    </row>
    <row r="4661" spans="1:2" x14ac:dyDescent="0.2">
      <c r="A4661" s="57">
        <f t="shared" ca="1" si="144"/>
        <v>87980.952380949559</v>
      </c>
      <c r="B4661" s="50">
        <f t="shared" ca="1" si="145"/>
        <v>-33.823494821972595</v>
      </c>
    </row>
    <row r="4662" spans="1:2" x14ac:dyDescent="0.2">
      <c r="A4662" s="57">
        <f t="shared" ca="1" si="144"/>
        <v>87999.999999997177</v>
      </c>
      <c r="B4662" s="50">
        <f t="shared" ca="1" si="145"/>
        <v>-33.812545080061199</v>
      </c>
    </row>
    <row r="4663" spans="1:2" x14ac:dyDescent="0.2">
      <c r="A4663" s="57">
        <f t="shared" ca="1" si="144"/>
        <v>88019.047619044795</v>
      </c>
      <c r="B4663" s="50">
        <f t="shared" ca="1" si="145"/>
        <v>-33.801842420439634</v>
      </c>
    </row>
    <row r="4664" spans="1:2" x14ac:dyDescent="0.2">
      <c r="A4664" s="57">
        <f t="shared" ca="1" si="144"/>
        <v>88038.095238092414</v>
      </c>
      <c r="B4664" s="50">
        <f t="shared" ca="1" si="145"/>
        <v>-33.791385976208318</v>
      </c>
    </row>
    <row r="4665" spans="1:2" x14ac:dyDescent="0.2">
      <c r="A4665" s="57">
        <f t="shared" ca="1" si="144"/>
        <v>88057.142857140032</v>
      </c>
      <c r="B4665" s="50">
        <f t="shared" ca="1" si="145"/>
        <v>-33.781174897392702</v>
      </c>
    </row>
    <row r="4666" spans="1:2" x14ac:dyDescent="0.2">
      <c r="A4666" s="57">
        <f t="shared" ca="1" si="144"/>
        <v>88076.19047618765</v>
      </c>
      <c r="B4666" s="50">
        <f t="shared" ca="1" si="145"/>
        <v>-33.771208350740757</v>
      </c>
    </row>
    <row r="4667" spans="1:2" x14ac:dyDescent="0.2">
      <c r="A4667" s="57">
        <f t="shared" ca="1" si="144"/>
        <v>88095.238095235269</v>
      </c>
      <c r="B4667" s="50">
        <f t="shared" ca="1" si="145"/>
        <v>-33.761485519525387</v>
      </c>
    </row>
    <row r="4668" spans="1:2" x14ac:dyDescent="0.2">
      <c r="A4668" s="57">
        <f t="shared" ca="1" si="144"/>
        <v>88114.285714282887</v>
      </c>
      <c r="B4668" s="50">
        <f t="shared" ca="1" si="145"/>
        <v>-33.75200560335194</v>
      </c>
    </row>
    <row r="4669" spans="1:2" x14ac:dyDescent="0.2">
      <c r="A4669" s="57">
        <f t="shared" ca="1" si="144"/>
        <v>88133.333333330505</v>
      </c>
      <c r="B4669" s="50">
        <f t="shared" ca="1" si="145"/>
        <v>-33.742767817970119</v>
      </c>
    </row>
    <row r="4670" spans="1:2" x14ac:dyDescent="0.2">
      <c r="A4670" s="57">
        <f t="shared" ca="1" si="144"/>
        <v>88152.380952378124</v>
      </c>
      <c r="B4670" s="50">
        <f t="shared" ca="1" si="145"/>
        <v>-33.733771395090855</v>
      </c>
    </row>
    <row r="4671" spans="1:2" x14ac:dyDescent="0.2">
      <c r="A4671" s="57">
        <f t="shared" ca="1" si="144"/>
        <v>88171.428571425742</v>
      </c>
      <c r="B4671" s="50">
        <f t="shared" ca="1" si="145"/>
        <v>-33.725015582207426</v>
      </c>
    </row>
    <row r="4672" spans="1:2" x14ac:dyDescent="0.2">
      <c r="A4672" s="57">
        <f t="shared" ca="1" si="144"/>
        <v>88190.47619047336</v>
      </c>
      <c r="B4672" s="50">
        <f t="shared" ca="1" si="145"/>
        <v>-33.716499642421411</v>
      </c>
    </row>
    <row r="4673" spans="1:2" x14ac:dyDescent="0.2">
      <c r="A4673" s="57">
        <f t="shared" ca="1" si="144"/>
        <v>88209.523809520979</v>
      </c>
      <c r="B4673" s="50">
        <f t="shared" ca="1" si="145"/>
        <v>-33.70822285427257</v>
      </c>
    </row>
    <row r="4674" spans="1:2" x14ac:dyDescent="0.2">
      <c r="A4674" s="57">
        <f t="shared" ca="1" si="144"/>
        <v>88228.571428568597</v>
      </c>
      <c r="B4674" s="50">
        <f t="shared" ca="1" si="145"/>
        <v>-33.70018451157344</v>
      </c>
    </row>
    <row r="4675" spans="1:2" x14ac:dyDescent="0.2">
      <c r="A4675" s="57">
        <f t="shared" ca="1" si="144"/>
        <v>88247.619047616216</v>
      </c>
      <c r="B4675" s="50">
        <f t="shared" ca="1" si="145"/>
        <v>-33.69238392324786</v>
      </c>
    </row>
    <row r="4676" spans="1:2" x14ac:dyDescent="0.2">
      <c r="A4676" s="57">
        <f t="shared" ca="1" si="144"/>
        <v>88266.666666663834</v>
      </c>
      <c r="B4676" s="50">
        <f t="shared" ca="1" si="145"/>
        <v>-33.684820413173668</v>
      </c>
    </row>
    <row r="4677" spans="1:2" x14ac:dyDescent="0.2">
      <c r="A4677" s="57">
        <f t="shared" ca="1" si="144"/>
        <v>88285.714285711452</v>
      </c>
      <c r="B4677" s="50">
        <f t="shared" ca="1" si="145"/>
        <v>-33.677493320029498</v>
      </c>
    </row>
    <row r="4678" spans="1:2" x14ac:dyDescent="0.2">
      <c r="A4678" s="57">
        <f t="shared" ca="1" si="144"/>
        <v>88304.761904759071</v>
      </c>
      <c r="B4678" s="50">
        <f t="shared" ca="1" si="145"/>
        <v>-33.670401997145511</v>
      </c>
    </row>
    <row r="4679" spans="1:2" x14ac:dyDescent="0.2">
      <c r="A4679" s="57">
        <f t="shared" ca="1" si="144"/>
        <v>88323.809523806689</v>
      </c>
      <c r="B4679" s="50">
        <f t="shared" ca="1" si="145"/>
        <v>-33.663545812358024</v>
      </c>
    </row>
    <row r="4680" spans="1:2" x14ac:dyDescent="0.2">
      <c r="A4680" s="57">
        <f t="shared" ca="1" si="144"/>
        <v>88342.857142854307</v>
      </c>
      <c r="B4680" s="50">
        <f t="shared" ca="1" si="145"/>
        <v>-33.656924147867898</v>
      </c>
    </row>
    <row r="4681" spans="1:2" x14ac:dyDescent="0.2">
      <c r="A4681" s="57">
        <f t="shared" ca="1" si="144"/>
        <v>88361.904761901926</v>
      </c>
      <c r="B4681" s="50">
        <f t="shared" ca="1" si="145"/>
        <v>-33.650536400102794</v>
      </c>
    </row>
    <row r="4682" spans="1:2" x14ac:dyDescent="0.2">
      <c r="A4682" s="57">
        <f t="shared" ca="1" si="144"/>
        <v>88380.952380949544</v>
      </c>
      <c r="B4682" s="50">
        <f t="shared" ca="1" si="145"/>
        <v>-33.644381979582995</v>
      </c>
    </row>
    <row r="4683" spans="1:2" x14ac:dyDescent="0.2">
      <c r="A4683" s="57">
        <f t="shared" ca="1" si="144"/>
        <v>88399.999999997162</v>
      </c>
      <c r="B4683" s="50">
        <f t="shared" ca="1" si="145"/>
        <v>-33.63846031079089</v>
      </c>
    </row>
    <row r="4684" spans="1:2" x14ac:dyDescent="0.2">
      <c r="A4684" s="57">
        <f t="shared" ca="1" si="144"/>
        <v>88419.047619044781</v>
      </c>
      <c r="B4684" s="50">
        <f t="shared" ca="1" si="145"/>
        <v>-33.632770832044052</v>
      </c>
    </row>
    <row r="4685" spans="1:2" x14ac:dyDescent="0.2">
      <c r="A4685" s="57">
        <f t="shared" ca="1" si="144"/>
        <v>88438.095238092399</v>
      </c>
      <c r="B4685" s="50">
        <f t="shared" ca="1" si="145"/>
        <v>-33.627312995371732</v>
      </c>
    </row>
    <row r="4686" spans="1:2" x14ac:dyDescent="0.2">
      <c r="A4686" s="57">
        <f t="shared" ca="1" si="144"/>
        <v>88457.142857140017</v>
      </c>
      <c r="B4686" s="50">
        <f t="shared" ca="1" si="145"/>
        <v>-33.622086266394859</v>
      </c>
    </row>
    <row r="4687" spans="1:2" x14ac:dyDescent="0.2">
      <c r="A4687" s="57">
        <f t="shared" ca="1" si="144"/>
        <v>88476.190476187636</v>
      </c>
      <c r="B4687" s="50">
        <f t="shared" ca="1" si="145"/>
        <v>-33.617090124209355</v>
      </c>
    </row>
    <row r="4688" spans="1:2" x14ac:dyDescent="0.2">
      <c r="A4688" s="57">
        <f t="shared" ca="1" si="144"/>
        <v>88495.238095235254</v>
      </c>
      <c r="B4688" s="50">
        <f t="shared" ca="1" si="145"/>
        <v>-33.612324061272794</v>
      </c>
    </row>
    <row r="4689" spans="1:2" x14ac:dyDescent="0.2">
      <c r="A4689" s="57">
        <f t="shared" ca="1" si="144"/>
        <v>88514.285714282873</v>
      </c>
      <c r="B4689" s="50">
        <f t="shared" ca="1" si="145"/>
        <v>-33.607787583294332</v>
      </c>
    </row>
    <row r="4690" spans="1:2" x14ac:dyDescent="0.2">
      <c r="A4690" s="57">
        <f t="shared" ca="1" si="144"/>
        <v>88533.333333330491</v>
      </c>
      <c r="B4690" s="50">
        <f t="shared" ca="1" si="145"/>
        <v>-33.603480209127916</v>
      </c>
    </row>
    <row r="4691" spans="1:2" x14ac:dyDescent="0.2">
      <c r="A4691" s="57">
        <f t="shared" ca="1" si="144"/>
        <v>88552.380952378109</v>
      </c>
      <c r="B4691" s="50">
        <f t="shared" ca="1" si="145"/>
        <v>-33.599401470668468</v>
      </c>
    </row>
    <row r="4692" spans="1:2" x14ac:dyDescent="0.2">
      <c r="A4692" s="57">
        <f t="shared" ca="1" si="144"/>
        <v>88571.428571425728</v>
      </c>
      <c r="B4692" s="50">
        <f t="shared" ca="1" si="145"/>
        <v>-33.595550912751435</v>
      </c>
    </row>
    <row r="4693" spans="1:2" x14ac:dyDescent="0.2">
      <c r="A4693" s="57">
        <f t="shared" ca="1" si="144"/>
        <v>88590.476190473346</v>
      </c>
      <c r="B4693" s="50">
        <f t="shared" ca="1" si="145"/>
        <v>-33.591928093055181</v>
      </c>
    </row>
    <row r="4694" spans="1:2" x14ac:dyDescent="0.2">
      <c r="A4694" s="57">
        <f t="shared" ca="1" si="144"/>
        <v>88609.523809520964</v>
      </c>
      <c r="B4694" s="50">
        <f t="shared" ca="1" si="145"/>
        <v>-33.58853258200655</v>
      </c>
    </row>
    <row r="4695" spans="1:2" x14ac:dyDescent="0.2">
      <c r="A4695" s="57">
        <f t="shared" ca="1" si="144"/>
        <v>88628.571428568583</v>
      </c>
      <c r="B4695" s="50">
        <f t="shared" ca="1" si="145"/>
        <v>-33.585363962689442</v>
      </c>
    </row>
    <row r="4696" spans="1:2" x14ac:dyDescent="0.2">
      <c r="A4696" s="57">
        <f t="shared" ca="1" si="144"/>
        <v>88647.619047616201</v>
      </c>
      <c r="B4696" s="50">
        <f t="shared" ca="1" si="145"/>
        <v>-33.58242183075609</v>
      </c>
    </row>
    <row r="4697" spans="1:2" x14ac:dyDescent="0.2">
      <c r="A4697" s="57">
        <f t="shared" ca="1" si="144"/>
        <v>88666.666666663819</v>
      </c>
      <c r="B4697" s="50">
        <f t="shared" ca="1" si="145"/>
        <v>-33.579705794341486</v>
      </c>
    </row>
    <row r="4698" spans="1:2" x14ac:dyDescent="0.2">
      <c r="A4698" s="57">
        <f t="shared" ca="1" si="144"/>
        <v>88685.714285711438</v>
      </c>
      <c r="B4698" s="50">
        <f t="shared" ca="1" si="145"/>
        <v>-33.57721547398063</v>
      </c>
    </row>
    <row r="4699" spans="1:2" x14ac:dyDescent="0.2">
      <c r="A4699" s="57">
        <f t="shared" ca="1" si="144"/>
        <v>88704.761904759056</v>
      </c>
      <c r="B4699" s="50">
        <f t="shared" ca="1" si="145"/>
        <v>-33.574950502528424</v>
      </c>
    </row>
    <row r="4700" spans="1:2" x14ac:dyDescent="0.2">
      <c r="A4700" s="57">
        <f t="shared" ca="1" si="144"/>
        <v>88723.809523806674</v>
      </c>
      <c r="B4700" s="50">
        <f t="shared" ca="1" si="145"/>
        <v>-33.572910525082598</v>
      </c>
    </row>
    <row r="4701" spans="1:2" x14ac:dyDescent="0.2">
      <c r="A4701" s="57">
        <f t="shared" ca="1" si="144"/>
        <v>88742.857142854293</v>
      </c>
      <c r="B4701" s="50">
        <f t="shared" ca="1" si="145"/>
        <v>-33.571095198909092</v>
      </c>
    </row>
    <row r="4702" spans="1:2" x14ac:dyDescent="0.2">
      <c r="A4702" s="57">
        <f t="shared" ca="1" si="144"/>
        <v>88761.904761901911</v>
      </c>
      <c r="B4702" s="50">
        <f t="shared" ca="1" si="145"/>
        <v>-33.569504193370548</v>
      </c>
    </row>
    <row r="4703" spans="1:2" x14ac:dyDescent="0.2">
      <c r="A4703" s="57">
        <f t="shared" ca="1" si="144"/>
        <v>88780.952380949529</v>
      </c>
      <c r="B4703" s="50">
        <f t="shared" ca="1" si="145"/>
        <v>-33.568137189857055</v>
      </c>
    </row>
    <row r="4704" spans="1:2" x14ac:dyDescent="0.2">
      <c r="A4704" s="57">
        <f t="shared" ca="1" si="144"/>
        <v>88799.999999997148</v>
      </c>
      <c r="B4704" s="50">
        <f t="shared" ca="1" si="145"/>
        <v>-33.566993881719853</v>
      </c>
    </row>
    <row r="4705" spans="1:2" x14ac:dyDescent="0.2">
      <c r="A4705" s="57">
        <f t="shared" ca="1" si="144"/>
        <v>88819.047619044766</v>
      </c>
      <c r="B4705" s="50">
        <f t="shared" ca="1" si="145"/>
        <v>-33.566073974207534</v>
      </c>
    </row>
    <row r="4706" spans="1:2" x14ac:dyDescent="0.2">
      <c r="A4706" s="57">
        <f t="shared" ca="1" si="144"/>
        <v>88838.095238092385</v>
      </c>
      <c r="B4706" s="50">
        <f t="shared" ca="1" si="145"/>
        <v>-33.565377184404909</v>
      </c>
    </row>
    <row r="4707" spans="1:2" x14ac:dyDescent="0.2">
      <c r="A4707" s="57">
        <f t="shared" ca="1" si="144"/>
        <v>88857.142857140003</v>
      </c>
      <c r="B4707" s="50">
        <f t="shared" ca="1" si="145"/>
        <v>-33.564903241174328</v>
      </c>
    </row>
    <row r="4708" spans="1:2" x14ac:dyDescent="0.2">
      <c r="A4708" s="57">
        <f t="shared" ca="1" si="144"/>
        <v>88876.190476187621</v>
      </c>
      <c r="B4708" s="50">
        <f t="shared" ca="1" si="145"/>
        <v>-33.56465188509965</v>
      </c>
    </row>
    <row r="4709" spans="1:2" x14ac:dyDescent="0.2">
      <c r="A4709" s="57">
        <f t="shared" ca="1" si="144"/>
        <v>88895.23809523524</v>
      </c>
      <c r="B4709" s="50">
        <f t="shared" ca="1" si="145"/>
        <v>-33.564622868432664</v>
      </c>
    </row>
    <row r="4710" spans="1:2" x14ac:dyDescent="0.2">
      <c r="A4710" s="57">
        <f t="shared" ca="1" si="144"/>
        <v>88914.285714282858</v>
      </c>
      <c r="B4710" s="50">
        <f t="shared" ca="1" si="145"/>
        <v>-33.564815955042079</v>
      </c>
    </row>
    <row r="4711" spans="1:2" x14ac:dyDescent="0.2">
      <c r="A4711" s="57">
        <f t="shared" ca="1" si="144"/>
        <v>88933.333333330476</v>
      </c>
      <c r="B4711" s="50">
        <f t="shared" ca="1" si="145"/>
        <v>-33.565230920364868</v>
      </c>
    </row>
    <row r="4712" spans="1:2" x14ac:dyDescent="0.2">
      <c r="A4712" s="57">
        <f t="shared" ca="1" si="144"/>
        <v>88952.380952378095</v>
      </c>
      <c r="B4712" s="50">
        <f t="shared" ca="1" si="145"/>
        <v>-33.565867551360228</v>
      </c>
    </row>
    <row r="4713" spans="1:2" x14ac:dyDescent="0.2">
      <c r="A4713" s="57">
        <f t="shared" ca="1" si="144"/>
        <v>88971.428571425713</v>
      </c>
      <c r="B4713" s="50">
        <f t="shared" ca="1" si="145"/>
        <v>-33.566725646465741</v>
      </c>
    </row>
    <row r="4714" spans="1:2" x14ac:dyDescent="0.2">
      <c r="A4714" s="57">
        <f t="shared" ca="1" si="144"/>
        <v>88990.476190473331</v>
      </c>
      <c r="B4714" s="50">
        <f t="shared" ca="1" si="145"/>
        <v>-33.56780501555621</v>
      </c>
    </row>
    <row r="4715" spans="1:2" x14ac:dyDescent="0.2">
      <c r="A4715" s="57">
        <f t="shared" ref="A4715:A4778" ca="1" si="146">OFFSET(A4715,-1,0)+f_stop/5000</f>
        <v>89009.52380952095</v>
      </c>
      <c r="B4715" s="50">
        <f t="shared" ref="B4715:B4778" ca="1" si="147">20*LOG(ABS(   (1/f_dec*SIN(f_dec*$A4715/Fm*PI())/SIN($A4715/Fm*PI()))^(order-2) * (1/f_dec2*SIN(f_dec2*$A4715/Fm*PI())/SIN($A4715/Fm*PI())) *  (1/(f_dec*n_avg)*SIN((f_dec*n_avg)*$A4715/Fm*PI())/SIN($A4715/Fm*PI()))    ))</f>
        <v>-33.569105479904636</v>
      </c>
    </row>
    <row r="4716" spans="1:2" x14ac:dyDescent="0.2">
      <c r="A4716" s="57">
        <f t="shared" ca="1" si="146"/>
        <v>89028.571428568568</v>
      </c>
      <c r="B4716" s="50">
        <f t="shared" ca="1" si="147"/>
        <v>-33.570626872145752</v>
      </c>
    </row>
    <row r="4717" spans="1:2" x14ac:dyDescent="0.2">
      <c r="A4717" s="57">
        <f t="shared" ca="1" si="146"/>
        <v>89047.619047616186</v>
      </c>
      <c r="B4717" s="50">
        <f t="shared" ca="1" si="147"/>
        <v>-33.572369036241845</v>
      </c>
    </row>
    <row r="4718" spans="1:2" x14ac:dyDescent="0.2">
      <c r="A4718" s="57">
        <f t="shared" ca="1" si="146"/>
        <v>89066.666666663805</v>
      </c>
      <c r="B4718" s="50">
        <f t="shared" ca="1" si="147"/>
        <v>-33.574331827450898</v>
      </c>
    </row>
    <row r="4719" spans="1:2" x14ac:dyDescent="0.2">
      <c r="A4719" s="57">
        <f t="shared" ca="1" si="146"/>
        <v>89085.714285711423</v>
      </c>
      <c r="B4719" s="50">
        <f t="shared" ca="1" si="147"/>
        <v>-33.57651511229713</v>
      </c>
    </row>
    <row r="4720" spans="1:2" x14ac:dyDescent="0.2">
      <c r="A4720" s="57">
        <f t="shared" ca="1" si="146"/>
        <v>89104.761904759041</v>
      </c>
      <c r="B4720" s="50">
        <f t="shared" ca="1" si="147"/>
        <v>-33.578918768543801</v>
      </c>
    </row>
    <row r="4721" spans="1:2" x14ac:dyDescent="0.2">
      <c r="A4721" s="57">
        <f t="shared" ca="1" si="146"/>
        <v>89123.80952380666</v>
      </c>
      <c r="B4721" s="50">
        <f t="shared" ca="1" si="147"/>
        <v>-33.581542685168294</v>
      </c>
    </row>
    <row r="4722" spans="1:2" x14ac:dyDescent="0.2">
      <c r="A4722" s="57">
        <f t="shared" ca="1" si="146"/>
        <v>89142.857142854278</v>
      </c>
      <c r="B4722" s="50">
        <f t="shared" ca="1" si="147"/>
        <v>-33.584386762339633</v>
      </c>
    </row>
    <row r="4723" spans="1:2" x14ac:dyDescent="0.2">
      <c r="A4723" s="57">
        <f t="shared" ca="1" si="146"/>
        <v>89161.904761901897</v>
      </c>
      <c r="B4723" s="50">
        <f t="shared" ca="1" si="147"/>
        <v>-33.587450911398101</v>
      </c>
    </row>
    <row r="4724" spans="1:2" x14ac:dyDescent="0.2">
      <c r="A4724" s="57">
        <f t="shared" ca="1" si="146"/>
        <v>89180.952380949515</v>
      </c>
      <c r="B4724" s="50">
        <f t="shared" ca="1" si="147"/>
        <v>-33.590735054837239</v>
      </c>
    </row>
    <row r="4725" spans="1:2" x14ac:dyDescent="0.2">
      <c r="A4725" s="57">
        <f t="shared" ca="1" si="146"/>
        <v>89199.999999997133</v>
      </c>
      <c r="B4725" s="50">
        <f t="shared" ca="1" si="147"/>
        <v>-33.594239126288166</v>
      </c>
    </row>
    <row r="4726" spans="1:2" x14ac:dyDescent="0.2">
      <c r="A4726" s="57">
        <f t="shared" ca="1" si="146"/>
        <v>89219.047619044752</v>
      </c>
      <c r="B4726" s="50">
        <f t="shared" ca="1" si="147"/>
        <v>-33.597963070505998</v>
      </c>
    </row>
    <row r="4727" spans="1:2" x14ac:dyDescent="0.2">
      <c r="A4727" s="57">
        <f t="shared" ca="1" si="146"/>
        <v>89238.09523809237</v>
      </c>
      <c r="B4727" s="50">
        <f t="shared" ca="1" si="147"/>
        <v>-33.601906843358684</v>
      </c>
    </row>
    <row r="4728" spans="1:2" x14ac:dyDescent="0.2">
      <c r="A4728" s="57">
        <f t="shared" ca="1" si="146"/>
        <v>89257.142857139988</v>
      </c>
      <c r="B4728" s="50">
        <f t="shared" ca="1" si="147"/>
        <v>-33.606070411818017</v>
      </c>
    </row>
    <row r="4729" spans="1:2" x14ac:dyDescent="0.2">
      <c r="A4729" s="57">
        <f t="shared" ca="1" si="146"/>
        <v>89276.190476187607</v>
      </c>
      <c r="B4729" s="50">
        <f t="shared" ca="1" si="147"/>
        <v>-33.610453753952868</v>
      </c>
    </row>
    <row r="4730" spans="1:2" x14ac:dyDescent="0.2">
      <c r="A4730" s="57">
        <f t="shared" ca="1" si="146"/>
        <v>89295.238095235225</v>
      </c>
      <c r="B4730" s="50">
        <f t="shared" ca="1" si="147"/>
        <v>-33.615056858924753</v>
      </c>
    </row>
    <row r="4731" spans="1:2" x14ac:dyDescent="0.2">
      <c r="A4731" s="57">
        <f t="shared" ca="1" si="146"/>
        <v>89314.285714282843</v>
      </c>
      <c r="B4731" s="50">
        <f t="shared" ca="1" si="147"/>
        <v>-33.61987972698558</v>
      </c>
    </row>
    <row r="4732" spans="1:2" x14ac:dyDescent="0.2">
      <c r="A4732" s="57">
        <f t="shared" ca="1" si="146"/>
        <v>89333.333333330462</v>
      </c>
      <c r="B4732" s="50">
        <f t="shared" ca="1" si="147"/>
        <v>-33.624922369477588</v>
      </c>
    </row>
    <row r="4733" spans="1:2" x14ac:dyDescent="0.2">
      <c r="A4733" s="57">
        <f t="shared" ca="1" si="146"/>
        <v>89352.38095237808</v>
      </c>
      <c r="B4733" s="50">
        <f t="shared" ca="1" si="147"/>
        <v>-33.630184808835686</v>
      </c>
    </row>
    <row r="4734" spans="1:2" x14ac:dyDescent="0.2">
      <c r="A4734" s="57">
        <f t="shared" ca="1" si="146"/>
        <v>89371.428571425698</v>
      </c>
      <c r="B4734" s="50">
        <f t="shared" ca="1" si="147"/>
        <v>-33.635667078591872</v>
      </c>
    </row>
    <row r="4735" spans="1:2" x14ac:dyDescent="0.2">
      <c r="A4735" s="57">
        <f t="shared" ca="1" si="146"/>
        <v>89390.476190473317</v>
      </c>
      <c r="B4735" s="50">
        <f t="shared" ca="1" si="147"/>
        <v>-33.641369223381986</v>
      </c>
    </row>
    <row r="4736" spans="1:2" x14ac:dyDescent="0.2">
      <c r="A4736" s="57">
        <f t="shared" ca="1" si="146"/>
        <v>89409.523809520935</v>
      </c>
      <c r="B4736" s="50">
        <f t="shared" ca="1" si="147"/>
        <v>-33.647291298954677</v>
      </c>
    </row>
    <row r="4737" spans="1:2" x14ac:dyDescent="0.2">
      <c r="A4737" s="57">
        <f t="shared" ca="1" si="146"/>
        <v>89428.571428568554</v>
      </c>
      <c r="B4737" s="50">
        <f t="shared" ca="1" si="147"/>
        <v>-33.65343337218264</v>
      </c>
    </row>
    <row r="4738" spans="1:2" x14ac:dyDescent="0.2">
      <c r="A4738" s="57">
        <f t="shared" ca="1" si="146"/>
        <v>89447.619047616172</v>
      </c>
      <c r="B4738" s="50">
        <f t="shared" ca="1" si="147"/>
        <v>-33.659795521076077</v>
      </c>
    </row>
    <row r="4739" spans="1:2" x14ac:dyDescent="0.2">
      <c r="A4739" s="57">
        <f t="shared" ca="1" si="146"/>
        <v>89466.66666666379</v>
      </c>
      <c r="B4739" s="50">
        <f t="shared" ca="1" si="147"/>
        <v>-33.666377834798517</v>
      </c>
    </row>
    <row r="4740" spans="1:2" x14ac:dyDescent="0.2">
      <c r="A4740" s="57">
        <f t="shared" ca="1" si="146"/>
        <v>89485.714285711409</v>
      </c>
      <c r="B4740" s="50">
        <f t="shared" ca="1" si="147"/>
        <v>-33.67318041368474</v>
      </c>
    </row>
    <row r="4741" spans="1:2" x14ac:dyDescent="0.2">
      <c r="A4741" s="57">
        <f t="shared" ca="1" si="146"/>
        <v>89504.761904759027</v>
      </c>
      <c r="B4741" s="50">
        <f t="shared" ca="1" si="147"/>
        <v>-33.680203369261122</v>
      </c>
    </row>
    <row r="4742" spans="1:2" x14ac:dyDescent="0.2">
      <c r="A4742" s="57">
        <f t="shared" ca="1" si="146"/>
        <v>89523.809523806645</v>
      </c>
      <c r="B4742" s="50">
        <f t="shared" ca="1" si="147"/>
        <v>-33.687446824268207</v>
      </c>
    </row>
    <row r="4743" spans="1:2" x14ac:dyDescent="0.2">
      <c r="A4743" s="57">
        <f t="shared" ca="1" si="146"/>
        <v>89542.857142854264</v>
      </c>
      <c r="B4743" s="50">
        <f t="shared" ca="1" si="147"/>
        <v>-33.694910912685579</v>
      </c>
    </row>
    <row r="4744" spans="1:2" x14ac:dyDescent="0.2">
      <c r="A4744" s="57">
        <f t="shared" ca="1" si="146"/>
        <v>89561.904761901882</v>
      </c>
      <c r="B4744" s="50">
        <f t="shared" ca="1" si="147"/>
        <v>-33.702595779759065</v>
      </c>
    </row>
    <row r="4745" spans="1:2" x14ac:dyDescent="0.2">
      <c r="A4745" s="57">
        <f t="shared" ca="1" si="146"/>
        <v>89580.9523809495</v>
      </c>
      <c r="B4745" s="50">
        <f t="shared" ca="1" si="147"/>
        <v>-33.710501582030147</v>
      </c>
    </row>
    <row r="4746" spans="1:2" x14ac:dyDescent="0.2">
      <c r="A4746" s="57">
        <f t="shared" ca="1" si="146"/>
        <v>89599.999999997119</v>
      </c>
      <c r="B4746" s="50">
        <f t="shared" ca="1" si="147"/>
        <v>-33.718628487367923</v>
      </c>
    </row>
    <row r="4747" spans="1:2" x14ac:dyDescent="0.2">
      <c r="A4747" s="57">
        <f t="shared" ca="1" si="146"/>
        <v>89619.047619044737</v>
      </c>
      <c r="B4747" s="50">
        <f t="shared" ca="1" si="147"/>
        <v>-33.726976675003186</v>
      </c>
    </row>
    <row r="4748" spans="1:2" x14ac:dyDescent="0.2">
      <c r="A4748" s="57">
        <f t="shared" ca="1" si="146"/>
        <v>89638.095238092355</v>
      </c>
      <c r="B4748" s="50">
        <f t="shared" ca="1" si="147"/>
        <v>-33.735546335564955</v>
      </c>
    </row>
    <row r="4749" spans="1:2" x14ac:dyDescent="0.2">
      <c r="A4749" s="57">
        <f t="shared" ca="1" si="146"/>
        <v>89657.142857139974</v>
      </c>
      <c r="B4749" s="50">
        <f t="shared" ca="1" si="147"/>
        <v>-33.744337671119439</v>
      </c>
    </row>
    <row r="4750" spans="1:2" x14ac:dyDescent="0.2">
      <c r="A4750" s="57">
        <f t="shared" ca="1" si="146"/>
        <v>89676.190476187592</v>
      </c>
      <c r="B4750" s="50">
        <f t="shared" ca="1" si="147"/>
        <v>-33.753350895211305</v>
      </c>
    </row>
    <row r="4751" spans="1:2" x14ac:dyDescent="0.2">
      <c r="A4751" s="57">
        <f t="shared" ca="1" si="146"/>
        <v>89695.23809523521</v>
      </c>
      <c r="B4751" s="50">
        <f t="shared" ca="1" si="147"/>
        <v>-33.762586232907353</v>
      </c>
    </row>
    <row r="4752" spans="1:2" x14ac:dyDescent="0.2">
      <c r="A4752" s="57">
        <f t="shared" ca="1" si="146"/>
        <v>89714.285714282829</v>
      </c>
      <c r="B4752" s="50">
        <f t="shared" ca="1" si="147"/>
        <v>-33.772043920842741</v>
      </c>
    </row>
    <row r="4753" spans="1:2" x14ac:dyDescent="0.2">
      <c r="A4753" s="57">
        <f t="shared" ca="1" si="146"/>
        <v>89733.333333330447</v>
      </c>
      <c r="B4753" s="50">
        <f t="shared" ca="1" si="147"/>
        <v>-33.781724207269484</v>
      </c>
    </row>
    <row r="4754" spans="1:2" x14ac:dyDescent="0.2">
      <c r="A4754" s="57">
        <f t="shared" ca="1" si="146"/>
        <v>89752.380952378066</v>
      </c>
      <c r="B4754" s="50">
        <f t="shared" ca="1" si="147"/>
        <v>-33.791627352107568</v>
      </c>
    </row>
    <row r="4755" spans="1:2" x14ac:dyDescent="0.2">
      <c r="A4755" s="57">
        <f t="shared" ca="1" si="146"/>
        <v>89771.428571425684</v>
      </c>
      <c r="B4755" s="50">
        <f t="shared" ca="1" si="147"/>
        <v>-33.801753626998476</v>
      </c>
    </row>
    <row r="4756" spans="1:2" x14ac:dyDescent="0.2">
      <c r="A4756" s="57">
        <f t="shared" ca="1" si="146"/>
        <v>89790.476190473302</v>
      </c>
      <c r="B4756" s="50">
        <f t="shared" ca="1" si="147"/>
        <v>-33.81210331536127</v>
      </c>
    </row>
    <row r="4757" spans="1:2" x14ac:dyDescent="0.2">
      <c r="A4757" s="57">
        <f t="shared" ca="1" si="146"/>
        <v>89809.523809520921</v>
      </c>
      <c r="B4757" s="50">
        <f t="shared" ca="1" si="147"/>
        <v>-33.822676712451198</v>
      </c>
    </row>
    <row r="4758" spans="1:2" x14ac:dyDescent="0.2">
      <c r="A4758" s="57">
        <f t="shared" ca="1" si="146"/>
        <v>89828.571428568539</v>
      </c>
      <c r="B4758" s="50">
        <f t="shared" ca="1" si="147"/>
        <v>-33.833474125420878</v>
      </c>
    </row>
    <row r="4759" spans="1:2" x14ac:dyDescent="0.2">
      <c r="A4759" s="57">
        <f t="shared" ca="1" si="146"/>
        <v>89847.619047616157</v>
      </c>
      <c r="B4759" s="50">
        <f t="shared" ca="1" si="147"/>
        <v>-33.844495873384048</v>
      </c>
    </row>
    <row r="4760" spans="1:2" x14ac:dyDescent="0.2">
      <c r="A4760" s="57">
        <f t="shared" ca="1" si="146"/>
        <v>89866.666666663776</v>
      </c>
      <c r="B4760" s="50">
        <f t="shared" ca="1" si="147"/>
        <v>-33.855742287482016</v>
      </c>
    </row>
    <row r="4761" spans="1:2" x14ac:dyDescent="0.2">
      <c r="A4761" s="57">
        <f t="shared" ca="1" si="146"/>
        <v>89885.714285711394</v>
      </c>
      <c r="B4761" s="50">
        <f t="shared" ca="1" si="147"/>
        <v>-33.86721371095264</v>
      </c>
    </row>
    <row r="4762" spans="1:2" x14ac:dyDescent="0.2">
      <c r="A4762" s="57">
        <f t="shared" ca="1" si="146"/>
        <v>89904.761904759012</v>
      </c>
      <c r="B4762" s="50">
        <f t="shared" ca="1" si="147"/>
        <v>-33.878910499202128</v>
      </c>
    </row>
    <row r="4763" spans="1:2" x14ac:dyDescent="0.2">
      <c r="A4763" s="57">
        <f t="shared" ca="1" si="146"/>
        <v>89923.809523806631</v>
      </c>
      <c r="B4763" s="50">
        <f t="shared" ca="1" si="147"/>
        <v>-33.890833019879416</v>
      </c>
    </row>
    <row r="4764" spans="1:2" x14ac:dyDescent="0.2">
      <c r="A4764" s="57">
        <f t="shared" ca="1" si="146"/>
        <v>89942.857142854249</v>
      </c>
      <c r="B4764" s="50">
        <f t="shared" ca="1" si="147"/>
        <v>-33.902981652953457</v>
      </c>
    </row>
    <row r="4765" spans="1:2" x14ac:dyDescent="0.2">
      <c r="A4765" s="57">
        <f t="shared" ca="1" si="146"/>
        <v>89961.904761901867</v>
      </c>
      <c r="B4765" s="50">
        <f t="shared" ca="1" si="147"/>
        <v>-33.915356790793133</v>
      </c>
    </row>
    <row r="4766" spans="1:2" x14ac:dyDescent="0.2">
      <c r="A4766" s="57">
        <f t="shared" ca="1" si="146"/>
        <v>89980.952380949486</v>
      </c>
      <c r="B4766" s="50">
        <f t="shared" ca="1" si="147"/>
        <v>-33.927958838250099</v>
      </c>
    </row>
    <row r="4767" spans="1:2" x14ac:dyDescent="0.2">
      <c r="A4767" s="57">
        <f t="shared" ca="1" si="146"/>
        <v>89999.999999997104</v>
      </c>
      <c r="B4767" s="50">
        <f t="shared" ca="1" si="147"/>
        <v>-33.940788212744422</v>
      </c>
    </row>
    <row r="4768" spans="1:2" x14ac:dyDescent="0.2">
      <c r="A4768" s="57">
        <f t="shared" ca="1" si="146"/>
        <v>90019.047619044723</v>
      </c>
      <c r="B4768" s="50">
        <f t="shared" ca="1" si="147"/>
        <v>-33.953845344353162</v>
      </c>
    </row>
    <row r="4769" spans="1:2" x14ac:dyDescent="0.2">
      <c r="A4769" s="57">
        <f t="shared" ca="1" si="146"/>
        <v>90038.095238092341</v>
      </c>
      <c r="B4769" s="50">
        <f t="shared" ca="1" si="147"/>
        <v>-33.967130675901871</v>
      </c>
    </row>
    <row r="4770" spans="1:2" x14ac:dyDescent="0.2">
      <c r="A4770" s="57">
        <f t="shared" ca="1" si="146"/>
        <v>90057.142857139959</v>
      </c>
      <c r="B4770" s="50">
        <f t="shared" ca="1" si="147"/>
        <v>-33.980644663059081</v>
      </c>
    </row>
    <row r="4771" spans="1:2" x14ac:dyDescent="0.2">
      <c r="A4771" s="57">
        <f t="shared" ca="1" si="146"/>
        <v>90076.190476187578</v>
      </c>
      <c r="B4771" s="50">
        <f t="shared" ca="1" si="147"/>
        <v>-33.994387774433775</v>
      </c>
    </row>
    <row r="4772" spans="1:2" x14ac:dyDescent="0.2">
      <c r="A4772" s="57">
        <f t="shared" ca="1" si="146"/>
        <v>90095.238095235196</v>
      </c>
      <c r="B4772" s="50">
        <f t="shared" ca="1" si="147"/>
        <v>-34.008360491676008</v>
      </c>
    </row>
    <row r="4773" spans="1:2" x14ac:dyDescent="0.2">
      <c r="A4773" s="57">
        <f t="shared" ca="1" si="146"/>
        <v>90114.285714282814</v>
      </c>
      <c r="B4773" s="50">
        <f t="shared" ca="1" si="147"/>
        <v>-34.022563309580562</v>
      </c>
    </row>
    <row r="4774" spans="1:2" x14ac:dyDescent="0.2">
      <c r="A4774" s="57">
        <f t="shared" ca="1" si="146"/>
        <v>90133.333333330433</v>
      </c>
      <c r="B4774" s="50">
        <f t="shared" ca="1" si="147"/>
        <v>-34.036996736193863</v>
      </c>
    </row>
    <row r="4775" spans="1:2" x14ac:dyDescent="0.2">
      <c r="A4775" s="57">
        <f t="shared" ca="1" si="146"/>
        <v>90152.380952378051</v>
      </c>
      <c r="B4775" s="50">
        <f t="shared" ca="1" si="147"/>
        <v>-34.05166129292396</v>
      </c>
    </row>
    <row r="4776" spans="1:2" x14ac:dyDescent="0.2">
      <c r="A4776" s="57">
        <f t="shared" ca="1" si="146"/>
        <v>90171.428571425669</v>
      </c>
      <c r="B4776" s="50">
        <f t="shared" ca="1" si="147"/>
        <v>-34.06655751465393</v>
      </c>
    </row>
    <row r="4777" spans="1:2" x14ac:dyDescent="0.2">
      <c r="A4777" s="57">
        <f t="shared" ca="1" si="146"/>
        <v>90190.476190473288</v>
      </c>
      <c r="B4777" s="50">
        <f t="shared" ca="1" si="147"/>
        <v>-34.081685949858517</v>
      </c>
    </row>
    <row r="4778" spans="1:2" x14ac:dyDescent="0.2">
      <c r="A4778" s="57">
        <f t="shared" ca="1" si="146"/>
        <v>90209.523809520906</v>
      </c>
      <c r="B4778" s="50">
        <f t="shared" ca="1" si="147"/>
        <v>-34.097047160724202</v>
      </c>
    </row>
    <row r="4779" spans="1:2" x14ac:dyDescent="0.2">
      <c r="A4779" s="57">
        <f t="shared" ref="A4779:A4842" ca="1" si="148">OFFSET(A4779,-1,0)+f_stop/5000</f>
        <v>90228.571428568524</v>
      </c>
      <c r="B4779" s="50">
        <f t="shared" ref="B4779:B4842" ca="1" si="149">20*LOG(ABS(   (1/f_dec*SIN(f_dec*$A4779/Fm*PI())/SIN($A4779/Fm*PI()))^(order-2) * (1/f_dec2*SIN(f_dec2*$A4779/Fm*PI())/SIN($A4779/Fm*PI())) *  (1/(f_dec*n_avg)*SIN((f_dec*n_avg)*$A4779/Fm*PI())/SIN($A4779/Fm*PI()))    ))</f>
        <v>-34.11264172327256</v>
      </c>
    </row>
    <row r="4780" spans="1:2" x14ac:dyDescent="0.2">
      <c r="A4780" s="57">
        <f t="shared" ca="1" si="148"/>
        <v>90247.619047616143</v>
      </c>
      <c r="B4780" s="50">
        <f t="shared" ca="1" si="149"/>
        <v>-34.128470227487384</v>
      </c>
    </row>
    <row r="4781" spans="1:2" x14ac:dyDescent="0.2">
      <c r="A4781" s="57">
        <f t="shared" ca="1" si="148"/>
        <v>90266.666666663761</v>
      </c>
      <c r="B4781" s="50">
        <f t="shared" ca="1" si="149"/>
        <v>-34.144533277445049</v>
      </c>
    </row>
    <row r="4782" spans="1:2" x14ac:dyDescent="0.2">
      <c r="A4782" s="57">
        <f t="shared" ca="1" si="148"/>
        <v>90285.714285711379</v>
      </c>
      <c r="B4782" s="50">
        <f t="shared" ca="1" si="149"/>
        <v>-34.160831491448768</v>
      </c>
    </row>
    <row r="4783" spans="1:2" x14ac:dyDescent="0.2">
      <c r="A4783" s="57">
        <f t="shared" ca="1" si="148"/>
        <v>90304.761904758998</v>
      </c>
      <c r="B4783" s="50">
        <f t="shared" ca="1" si="149"/>
        <v>-34.177365502166268</v>
      </c>
    </row>
    <row r="4784" spans="1:2" x14ac:dyDescent="0.2">
      <c r="A4784" s="57">
        <f t="shared" ca="1" si="148"/>
        <v>90323.809523806616</v>
      </c>
      <c r="B4784" s="50">
        <f t="shared" ca="1" si="149"/>
        <v>-34.194135956771497</v>
      </c>
    </row>
    <row r="4785" spans="1:2" x14ac:dyDescent="0.2">
      <c r="A4785" s="57">
        <f t="shared" ca="1" si="148"/>
        <v>90342.857142854235</v>
      </c>
      <c r="B4785" s="50">
        <f t="shared" ca="1" si="149"/>
        <v>-34.211143517089873</v>
      </c>
    </row>
    <row r="4786" spans="1:2" x14ac:dyDescent="0.2">
      <c r="A4786" s="57">
        <f t="shared" ca="1" si="148"/>
        <v>90361.904761901853</v>
      </c>
      <c r="B4786" s="50">
        <f t="shared" ca="1" si="149"/>
        <v>-34.228388859747668</v>
      </c>
    </row>
    <row r="4787" spans="1:2" x14ac:dyDescent="0.2">
      <c r="A4787" s="57">
        <f t="shared" ca="1" si="148"/>
        <v>90380.952380949471</v>
      </c>
      <c r="B4787" s="50">
        <f t="shared" ca="1" si="149"/>
        <v>-34.245872676325192</v>
      </c>
    </row>
    <row r="4788" spans="1:2" x14ac:dyDescent="0.2">
      <c r="A4788" s="57">
        <f t="shared" ca="1" si="148"/>
        <v>90399.99999999709</v>
      </c>
      <c r="B4788" s="50">
        <f t="shared" ca="1" si="149"/>
        <v>-34.263595673514025</v>
      </c>
    </row>
    <row r="4789" spans="1:2" x14ac:dyDescent="0.2">
      <c r="A4789" s="57">
        <f t="shared" ca="1" si="148"/>
        <v>90419.047619044708</v>
      </c>
      <c r="B4789" s="50">
        <f t="shared" ca="1" si="149"/>
        <v>-34.281558573278488</v>
      </c>
    </row>
    <row r="4790" spans="1:2" x14ac:dyDescent="0.2">
      <c r="A4790" s="57">
        <f t="shared" ca="1" si="148"/>
        <v>90438.095238092326</v>
      </c>
      <c r="B4790" s="50">
        <f t="shared" ca="1" si="149"/>
        <v>-34.299762113021238</v>
      </c>
    </row>
    <row r="4791" spans="1:2" x14ac:dyDescent="0.2">
      <c r="A4791" s="57">
        <f t="shared" ca="1" si="148"/>
        <v>90457.142857139945</v>
      </c>
      <c r="B4791" s="50">
        <f t="shared" ca="1" si="149"/>
        <v>-34.318207045753091</v>
      </c>
    </row>
    <row r="4792" spans="1:2" x14ac:dyDescent="0.2">
      <c r="A4792" s="57">
        <f t="shared" ca="1" si="148"/>
        <v>90476.190476187563</v>
      </c>
      <c r="B4792" s="50">
        <f t="shared" ca="1" si="149"/>
        <v>-34.336894140267376</v>
      </c>
    </row>
    <row r="4793" spans="1:2" x14ac:dyDescent="0.2">
      <c r="A4793" s="57">
        <f t="shared" ca="1" si="148"/>
        <v>90495.238095235181</v>
      </c>
      <c r="B4793" s="50">
        <f t="shared" ca="1" si="149"/>
        <v>-34.355824181318482</v>
      </c>
    </row>
    <row r="4794" spans="1:2" x14ac:dyDescent="0.2">
      <c r="A4794" s="57">
        <f t="shared" ca="1" si="148"/>
        <v>90514.2857142828</v>
      </c>
      <c r="B4794" s="50">
        <f t="shared" ca="1" si="149"/>
        <v>-34.374997969805349</v>
      </c>
    </row>
    <row r="4795" spans="1:2" x14ac:dyDescent="0.2">
      <c r="A4795" s="57">
        <f t="shared" ca="1" si="148"/>
        <v>90533.333333330418</v>
      </c>
      <c r="B4795" s="50">
        <f t="shared" ca="1" si="149"/>
        <v>-34.394416322959216</v>
      </c>
    </row>
    <row r="4796" spans="1:2" x14ac:dyDescent="0.2">
      <c r="A4796" s="57">
        <f t="shared" ca="1" si="148"/>
        <v>90552.380952378036</v>
      </c>
      <c r="B4796" s="50">
        <f t="shared" ca="1" si="149"/>
        <v>-34.414080074536386</v>
      </c>
    </row>
    <row r="4797" spans="1:2" x14ac:dyDescent="0.2">
      <c r="A4797" s="57">
        <f t="shared" ca="1" si="148"/>
        <v>90571.428571425655</v>
      </c>
      <c r="B4797" s="50">
        <f t="shared" ca="1" si="149"/>
        <v>-34.433990075015664</v>
      </c>
    </row>
    <row r="4798" spans="1:2" x14ac:dyDescent="0.2">
      <c r="A4798" s="57">
        <f t="shared" ca="1" si="148"/>
        <v>90590.476190473273</v>
      </c>
      <c r="B4798" s="50">
        <f t="shared" ca="1" si="149"/>
        <v>-34.454147191800878</v>
      </c>
    </row>
    <row r="4799" spans="1:2" x14ac:dyDescent="0.2">
      <c r="A4799" s="57">
        <f t="shared" ca="1" si="148"/>
        <v>90609.523809520892</v>
      </c>
      <c r="B4799" s="50">
        <f t="shared" ca="1" si="149"/>
        <v>-34.474552309428347</v>
      </c>
    </row>
    <row r="4800" spans="1:2" x14ac:dyDescent="0.2">
      <c r="A4800" s="57">
        <f t="shared" ca="1" si="148"/>
        <v>90628.57142856851</v>
      </c>
      <c r="B4800" s="50">
        <f t="shared" ca="1" si="149"/>
        <v>-34.495206329779677</v>
      </c>
    </row>
    <row r="4801" spans="1:2" x14ac:dyDescent="0.2">
      <c r="A4801" s="57">
        <f t="shared" ca="1" si="148"/>
        <v>90647.619047616128</v>
      </c>
      <c r="B4801" s="50">
        <f t="shared" ca="1" si="149"/>
        <v>-34.516110172299626</v>
      </c>
    </row>
    <row r="4802" spans="1:2" x14ac:dyDescent="0.2">
      <c r="A4802" s="57">
        <f t="shared" ca="1" si="148"/>
        <v>90666.666666663747</v>
      </c>
      <c r="B4802" s="50">
        <f t="shared" ca="1" si="149"/>
        <v>-34.537264774219544</v>
      </c>
    </row>
    <row r="4803" spans="1:2" x14ac:dyDescent="0.2">
      <c r="A4803" s="57">
        <f t="shared" ca="1" si="148"/>
        <v>90685.714285711365</v>
      </c>
      <c r="B4803" s="50">
        <f t="shared" ca="1" si="149"/>
        <v>-34.558671090786241</v>
      </c>
    </row>
    <row r="4804" spans="1:2" x14ac:dyDescent="0.2">
      <c r="A4804" s="57">
        <f t="shared" ca="1" si="148"/>
        <v>90704.761904758983</v>
      </c>
      <c r="B4804" s="50">
        <f t="shared" ca="1" si="149"/>
        <v>-34.580330095496585</v>
      </c>
    </row>
    <row r="4805" spans="1:2" x14ac:dyDescent="0.2">
      <c r="A4805" s="57">
        <f t="shared" ca="1" si="148"/>
        <v>90723.809523806602</v>
      </c>
      <c r="B4805" s="50">
        <f t="shared" ca="1" si="149"/>
        <v>-34.602242780337811</v>
      </c>
    </row>
    <row r="4806" spans="1:2" x14ac:dyDescent="0.2">
      <c r="A4806" s="57">
        <f t="shared" ca="1" si="148"/>
        <v>90742.85714285422</v>
      </c>
      <c r="B4806" s="50">
        <f t="shared" ca="1" si="149"/>
        <v>-34.624410156033811</v>
      </c>
    </row>
    <row r="4807" spans="1:2" x14ac:dyDescent="0.2">
      <c r="A4807" s="57">
        <f t="shared" ca="1" si="148"/>
        <v>90761.904761901838</v>
      </c>
      <c r="B4807" s="50">
        <f t="shared" ca="1" si="149"/>
        <v>-34.64683325229732</v>
      </c>
    </row>
    <row r="4808" spans="1:2" x14ac:dyDescent="0.2">
      <c r="A4808" s="57">
        <f t="shared" ca="1" si="148"/>
        <v>90780.952380949457</v>
      </c>
      <c r="B4808" s="50">
        <f t="shared" ca="1" si="149"/>
        <v>-34.669513118088496</v>
      </c>
    </row>
    <row r="4809" spans="1:2" x14ac:dyDescent="0.2">
      <c r="A4809" s="57">
        <f t="shared" ca="1" si="148"/>
        <v>90799.999999997075</v>
      </c>
      <c r="B4809" s="50">
        <f t="shared" ca="1" si="149"/>
        <v>-34.692450821879724</v>
      </c>
    </row>
    <row r="4810" spans="1:2" x14ac:dyDescent="0.2">
      <c r="A4810" s="57">
        <f t="shared" ca="1" si="148"/>
        <v>90819.047619044693</v>
      </c>
      <c r="B4810" s="50">
        <f t="shared" ca="1" si="149"/>
        <v>-34.715647451926969</v>
      </c>
    </row>
    <row r="4811" spans="1:2" x14ac:dyDescent="0.2">
      <c r="A4811" s="57">
        <f t="shared" ca="1" si="148"/>
        <v>90838.095238092312</v>
      </c>
      <c r="B4811" s="50">
        <f t="shared" ca="1" si="149"/>
        <v>-34.739104116547644</v>
      </c>
    </row>
    <row r="4812" spans="1:2" x14ac:dyDescent="0.2">
      <c r="A4812" s="57">
        <f t="shared" ca="1" si="148"/>
        <v>90857.14285713993</v>
      </c>
      <c r="B4812" s="50">
        <f t="shared" ca="1" si="149"/>
        <v>-34.762821944405459</v>
      </c>
    </row>
    <row r="4813" spans="1:2" x14ac:dyDescent="0.2">
      <c r="A4813" s="57">
        <f t="shared" ca="1" si="148"/>
        <v>90876.190476187548</v>
      </c>
      <c r="B4813" s="50">
        <f t="shared" ca="1" si="149"/>
        <v>-34.78680208480209</v>
      </c>
    </row>
    <row r="4814" spans="1:2" x14ac:dyDescent="0.2">
      <c r="A4814" s="57">
        <f t="shared" ca="1" si="148"/>
        <v>90895.238095235167</v>
      </c>
      <c r="B4814" s="50">
        <f t="shared" ca="1" si="149"/>
        <v>-34.811045707976199</v>
      </c>
    </row>
    <row r="4815" spans="1:2" x14ac:dyDescent="0.2">
      <c r="A4815" s="57">
        <f t="shared" ca="1" si="148"/>
        <v>90914.285714282785</v>
      </c>
      <c r="B4815" s="50">
        <f t="shared" ca="1" si="149"/>
        <v>-34.835554005409442</v>
      </c>
    </row>
    <row r="4816" spans="1:2" x14ac:dyDescent="0.2">
      <c r="A4816" s="57">
        <f t="shared" ca="1" si="148"/>
        <v>90933.333333330404</v>
      </c>
      <c r="B4816" s="50">
        <f t="shared" ca="1" si="149"/>
        <v>-34.860328190140372</v>
      </c>
    </row>
    <row r="4817" spans="1:2" x14ac:dyDescent="0.2">
      <c r="A4817" s="57">
        <f t="shared" ca="1" si="148"/>
        <v>90952.380952378022</v>
      </c>
      <c r="B4817" s="50">
        <f t="shared" ca="1" si="149"/>
        <v>-34.885369497085684</v>
      </c>
    </row>
    <row r="4818" spans="1:2" x14ac:dyDescent="0.2">
      <c r="A4818" s="57">
        <f t="shared" ca="1" si="148"/>
        <v>90971.42857142564</v>
      </c>
      <c r="B4818" s="50">
        <f t="shared" ca="1" si="149"/>
        <v>-34.910679183369588</v>
      </c>
    </row>
    <row r="4819" spans="1:2" x14ac:dyDescent="0.2">
      <c r="A4819" s="57">
        <f t="shared" ca="1" si="148"/>
        <v>90990.476190473259</v>
      </c>
      <c r="B4819" s="50">
        <f t="shared" ca="1" si="149"/>
        <v>-34.936258528661114</v>
      </c>
    </row>
    <row r="4820" spans="1:2" x14ac:dyDescent="0.2">
      <c r="A4820" s="57">
        <f t="shared" ca="1" si="148"/>
        <v>91009.523809520877</v>
      </c>
      <c r="B4820" s="50">
        <f t="shared" ca="1" si="149"/>
        <v>-34.962108835519913</v>
      </c>
    </row>
    <row r="4821" spans="1:2" x14ac:dyDescent="0.2">
      <c r="A4821" s="57">
        <f t="shared" ca="1" si="148"/>
        <v>91028.571428568495</v>
      </c>
      <c r="B4821" s="50">
        <f t="shared" ca="1" si="149"/>
        <v>-34.988231429750179</v>
      </c>
    </row>
    <row r="4822" spans="1:2" x14ac:dyDescent="0.2">
      <c r="A4822" s="57">
        <f t="shared" ca="1" si="148"/>
        <v>91047.619047616114</v>
      </c>
      <c r="B4822" s="50">
        <f t="shared" ca="1" si="149"/>
        <v>-35.014627660763878</v>
      </c>
    </row>
    <row r="4823" spans="1:2" x14ac:dyDescent="0.2">
      <c r="A4823" s="57">
        <f t="shared" ca="1" si="148"/>
        <v>91066.666666663732</v>
      </c>
      <c r="B4823" s="50">
        <f t="shared" ca="1" si="149"/>
        <v>-35.041298901952288</v>
      </c>
    </row>
    <row r="4824" spans="1:2" x14ac:dyDescent="0.2">
      <c r="A4824" s="57">
        <f t="shared" ca="1" si="148"/>
        <v>91085.71428571135</v>
      </c>
      <c r="B4824" s="50">
        <f t="shared" ca="1" si="149"/>
        <v>-35.068246551067233</v>
      </c>
    </row>
    <row r="4825" spans="1:2" x14ac:dyDescent="0.2">
      <c r="A4825" s="57">
        <f t="shared" ca="1" si="148"/>
        <v>91104.761904758969</v>
      </c>
      <c r="B4825" s="50">
        <f t="shared" ca="1" si="149"/>
        <v>-35.095472030611482</v>
      </c>
    </row>
    <row r="4826" spans="1:2" x14ac:dyDescent="0.2">
      <c r="A4826" s="57">
        <f t="shared" ca="1" si="148"/>
        <v>91123.809523806587</v>
      </c>
      <c r="B4826" s="50">
        <f t="shared" ca="1" si="149"/>
        <v>-35.122976788239029</v>
      </c>
    </row>
    <row r="4827" spans="1:2" x14ac:dyDescent="0.2">
      <c r="A4827" s="57">
        <f t="shared" ca="1" si="148"/>
        <v>91142.857142854205</v>
      </c>
      <c r="B4827" s="50">
        <f t="shared" ca="1" si="149"/>
        <v>-35.150762297165066</v>
      </c>
    </row>
    <row r="4828" spans="1:2" x14ac:dyDescent="0.2">
      <c r="A4828" s="57">
        <f t="shared" ca="1" si="148"/>
        <v>91161.904761901824</v>
      </c>
      <c r="B4828" s="50">
        <f t="shared" ca="1" si="149"/>
        <v>-35.17883005658642</v>
      </c>
    </row>
    <row r="4829" spans="1:2" x14ac:dyDescent="0.2">
      <c r="A4829" s="57">
        <f t="shared" ca="1" si="148"/>
        <v>91180.952380949442</v>
      </c>
      <c r="B4829" s="50">
        <f t="shared" ca="1" si="149"/>
        <v>-35.207181592112264</v>
      </c>
    </row>
    <row r="4830" spans="1:2" x14ac:dyDescent="0.2">
      <c r="A4830" s="57">
        <f t="shared" ca="1" si="148"/>
        <v>91199.999999997061</v>
      </c>
      <c r="B4830" s="50">
        <f t="shared" ca="1" si="149"/>
        <v>-35.235818456205877</v>
      </c>
    </row>
    <row r="4831" spans="1:2" x14ac:dyDescent="0.2">
      <c r="A4831" s="57">
        <f t="shared" ca="1" si="148"/>
        <v>91219.047619044679</v>
      </c>
      <c r="B4831" s="50">
        <f t="shared" ca="1" si="149"/>
        <v>-35.264742228637161</v>
      </c>
    </row>
    <row r="4832" spans="1:2" x14ac:dyDescent="0.2">
      <c r="A4832" s="57">
        <f t="shared" ca="1" si="148"/>
        <v>91238.095238092297</v>
      </c>
      <c r="B4832" s="50">
        <f t="shared" ca="1" si="149"/>
        <v>-35.293954516946819</v>
      </c>
    </row>
    <row r="4833" spans="1:2" x14ac:dyDescent="0.2">
      <c r="A4833" s="57">
        <f t="shared" ca="1" si="148"/>
        <v>91257.142857139916</v>
      </c>
      <c r="B4833" s="50">
        <f t="shared" ca="1" si="149"/>
        <v>-35.323456956922016</v>
      </c>
    </row>
    <row r="4834" spans="1:2" x14ac:dyDescent="0.2">
      <c r="A4834" s="57">
        <f t="shared" ca="1" si="148"/>
        <v>91276.190476187534</v>
      </c>
      <c r="B4834" s="50">
        <f t="shared" ca="1" si="149"/>
        <v>-35.353251213084221</v>
      </c>
    </row>
    <row r="4835" spans="1:2" x14ac:dyDescent="0.2">
      <c r="A4835" s="57">
        <f t="shared" ca="1" si="148"/>
        <v>91295.238095235152</v>
      </c>
      <c r="B4835" s="50">
        <f t="shared" ca="1" si="149"/>
        <v>-35.383338979189304</v>
      </c>
    </row>
    <row r="4836" spans="1:2" x14ac:dyDescent="0.2">
      <c r="A4836" s="57">
        <f t="shared" ca="1" si="148"/>
        <v>91314.285714282771</v>
      </c>
      <c r="B4836" s="50">
        <f t="shared" ca="1" si="149"/>
        <v>-35.413721978740455</v>
      </c>
    </row>
    <row r="4837" spans="1:2" x14ac:dyDescent="0.2">
      <c r="A4837" s="57">
        <f t="shared" ca="1" si="148"/>
        <v>91333.333333330389</v>
      </c>
      <c r="B4837" s="50">
        <f t="shared" ca="1" si="149"/>
        <v>-35.444401965514068</v>
      </c>
    </row>
    <row r="4838" spans="1:2" x14ac:dyDescent="0.2">
      <c r="A4838" s="57">
        <f t="shared" ca="1" si="148"/>
        <v>91352.380952378007</v>
      </c>
      <c r="B4838" s="50">
        <f t="shared" ca="1" si="149"/>
        <v>-35.475380724099125</v>
      </c>
    </row>
    <row r="4839" spans="1:2" x14ac:dyDescent="0.2">
      <c r="A4839" s="57">
        <f t="shared" ca="1" si="148"/>
        <v>91371.428571425626</v>
      </c>
      <c r="B4839" s="50">
        <f t="shared" ca="1" si="149"/>
        <v>-35.506660070450422</v>
      </c>
    </row>
    <row r="4840" spans="1:2" x14ac:dyDescent="0.2">
      <c r="A4840" s="57">
        <f t="shared" ca="1" si="148"/>
        <v>91390.476190473244</v>
      </c>
      <c r="B4840" s="50">
        <f t="shared" ca="1" si="149"/>
        <v>-35.538241852456139</v>
      </c>
    </row>
    <row r="4841" spans="1:2" x14ac:dyDescent="0.2">
      <c r="A4841" s="57">
        <f t="shared" ca="1" si="148"/>
        <v>91409.523809520862</v>
      </c>
      <c r="B4841" s="50">
        <f t="shared" ca="1" si="149"/>
        <v>-35.570127950519733</v>
      </c>
    </row>
    <row r="4842" spans="1:2" x14ac:dyDescent="0.2">
      <c r="A4842" s="57">
        <f t="shared" ca="1" si="148"/>
        <v>91428.571428568481</v>
      </c>
      <c r="B4842" s="50">
        <f t="shared" ca="1" si="149"/>
        <v>-35.602320278157435</v>
      </c>
    </row>
    <row r="4843" spans="1:2" x14ac:dyDescent="0.2">
      <c r="A4843" s="57">
        <f t="shared" ref="A4843:A4906" ca="1" si="150">OFFSET(A4843,-1,0)+f_stop/5000</f>
        <v>91447.619047616099</v>
      </c>
      <c r="B4843" s="50">
        <f t="shared" ref="B4843:B4906" ca="1" si="151">20*LOG(ABS(   (1/f_dec*SIN(f_dec*$A4843/Fm*PI())/SIN($A4843/Fm*PI()))^(order-2) * (1/f_dec2*SIN(f_dec2*$A4843/Fm*PI())/SIN($A4843/Fm*PI())) *  (1/(f_dec*n_avg)*SIN((f_dec*n_avg)*$A4843/Fm*PI())/SIN($A4843/Fm*PI()))    ))</f>
        <v>-35.634820782610738</v>
      </c>
    </row>
    <row r="4844" spans="1:2" x14ac:dyDescent="0.2">
      <c r="A4844" s="57">
        <f t="shared" ca="1" si="150"/>
        <v>91466.666666663717</v>
      </c>
      <c r="B4844" s="50">
        <f t="shared" ca="1" si="151"/>
        <v>-35.66763144547528</v>
      </c>
    </row>
    <row r="4845" spans="1:2" x14ac:dyDescent="0.2">
      <c r="A4845" s="57">
        <f t="shared" ca="1" si="150"/>
        <v>91485.714285711336</v>
      </c>
      <c r="B4845" s="50">
        <f t="shared" ca="1" si="151"/>
        <v>-35.700754283345979</v>
      </c>
    </row>
    <row r="4846" spans="1:2" x14ac:dyDescent="0.2">
      <c r="A4846" s="57">
        <f t="shared" ca="1" si="150"/>
        <v>91504.761904758954</v>
      </c>
      <c r="B4846" s="50">
        <f t="shared" ca="1" si="151"/>
        <v>-35.734191348479328</v>
      </c>
    </row>
    <row r="4847" spans="1:2" x14ac:dyDescent="0.2">
      <c r="A4847" s="57">
        <f t="shared" ca="1" si="150"/>
        <v>91523.809523806573</v>
      </c>
      <c r="B4847" s="50">
        <f t="shared" ca="1" si="151"/>
        <v>-35.767944729472852</v>
      </c>
    </row>
    <row r="4848" spans="1:2" x14ac:dyDescent="0.2">
      <c r="A4848" s="57">
        <f t="shared" ca="1" si="150"/>
        <v>91542.857142854191</v>
      </c>
      <c r="B4848" s="50">
        <f t="shared" ca="1" si="151"/>
        <v>-35.802016551962978</v>
      </c>
    </row>
    <row r="4849" spans="1:2" x14ac:dyDescent="0.2">
      <c r="A4849" s="57">
        <f t="shared" ca="1" si="150"/>
        <v>91561.904761901809</v>
      </c>
      <c r="B4849" s="50">
        <f t="shared" ca="1" si="151"/>
        <v>-35.836408979341016</v>
      </c>
    </row>
    <row r="4850" spans="1:2" x14ac:dyDescent="0.2">
      <c r="A4850" s="57">
        <f t="shared" ca="1" si="150"/>
        <v>91580.952380949428</v>
      </c>
      <c r="B4850" s="50">
        <f t="shared" ca="1" si="151"/>
        <v>-35.871124213488848</v>
      </c>
    </row>
    <row r="4851" spans="1:2" x14ac:dyDescent="0.2">
      <c r="A4851" s="57">
        <f t="shared" ca="1" si="150"/>
        <v>91599.999999997046</v>
      </c>
      <c r="B4851" s="50">
        <f t="shared" ca="1" si="151"/>
        <v>-35.906164495533652</v>
      </c>
    </row>
    <row r="4852" spans="1:2" x14ac:dyDescent="0.2">
      <c r="A4852" s="57">
        <f t="shared" ca="1" si="150"/>
        <v>91619.047619044664</v>
      </c>
      <c r="B4852" s="50">
        <f t="shared" ca="1" si="151"/>
        <v>-35.941532106623605</v>
      </c>
    </row>
    <row r="4853" spans="1:2" x14ac:dyDescent="0.2">
      <c r="A4853" s="57">
        <f t="shared" ca="1" si="150"/>
        <v>91638.095238092283</v>
      </c>
      <c r="B4853" s="50">
        <f t="shared" ca="1" si="151"/>
        <v>-35.977229368724082</v>
      </c>
    </row>
    <row r="4854" spans="1:2" x14ac:dyDescent="0.2">
      <c r="A4854" s="57">
        <f t="shared" ca="1" si="150"/>
        <v>91657.142857139901</v>
      </c>
      <c r="B4854" s="50">
        <f t="shared" ca="1" si="151"/>
        <v>-36.013258645435855</v>
      </c>
    </row>
    <row r="4855" spans="1:2" x14ac:dyDescent="0.2">
      <c r="A4855" s="57">
        <f t="shared" ca="1" si="150"/>
        <v>91676.190476187519</v>
      </c>
      <c r="B4855" s="50">
        <f t="shared" ca="1" si="151"/>
        <v>-36.049622342835271</v>
      </c>
    </row>
    <row r="4856" spans="1:2" x14ac:dyDescent="0.2">
      <c r="A4856" s="57">
        <f t="shared" ca="1" si="150"/>
        <v>91695.238095235138</v>
      </c>
      <c r="B4856" s="50">
        <f t="shared" ca="1" si="151"/>
        <v>-36.086322910337714</v>
      </c>
    </row>
    <row r="4857" spans="1:2" x14ac:dyDescent="0.2">
      <c r="A4857" s="57">
        <f t="shared" ca="1" si="150"/>
        <v>91714.285714282756</v>
      </c>
      <c r="B4857" s="50">
        <f t="shared" ca="1" si="151"/>
        <v>-36.123362841584836</v>
      </c>
    </row>
    <row r="4858" spans="1:2" x14ac:dyDescent="0.2">
      <c r="A4858" s="57">
        <f t="shared" ca="1" si="150"/>
        <v>91733.333333330374</v>
      </c>
      <c r="B4858" s="50">
        <f t="shared" ca="1" si="151"/>
        <v>-36.160744675356064</v>
      </c>
    </row>
    <row r="4859" spans="1:2" x14ac:dyDescent="0.2">
      <c r="A4859" s="57">
        <f t="shared" ca="1" si="150"/>
        <v>91752.380952377993</v>
      </c>
      <c r="B4859" s="50">
        <f t="shared" ca="1" si="151"/>
        <v>-36.198470996505719</v>
      </c>
    </row>
    <row r="4860" spans="1:2" x14ac:dyDescent="0.2">
      <c r="A4860" s="57">
        <f t="shared" ca="1" si="150"/>
        <v>91771.428571425611</v>
      </c>
      <c r="B4860" s="50">
        <f t="shared" ca="1" si="151"/>
        <v>-36.236544436926231</v>
      </c>
    </row>
    <row r="4861" spans="1:2" x14ac:dyDescent="0.2">
      <c r="A4861" s="57">
        <f t="shared" ca="1" si="150"/>
        <v>91790.47619047323</v>
      </c>
      <c r="B4861" s="50">
        <f t="shared" ca="1" si="151"/>
        <v>-36.274967676538161</v>
      </c>
    </row>
    <row r="4862" spans="1:2" x14ac:dyDescent="0.2">
      <c r="A4862" s="57">
        <f t="shared" ca="1" si="150"/>
        <v>91809.523809520848</v>
      </c>
      <c r="B4862" s="50">
        <f t="shared" ca="1" si="151"/>
        <v>-36.313743444308479</v>
      </c>
    </row>
    <row r="4863" spans="1:2" x14ac:dyDescent="0.2">
      <c r="A4863" s="57">
        <f t="shared" ca="1" si="150"/>
        <v>91828.571428568466</v>
      </c>
      <c r="B4863" s="50">
        <f t="shared" ca="1" si="151"/>
        <v>-36.35287451929733</v>
      </c>
    </row>
    <row r="4864" spans="1:2" x14ac:dyDescent="0.2">
      <c r="A4864" s="57">
        <f t="shared" ca="1" si="150"/>
        <v>91847.619047616085</v>
      </c>
      <c r="B4864" s="50">
        <f t="shared" ca="1" si="151"/>
        <v>-36.392363731734804</v>
      </c>
    </row>
    <row r="4865" spans="1:2" x14ac:dyDescent="0.2">
      <c r="A4865" s="57">
        <f t="shared" ca="1" si="150"/>
        <v>91866.666666663703</v>
      </c>
      <c r="B4865" s="50">
        <f t="shared" ca="1" si="151"/>
        <v>-36.432213964128401</v>
      </c>
    </row>
    <row r="4866" spans="1:2" x14ac:dyDescent="0.2">
      <c r="A4866" s="57">
        <f t="shared" ca="1" si="150"/>
        <v>91885.714285711321</v>
      </c>
      <c r="B4866" s="50">
        <f t="shared" ca="1" si="151"/>
        <v>-36.47242815240255</v>
      </c>
    </row>
    <row r="4867" spans="1:2" x14ac:dyDescent="0.2">
      <c r="A4867" s="57">
        <f t="shared" ca="1" si="150"/>
        <v>91904.76190475894</v>
      </c>
      <c r="B4867" s="50">
        <f t="shared" ca="1" si="151"/>
        <v>-36.513009287070517</v>
      </c>
    </row>
    <row r="4868" spans="1:2" x14ac:dyDescent="0.2">
      <c r="A4868" s="57">
        <f t="shared" ca="1" si="150"/>
        <v>91923.809523806558</v>
      </c>
      <c r="B4868" s="50">
        <f t="shared" ca="1" si="151"/>
        <v>-36.553960414441086</v>
      </c>
    </row>
    <row r="4869" spans="1:2" x14ac:dyDescent="0.2">
      <c r="A4869" s="57">
        <f t="shared" ca="1" si="150"/>
        <v>91942.857142854176</v>
      </c>
      <c r="B4869" s="50">
        <f t="shared" ca="1" si="151"/>
        <v>-36.595284637859848</v>
      </c>
    </row>
    <row r="4870" spans="1:2" x14ac:dyDescent="0.2">
      <c r="A4870" s="57">
        <f t="shared" ca="1" si="150"/>
        <v>91961.904761901795</v>
      </c>
      <c r="B4870" s="50">
        <f t="shared" ca="1" si="151"/>
        <v>-36.636985118987027</v>
      </c>
    </row>
    <row r="4871" spans="1:2" x14ac:dyDescent="0.2">
      <c r="A4871" s="57">
        <f t="shared" ca="1" si="150"/>
        <v>91980.952380949413</v>
      </c>
      <c r="B4871" s="50">
        <f t="shared" ca="1" si="151"/>
        <v>-36.679065079113514</v>
      </c>
    </row>
    <row r="4872" spans="1:2" x14ac:dyDescent="0.2">
      <c r="A4872" s="57">
        <f t="shared" ca="1" si="150"/>
        <v>91999.999999997031</v>
      </c>
      <c r="B4872" s="50">
        <f t="shared" ca="1" si="151"/>
        <v>-36.721527800515091</v>
      </c>
    </row>
    <row r="4873" spans="1:2" x14ac:dyDescent="0.2">
      <c r="A4873" s="57">
        <f t="shared" ca="1" si="150"/>
        <v>92019.04761904465</v>
      </c>
      <c r="B4873" s="50">
        <f t="shared" ca="1" si="151"/>
        <v>-36.764376627847831</v>
      </c>
    </row>
    <row r="4874" spans="1:2" x14ac:dyDescent="0.2">
      <c r="A4874" s="57">
        <f t="shared" ca="1" si="150"/>
        <v>92038.095238092268</v>
      </c>
      <c r="B4874" s="50">
        <f t="shared" ca="1" si="151"/>
        <v>-36.807614969584726</v>
      </c>
    </row>
    <row r="4875" spans="1:2" x14ac:dyDescent="0.2">
      <c r="A4875" s="57">
        <f t="shared" ca="1" si="150"/>
        <v>92057.142857139886</v>
      </c>
      <c r="B4875" s="50">
        <f t="shared" ca="1" si="151"/>
        <v>-36.851246299496061</v>
      </c>
    </row>
    <row r="4876" spans="1:2" x14ac:dyDescent="0.2">
      <c r="A4876" s="57">
        <f t="shared" ca="1" si="150"/>
        <v>92076.190476187505</v>
      </c>
      <c r="B4876" s="50">
        <f t="shared" ca="1" si="151"/>
        <v>-36.895274158174367</v>
      </c>
    </row>
    <row r="4877" spans="1:2" x14ac:dyDescent="0.2">
      <c r="A4877" s="57">
        <f t="shared" ca="1" si="150"/>
        <v>92095.238095235123</v>
      </c>
      <c r="B4877" s="50">
        <f t="shared" ca="1" si="151"/>
        <v>-36.939702154606181</v>
      </c>
    </row>
    <row r="4878" spans="1:2" x14ac:dyDescent="0.2">
      <c r="A4878" s="57">
        <f t="shared" ca="1" si="150"/>
        <v>92114.285714282742</v>
      </c>
      <c r="B4878" s="50">
        <f t="shared" ca="1" si="151"/>
        <v>-36.984533967791549</v>
      </c>
    </row>
    <row r="4879" spans="1:2" x14ac:dyDescent="0.2">
      <c r="A4879" s="57">
        <f t="shared" ca="1" si="150"/>
        <v>92133.33333333036</v>
      </c>
      <c r="B4879" s="50">
        <f t="shared" ca="1" si="151"/>
        <v>-37.029773348413968</v>
      </c>
    </row>
    <row r="4880" spans="1:2" x14ac:dyDescent="0.2">
      <c r="A4880" s="57">
        <f t="shared" ca="1" si="150"/>
        <v>92152.380952377978</v>
      </c>
      <c r="B4880" s="50">
        <f t="shared" ca="1" si="151"/>
        <v>-37.07542412056177</v>
      </c>
    </row>
    <row r="4881" spans="1:2" x14ac:dyDescent="0.2">
      <c r="A4881" s="57">
        <f t="shared" ca="1" si="150"/>
        <v>92171.428571425597</v>
      </c>
      <c r="B4881" s="50">
        <f t="shared" ca="1" si="151"/>
        <v>-37.121490183503276</v>
      </c>
    </row>
    <row r="4882" spans="1:2" x14ac:dyDescent="0.2">
      <c r="A4882" s="57">
        <f t="shared" ca="1" si="150"/>
        <v>92190.476190473215</v>
      </c>
      <c r="B4882" s="50">
        <f t="shared" ca="1" si="151"/>
        <v>-37.167975513517902</v>
      </c>
    </row>
    <row r="4883" spans="1:2" x14ac:dyDescent="0.2">
      <c r="A4883" s="57">
        <f t="shared" ca="1" si="150"/>
        <v>92209.523809520833</v>
      </c>
      <c r="B4883" s="50">
        <f t="shared" ca="1" si="151"/>
        <v>-37.21488416578466</v>
      </c>
    </row>
    <row r="4884" spans="1:2" x14ac:dyDescent="0.2">
      <c r="A4884" s="57">
        <f t="shared" ca="1" si="150"/>
        <v>92228.571428568452</v>
      </c>
      <c r="B4884" s="50">
        <f t="shared" ca="1" si="151"/>
        <v>-37.262220276330964</v>
      </c>
    </row>
    <row r="4885" spans="1:2" x14ac:dyDescent="0.2">
      <c r="A4885" s="57">
        <f t="shared" ca="1" si="150"/>
        <v>92247.61904761607</v>
      </c>
      <c r="B4885" s="50">
        <f t="shared" ca="1" si="151"/>
        <v>-37.309988064043502</v>
      </c>
    </row>
    <row r="4886" spans="1:2" x14ac:dyDescent="0.2">
      <c r="A4886" s="57">
        <f t="shared" ca="1" si="150"/>
        <v>92266.666666663688</v>
      </c>
      <c r="B4886" s="50">
        <f t="shared" ca="1" si="151"/>
        <v>-37.358191832743955</v>
      </c>
    </row>
    <row r="4887" spans="1:2" x14ac:dyDescent="0.2">
      <c r="A4887" s="57">
        <f t="shared" ca="1" si="150"/>
        <v>92285.714285711307</v>
      </c>
      <c r="B4887" s="50">
        <f t="shared" ca="1" si="151"/>
        <v>-37.406835973331653</v>
      </c>
    </row>
    <row r="4888" spans="1:2" x14ac:dyDescent="0.2">
      <c r="A4888" s="57">
        <f t="shared" ca="1" si="150"/>
        <v>92304.761904758925</v>
      </c>
      <c r="B4888" s="50">
        <f t="shared" ca="1" si="151"/>
        <v>-37.455924965995926</v>
      </c>
    </row>
    <row r="4889" spans="1:2" x14ac:dyDescent="0.2">
      <c r="A4889" s="57">
        <f t="shared" ca="1" si="150"/>
        <v>92323.809523806543</v>
      </c>
      <c r="B4889" s="50">
        <f t="shared" ca="1" si="151"/>
        <v>-37.505463382501283</v>
      </c>
    </row>
    <row r="4890" spans="1:2" x14ac:dyDescent="0.2">
      <c r="A4890" s="57">
        <f t="shared" ca="1" si="150"/>
        <v>92342.857142854162</v>
      </c>
      <c r="B4890" s="50">
        <f t="shared" ca="1" si="151"/>
        <v>-37.555455888547172</v>
      </c>
    </row>
    <row r="4891" spans="1:2" x14ac:dyDescent="0.2">
      <c r="A4891" s="57">
        <f t="shared" ca="1" si="150"/>
        <v>92361.90476190178</v>
      </c>
      <c r="B4891" s="50">
        <f t="shared" ca="1" si="151"/>
        <v>-37.605907246207039</v>
      </c>
    </row>
    <row r="4892" spans="1:2" x14ac:dyDescent="0.2">
      <c r="A4892" s="57">
        <f t="shared" ca="1" si="150"/>
        <v>92380.952380949399</v>
      </c>
      <c r="B4892" s="50">
        <f t="shared" ca="1" si="151"/>
        <v>-37.656822316447681</v>
      </c>
    </row>
    <row r="4893" spans="1:2" x14ac:dyDescent="0.2">
      <c r="A4893" s="57">
        <f t="shared" ca="1" si="150"/>
        <v>92399.999999997017</v>
      </c>
      <c r="B4893" s="50">
        <f t="shared" ca="1" si="151"/>
        <v>-37.708206061734138</v>
      </c>
    </row>
    <row r="4894" spans="1:2" x14ac:dyDescent="0.2">
      <c r="A4894" s="57">
        <f t="shared" ca="1" si="150"/>
        <v>92419.047619044635</v>
      </c>
      <c r="B4894" s="50">
        <f t="shared" ca="1" si="151"/>
        <v>-37.760063548722059</v>
      </c>
    </row>
    <row r="4895" spans="1:2" x14ac:dyDescent="0.2">
      <c r="A4895" s="57">
        <f t="shared" ca="1" si="150"/>
        <v>92438.095238092254</v>
      </c>
      <c r="B4895" s="50">
        <f t="shared" ca="1" si="151"/>
        <v>-37.812399951042018</v>
      </c>
    </row>
    <row r="4896" spans="1:2" x14ac:dyDescent="0.2">
      <c r="A4896" s="57">
        <f t="shared" ca="1" si="150"/>
        <v>92457.142857139872</v>
      </c>
      <c r="B4896" s="50">
        <f t="shared" ca="1" si="151"/>
        <v>-37.865220552179132</v>
      </c>
    </row>
    <row r="4897" spans="1:2" x14ac:dyDescent="0.2">
      <c r="A4897" s="57">
        <f t="shared" ca="1" si="150"/>
        <v>92476.19047618749</v>
      </c>
      <c r="B4897" s="50">
        <f t="shared" ca="1" si="151"/>
        <v>-37.918530748452106</v>
      </c>
    </row>
    <row r="4898" spans="1:2" x14ac:dyDescent="0.2">
      <c r="A4898" s="57">
        <f t="shared" ca="1" si="150"/>
        <v>92495.238095235109</v>
      </c>
      <c r="B4898" s="50">
        <f t="shared" ca="1" si="151"/>
        <v>-37.972336052095457</v>
      </c>
    </row>
    <row r="4899" spans="1:2" x14ac:dyDescent="0.2">
      <c r="A4899" s="57">
        <f t="shared" ca="1" si="150"/>
        <v>92514.285714282727</v>
      </c>
      <c r="B4899" s="50">
        <f t="shared" ca="1" si="151"/>
        <v>-38.026642094449834</v>
      </c>
    </row>
    <row r="4900" spans="1:2" x14ac:dyDescent="0.2">
      <c r="A4900" s="57">
        <f t="shared" ca="1" si="150"/>
        <v>92533.333333330345</v>
      </c>
      <c r="B4900" s="50">
        <f t="shared" ca="1" si="151"/>
        <v>-38.0814546292643</v>
      </c>
    </row>
    <row r="4901" spans="1:2" x14ac:dyDescent="0.2">
      <c r="A4901" s="57">
        <f t="shared" ca="1" si="150"/>
        <v>92552.380952377964</v>
      </c>
      <c r="B4901" s="50">
        <f t="shared" ca="1" si="151"/>
        <v>-38.136779536116052</v>
      </c>
    </row>
    <row r="4902" spans="1:2" x14ac:dyDescent="0.2">
      <c r="A4902" s="57">
        <f t="shared" ca="1" si="150"/>
        <v>92571.428571425582</v>
      </c>
      <c r="B4902" s="50">
        <f t="shared" ca="1" si="151"/>
        <v>-38.19262282395168</v>
      </c>
    </row>
    <row r="4903" spans="1:2" x14ac:dyDescent="0.2">
      <c r="A4903" s="57">
        <f t="shared" ca="1" si="150"/>
        <v>92590.4761904732</v>
      </c>
      <c r="B4903" s="50">
        <f t="shared" ca="1" si="151"/>
        <v>-38.248990634756311</v>
      </c>
    </row>
    <row r="4904" spans="1:2" x14ac:dyDescent="0.2">
      <c r="A4904" s="57">
        <f t="shared" ca="1" si="150"/>
        <v>92609.523809520819</v>
      </c>
      <c r="B4904" s="50">
        <f t="shared" ca="1" si="151"/>
        <v>-38.305889247354997</v>
      </c>
    </row>
    <row r="4905" spans="1:2" x14ac:dyDescent="0.2">
      <c r="A4905" s="57">
        <f t="shared" ca="1" si="150"/>
        <v>92628.571428568437</v>
      </c>
      <c r="B4905" s="50">
        <f t="shared" ca="1" si="151"/>
        <v>-38.363325081353025</v>
      </c>
    </row>
    <row r="4906" spans="1:2" x14ac:dyDescent="0.2">
      <c r="A4906" s="57">
        <f t="shared" ca="1" si="150"/>
        <v>92647.619047616055</v>
      </c>
      <c r="B4906" s="50">
        <f t="shared" ca="1" si="151"/>
        <v>-38.421304701220834</v>
      </c>
    </row>
    <row r="4907" spans="1:2" x14ac:dyDescent="0.2">
      <c r="A4907" s="57">
        <f t="shared" ref="A4907:A4970" ca="1" si="152">OFFSET(A4907,-1,0)+f_stop/5000</f>
        <v>92666.666666663674</v>
      </c>
      <c r="B4907" s="50">
        <f t="shared" ref="B4907:B4970" ca="1" si="153">20*LOG(ABS(   (1/f_dec*SIN(f_dec*$A4907/Fm*PI())/SIN($A4907/Fm*PI()))^(order-2) * (1/f_dec2*SIN(f_dec2*$A4907/Fm*PI())/SIN($A4907/Fm*PI())) *  (1/(f_dec*n_avg)*SIN((f_dec*n_avg)*$A4907/Fm*PI())/SIN($A4907/Fm*PI()))    ))</f>
        <v>-38.479834820530073</v>
      </c>
    </row>
    <row r="4908" spans="1:2" x14ac:dyDescent="0.2">
      <c r="A4908" s="57">
        <f t="shared" ca="1" si="152"/>
        <v>92685.714285711292</v>
      </c>
      <c r="B4908" s="50">
        <f t="shared" ca="1" si="153"/>
        <v>-38.538922306347111</v>
      </c>
    </row>
    <row r="4909" spans="1:2" x14ac:dyDescent="0.2">
      <c r="A4909" s="57">
        <f t="shared" ca="1" si="152"/>
        <v>92704.761904758911</v>
      </c>
      <c r="B4909" s="50">
        <f t="shared" ca="1" si="153"/>
        <v>-38.598574183792124</v>
      </c>
    </row>
    <row r="4910" spans="1:2" x14ac:dyDescent="0.2">
      <c r="A4910" s="57">
        <f t="shared" ca="1" si="152"/>
        <v>92723.809523806529</v>
      </c>
      <c r="B4910" s="50">
        <f t="shared" ca="1" si="153"/>
        <v>-38.658797640769798</v>
      </c>
    </row>
    <row r="4911" spans="1:2" x14ac:dyDescent="0.2">
      <c r="A4911" s="57">
        <f t="shared" ca="1" si="152"/>
        <v>92742.857142854147</v>
      </c>
      <c r="B4911" s="50">
        <f t="shared" ca="1" si="153"/>
        <v>-38.719600032880791</v>
      </c>
    </row>
    <row r="4912" spans="1:2" x14ac:dyDescent="0.2">
      <c r="A4912" s="57">
        <f t="shared" ca="1" si="152"/>
        <v>92761.904761901766</v>
      </c>
      <c r="B4912" s="50">
        <f t="shared" ca="1" si="153"/>
        <v>-38.780988888521513</v>
      </c>
    </row>
    <row r="4913" spans="1:2" x14ac:dyDescent="0.2">
      <c r="A4913" s="57">
        <f t="shared" ca="1" si="152"/>
        <v>92780.952380949384</v>
      </c>
      <c r="B4913" s="50">
        <f t="shared" ca="1" si="153"/>
        <v>-38.842971914181149</v>
      </c>
    </row>
    <row r="4914" spans="1:2" x14ac:dyDescent="0.2">
      <c r="A4914" s="57">
        <f t="shared" ca="1" si="152"/>
        <v>92799.999999997002</v>
      </c>
      <c r="B4914" s="50">
        <f t="shared" ca="1" si="153"/>
        <v>-38.905556999945041</v>
      </c>
    </row>
    <row r="4915" spans="1:2" x14ac:dyDescent="0.2">
      <c r="A4915" s="57">
        <f t="shared" ca="1" si="152"/>
        <v>92819.047619044621</v>
      </c>
      <c r="B4915" s="50">
        <f t="shared" ca="1" si="153"/>
        <v>-38.968752225214537</v>
      </c>
    </row>
    <row r="4916" spans="1:2" x14ac:dyDescent="0.2">
      <c r="A4916" s="57">
        <f t="shared" ca="1" si="152"/>
        <v>92838.095238092239</v>
      </c>
      <c r="B4916" s="50">
        <f t="shared" ca="1" si="153"/>
        <v>-39.032565864652547</v>
      </c>
    </row>
    <row r="4917" spans="1:2" x14ac:dyDescent="0.2">
      <c r="A4917" s="57">
        <f t="shared" ca="1" si="152"/>
        <v>92857.142857139857</v>
      </c>
      <c r="B4917" s="50">
        <f t="shared" ca="1" si="153"/>
        <v>-39.097006394367384</v>
      </c>
    </row>
    <row r="4918" spans="1:2" x14ac:dyDescent="0.2">
      <c r="A4918" s="57">
        <f t="shared" ca="1" si="152"/>
        <v>92876.190476187476</v>
      </c>
      <c r="B4918" s="50">
        <f t="shared" ca="1" si="153"/>
        <v>-39.162082498344226</v>
      </c>
    </row>
    <row r="4919" spans="1:2" x14ac:dyDescent="0.2">
      <c r="A4919" s="57">
        <f t="shared" ca="1" si="152"/>
        <v>92895.238095235094</v>
      </c>
      <c r="B4919" s="50">
        <f t="shared" ca="1" si="153"/>
        <v>-39.22780307513797</v>
      </c>
    </row>
    <row r="4920" spans="1:2" x14ac:dyDescent="0.2">
      <c r="A4920" s="57">
        <f t="shared" ca="1" si="152"/>
        <v>92914.285714282712</v>
      </c>
      <c r="B4920" s="50">
        <f t="shared" ca="1" si="153"/>
        <v>-39.294177244839091</v>
      </c>
    </row>
    <row r="4921" spans="1:2" x14ac:dyDescent="0.2">
      <c r="A4921" s="57">
        <f t="shared" ca="1" si="152"/>
        <v>92933.333333330331</v>
      </c>
      <c r="B4921" s="50">
        <f t="shared" ca="1" si="153"/>
        <v>-39.36121435632699</v>
      </c>
    </row>
    <row r="4922" spans="1:2" x14ac:dyDescent="0.2">
      <c r="A4922" s="57">
        <f t="shared" ca="1" si="152"/>
        <v>92952.380952377949</v>
      </c>
      <c r="B4922" s="50">
        <f t="shared" ca="1" si="153"/>
        <v>-39.428923994824167</v>
      </c>
    </row>
    <row r="4923" spans="1:2" x14ac:dyDescent="0.2">
      <c r="A4923" s="57">
        <f t="shared" ca="1" si="152"/>
        <v>92971.428571425567</v>
      </c>
      <c r="B4923" s="50">
        <f t="shared" ca="1" si="153"/>
        <v>-39.497315989767316</v>
      </c>
    </row>
    <row r="4924" spans="1:2" x14ac:dyDescent="0.2">
      <c r="A4924" s="57">
        <f t="shared" ca="1" si="152"/>
        <v>92990.476190473186</v>
      </c>
      <c r="B4924" s="50">
        <f t="shared" ca="1" si="153"/>
        <v>-39.566400423010094</v>
      </c>
    </row>
    <row r="4925" spans="1:2" x14ac:dyDescent="0.2">
      <c r="A4925" s="57">
        <f t="shared" ca="1" si="152"/>
        <v>93009.523809520804</v>
      </c>
      <c r="B4925" s="50">
        <f t="shared" ca="1" si="153"/>
        <v>-39.636187637376196</v>
      </c>
    </row>
    <row r="4926" spans="1:2" x14ac:dyDescent="0.2">
      <c r="A4926" s="57">
        <f t="shared" ca="1" si="152"/>
        <v>93028.571428568423</v>
      </c>
      <c r="B4926" s="50">
        <f t="shared" ca="1" si="153"/>
        <v>-39.706688245578739</v>
      </c>
    </row>
    <row r="4927" spans="1:2" x14ac:dyDescent="0.2">
      <c r="A4927" s="57">
        <f t="shared" ca="1" si="152"/>
        <v>93047.619047616041</v>
      </c>
      <c r="B4927" s="50">
        <f t="shared" ca="1" si="153"/>
        <v>-39.777913139527392</v>
      </c>
    </row>
    <row r="4928" spans="1:2" x14ac:dyDescent="0.2">
      <c r="A4928" s="57">
        <f t="shared" ca="1" si="152"/>
        <v>93066.666666663659</v>
      </c>
      <c r="B4928" s="50">
        <f t="shared" ca="1" si="153"/>
        <v>-39.84987350004095</v>
      </c>
    </row>
    <row r="4929" spans="1:2" x14ac:dyDescent="0.2">
      <c r="A4929" s="57">
        <f t="shared" ca="1" si="152"/>
        <v>93085.714285711278</v>
      </c>
      <c r="B4929" s="50">
        <f t="shared" ca="1" si="153"/>
        <v>-39.922580806989075</v>
      </c>
    </row>
    <row r="4930" spans="1:2" x14ac:dyDescent="0.2">
      <c r="A4930" s="57">
        <f t="shared" ca="1" si="152"/>
        <v>93104.761904758896</v>
      </c>
      <c r="B4930" s="50">
        <f t="shared" ca="1" si="153"/>
        <v>-39.996046849884436</v>
      </c>
    </row>
    <row r="4931" spans="1:2" x14ac:dyDescent="0.2">
      <c r="A4931" s="57">
        <f t="shared" ca="1" si="152"/>
        <v>93123.809523806514</v>
      </c>
      <c r="B4931" s="50">
        <f t="shared" ca="1" si="153"/>
        <v>-40.070283738950536</v>
      </c>
    </row>
    <row r="4932" spans="1:2" x14ac:dyDescent="0.2">
      <c r="A4932" s="57">
        <f t="shared" ca="1" si="152"/>
        <v>93142.857142854133</v>
      </c>
      <c r="B4932" s="50">
        <f t="shared" ca="1" si="153"/>
        <v>-40.145303916690445</v>
      </c>
    </row>
    <row r="4933" spans="1:2" x14ac:dyDescent="0.2">
      <c r="A4933" s="57">
        <f t="shared" ca="1" si="152"/>
        <v>93161.904761901751</v>
      </c>
      <c r="B4933" s="50">
        <f t="shared" ca="1" si="153"/>
        <v>-40.221120169984587</v>
      </c>
    </row>
    <row r="4934" spans="1:2" x14ac:dyDescent="0.2">
      <c r="A4934" s="57">
        <f t="shared" ca="1" si="152"/>
        <v>93180.952380949369</v>
      </c>
      <c r="B4934" s="50">
        <f t="shared" ca="1" si="153"/>
        <v>-40.297745642745248</v>
      </c>
    </row>
    <row r="4935" spans="1:2" x14ac:dyDescent="0.2">
      <c r="A4935" s="57">
        <f t="shared" ca="1" si="152"/>
        <v>93199.999999996988</v>
      </c>
      <c r="B4935" s="50">
        <f t="shared" ca="1" si="153"/>
        <v>-40.375193849161434</v>
      </c>
    </row>
    <row r="4936" spans="1:2" x14ac:dyDescent="0.2">
      <c r="A4936" s="57">
        <f t="shared" ca="1" si="152"/>
        <v>93219.047619044606</v>
      </c>
      <c r="B4936" s="50">
        <f t="shared" ca="1" si="153"/>
        <v>-40.453478687564342</v>
      </c>
    </row>
    <row r="4937" spans="1:2" x14ac:dyDescent="0.2">
      <c r="A4937" s="57">
        <f t="shared" ca="1" si="152"/>
        <v>93238.095238092224</v>
      </c>
      <c r="B4937" s="50">
        <f t="shared" ca="1" si="153"/>
        <v>-40.53261445495189</v>
      </c>
    </row>
    <row r="4938" spans="1:2" x14ac:dyDescent="0.2">
      <c r="A4938" s="57">
        <f t="shared" ca="1" si="152"/>
        <v>93257.142857139843</v>
      </c>
      <c r="B4938" s="50">
        <f t="shared" ca="1" si="153"/>
        <v>-40.612615862206994</v>
      </c>
    </row>
    <row r="4939" spans="1:2" x14ac:dyDescent="0.2">
      <c r="A4939" s="57">
        <f t="shared" ca="1" si="152"/>
        <v>93276.190476187461</v>
      </c>
      <c r="B4939" s="50">
        <f t="shared" ca="1" si="153"/>
        <v>-40.693498050052483</v>
      </c>
    </row>
    <row r="4940" spans="1:2" x14ac:dyDescent="0.2">
      <c r="A4940" s="57">
        <f t="shared" ca="1" si="152"/>
        <v>93295.23809523508</v>
      </c>
      <c r="B4940" s="50">
        <f t="shared" ca="1" si="153"/>
        <v>-40.775276605783887</v>
      </c>
    </row>
    <row r="4941" spans="1:2" x14ac:dyDescent="0.2">
      <c r="A4941" s="57">
        <f t="shared" ca="1" si="152"/>
        <v>93314.285714282698</v>
      </c>
      <c r="B4941" s="50">
        <f t="shared" ca="1" si="153"/>
        <v>-40.857967580827278</v>
      </c>
    </row>
    <row r="4942" spans="1:2" x14ac:dyDescent="0.2">
      <c r="A4942" s="57">
        <f t="shared" ca="1" si="152"/>
        <v>93333.333333330316</v>
      </c>
      <c r="B4942" s="50">
        <f t="shared" ca="1" si="153"/>
        <v>-40.941587509170645</v>
      </c>
    </row>
    <row r="4943" spans="1:2" x14ac:dyDescent="0.2">
      <c r="A4943" s="57">
        <f t="shared" ca="1" si="152"/>
        <v>93352.380952377935</v>
      </c>
      <c r="B4943" s="50">
        <f t="shared" ca="1" si="153"/>
        <v>-41.02615342672226</v>
      </c>
    </row>
    <row r="4944" spans="1:2" x14ac:dyDescent="0.2">
      <c r="A4944" s="57">
        <f t="shared" ca="1" si="152"/>
        <v>93371.428571425553</v>
      </c>
      <c r="B4944" s="50">
        <f t="shared" ca="1" si="153"/>
        <v>-41.111682891651171</v>
      </c>
    </row>
    <row r="4945" spans="1:2" x14ac:dyDescent="0.2">
      <c r="A4945" s="57">
        <f t="shared" ca="1" si="152"/>
        <v>93390.476190473171</v>
      </c>
      <c r="B4945" s="50">
        <f t="shared" ca="1" si="153"/>
        <v>-41.198194005772336</v>
      </c>
    </row>
    <row r="4946" spans="1:2" x14ac:dyDescent="0.2">
      <c r="A4946" s="57">
        <f t="shared" ca="1" si="152"/>
        <v>93409.52380952079</v>
      </c>
      <c r="B4946" s="50">
        <f t="shared" ca="1" si="153"/>
        <v>-41.285705437038629</v>
      </c>
    </row>
    <row r="4947" spans="1:2" x14ac:dyDescent="0.2">
      <c r="A4947" s="57">
        <f t="shared" ca="1" si="152"/>
        <v>93428.571428568408</v>
      </c>
      <c r="B4947" s="50">
        <f t="shared" ca="1" si="153"/>
        <v>-41.374236443212538</v>
      </c>
    </row>
    <row r="4948" spans="1:2" x14ac:dyDescent="0.2">
      <c r="A4948" s="57">
        <f t="shared" ca="1" si="152"/>
        <v>93447.619047616026</v>
      </c>
      <c r="B4948" s="50">
        <f t="shared" ca="1" si="153"/>
        <v>-41.463806896788952</v>
      </c>
    </row>
    <row r="4949" spans="1:2" x14ac:dyDescent="0.2">
      <c r="A4949" s="57">
        <f t="shared" ca="1" si="152"/>
        <v>93466.666666663645</v>
      </c>
      <c r="B4949" s="50">
        <f t="shared" ca="1" si="153"/>
        <v>-41.554437311252329</v>
      </c>
    </row>
    <row r="4950" spans="1:2" x14ac:dyDescent="0.2">
      <c r="A4950" s="57">
        <f t="shared" ca="1" si="152"/>
        <v>93485.714285711263</v>
      </c>
      <c r="B4950" s="50">
        <f t="shared" ca="1" si="153"/>
        <v>-41.646148868752881</v>
      </c>
    </row>
    <row r="4951" spans="1:2" x14ac:dyDescent="0.2">
      <c r="A4951" s="57">
        <f t="shared" ca="1" si="152"/>
        <v>93504.761904758881</v>
      </c>
      <c r="B4951" s="50">
        <f t="shared" ca="1" si="153"/>
        <v>-41.738963449295781</v>
      </c>
    </row>
    <row r="4952" spans="1:2" x14ac:dyDescent="0.2">
      <c r="A4952" s="57">
        <f t="shared" ca="1" si="152"/>
        <v>93523.8095238065</v>
      </c>
      <c r="B4952" s="50">
        <f t="shared" ca="1" si="153"/>
        <v>-41.832903661542709</v>
      </c>
    </row>
    <row r="4953" spans="1:2" x14ac:dyDescent="0.2">
      <c r="A4953" s="57">
        <f t="shared" ca="1" si="152"/>
        <v>93542.857142854118</v>
      </c>
      <c r="B4953" s="50">
        <f t="shared" ca="1" si="153"/>
        <v>-41.927992875336024</v>
      </c>
    </row>
    <row r="4954" spans="1:2" x14ac:dyDescent="0.2">
      <c r="A4954" s="57">
        <f t="shared" ca="1" si="152"/>
        <v>93561.904761901736</v>
      </c>
      <c r="B4954" s="50">
        <f t="shared" ca="1" si="153"/>
        <v>-42.024255256059</v>
      </c>
    </row>
    <row r="4955" spans="1:2" x14ac:dyDescent="0.2">
      <c r="A4955" s="57">
        <f t="shared" ca="1" si="152"/>
        <v>93580.952380949355</v>
      </c>
      <c r="B4955" s="50">
        <f t="shared" ca="1" si="153"/>
        <v>-42.121715800961461</v>
      </c>
    </row>
    <row r="4956" spans="1:2" x14ac:dyDescent="0.2">
      <c r="A4956" s="57">
        <f t="shared" ca="1" si="152"/>
        <v>93599.999999996973</v>
      </c>
      <c r="B4956" s="50">
        <f t="shared" ca="1" si="153"/>
        <v>-42.22040037758439</v>
      </c>
    </row>
    <row r="4957" spans="1:2" x14ac:dyDescent="0.2">
      <c r="A4957" s="57">
        <f t="shared" ca="1" si="152"/>
        <v>93619.047619044592</v>
      </c>
      <c r="B4957" s="50">
        <f t="shared" ca="1" si="153"/>
        <v>-42.320335764432791</v>
      </c>
    </row>
    <row r="4958" spans="1:2" x14ac:dyDescent="0.2">
      <c r="A4958" s="57">
        <f t="shared" ca="1" si="152"/>
        <v>93638.09523809221</v>
      </c>
      <c r="B4958" s="50">
        <f t="shared" ca="1" si="153"/>
        <v>-42.421549694055223</v>
      </c>
    </row>
    <row r="4959" spans="1:2" x14ac:dyDescent="0.2">
      <c r="A4959" s="57">
        <f t="shared" ca="1" si="152"/>
        <v>93657.142857139828</v>
      </c>
      <c r="B4959" s="50">
        <f t="shared" ca="1" si="153"/>
        <v>-42.52407089870384</v>
      </c>
    </row>
    <row r="4960" spans="1:2" x14ac:dyDescent="0.2">
      <c r="A4960" s="57">
        <f t="shared" ca="1" si="152"/>
        <v>93676.190476187447</v>
      </c>
      <c r="B4960" s="50">
        <f t="shared" ca="1" si="153"/>
        <v>-42.627929158761347</v>
      </c>
    </row>
    <row r="4961" spans="1:2" x14ac:dyDescent="0.2">
      <c r="A4961" s="57">
        <f t="shared" ca="1" si="152"/>
        <v>93695.238095235065</v>
      </c>
      <c r="B4961" s="50">
        <f t="shared" ca="1" si="153"/>
        <v>-42.733155354140578</v>
      </c>
    </row>
    <row r="4962" spans="1:2" x14ac:dyDescent="0.2">
      <c r="A4962" s="57">
        <f t="shared" ca="1" si="152"/>
        <v>93714.285714282683</v>
      </c>
      <c r="B4962" s="50">
        <f t="shared" ca="1" si="153"/>
        <v>-42.83978151887554</v>
      </c>
    </row>
    <row r="4963" spans="1:2" x14ac:dyDescent="0.2">
      <c r="A4963" s="57">
        <f t="shared" ca="1" si="152"/>
        <v>93733.333333330302</v>
      </c>
      <c r="B4963" s="50">
        <f t="shared" ca="1" si="153"/>
        <v>-42.947840899148403</v>
      </c>
    </row>
    <row r="4964" spans="1:2" x14ac:dyDescent="0.2">
      <c r="A4964" s="57">
        <f t="shared" ca="1" si="152"/>
        <v>93752.38095237792</v>
      </c>
      <c r="B4964" s="50">
        <f t="shared" ca="1" si="153"/>
        <v>-43.057368015010866</v>
      </c>
    </row>
    <row r="4965" spans="1:2" x14ac:dyDescent="0.2">
      <c r="A4965" s="57">
        <f t="shared" ca="1" si="152"/>
        <v>93771.428571425538</v>
      </c>
      <c r="B4965" s="50">
        <f t="shared" ca="1" si="153"/>
        <v>-43.168398726089883</v>
      </c>
    </row>
    <row r="4966" spans="1:2" x14ac:dyDescent="0.2">
      <c r="A4966" s="57">
        <f t="shared" ca="1" si="152"/>
        <v>93790.476190473157</v>
      </c>
      <c r="B4966" s="50">
        <f t="shared" ca="1" si="153"/>
        <v>-43.280970301587452</v>
      </c>
    </row>
    <row r="4967" spans="1:2" x14ac:dyDescent="0.2">
      <c r="A4967" s="57">
        <f t="shared" ca="1" si="152"/>
        <v>93809.523809520775</v>
      </c>
      <c r="B4967" s="50">
        <f t="shared" ca="1" si="153"/>
        <v>-43.395121494917063</v>
      </c>
    </row>
    <row r="4968" spans="1:2" x14ac:dyDescent="0.2">
      <c r="A4968" s="57">
        <f t="shared" ca="1" si="152"/>
        <v>93828.571428568393</v>
      </c>
      <c r="B4968" s="50">
        <f t="shared" ca="1" si="153"/>
        <v>-43.510892623350045</v>
      </c>
    </row>
    <row r="4969" spans="1:2" x14ac:dyDescent="0.2">
      <c r="A4969" s="57">
        <f t="shared" ca="1" si="152"/>
        <v>93847.619047616012</v>
      </c>
      <c r="B4969" s="50">
        <f t="shared" ca="1" si="153"/>
        <v>-43.628325653081177</v>
      </c>
    </row>
    <row r="4970" spans="1:2" x14ac:dyDescent="0.2">
      <c r="A4970" s="57">
        <f t="shared" ca="1" si="152"/>
        <v>93866.66666666363</v>
      </c>
      <c r="B4970" s="50">
        <f t="shared" ca="1" si="153"/>
        <v>-43.747464290160622</v>
      </c>
    </row>
    <row r="4971" spans="1:2" x14ac:dyDescent="0.2">
      <c r="A4971" s="57">
        <f t="shared" ref="A4971:A5034" ca="1" si="154">OFFSET(A4971,-1,0)+f_stop/5000</f>
        <v>93885.714285711249</v>
      </c>
      <c r="B4971" s="50">
        <f t="shared" ref="B4971:B5034" ca="1" si="155">20*LOG(ABS(   (1/f_dec*SIN(f_dec*$A4971/Fm*PI())/SIN($A4971/Fm*PI()))^(order-2) * (1/f_dec2*SIN(f_dec2*$A4971/Fm*PI())/SIN($A4971/Fm*PI())) *  (1/(f_dec*n_avg)*SIN((f_dec*n_avg)*$A4971/Fm*PI())/SIN($A4971/Fm*PI()))    ))</f>
        <v>-43.868354077786975</v>
      </c>
    </row>
    <row r="4972" spans="1:2" x14ac:dyDescent="0.2">
      <c r="A4972" s="57">
        <f t="shared" ca="1" si="154"/>
        <v>93904.761904758867</v>
      </c>
      <c r="B4972" s="50">
        <f t="shared" ca="1" si="155"/>
        <v>-43.991042500499759</v>
      </c>
    </row>
    <row r="4973" spans="1:2" x14ac:dyDescent="0.2">
      <c r="A4973" s="57">
        <f t="shared" ca="1" si="154"/>
        <v>93923.809523806485</v>
      </c>
      <c r="B4973" s="50">
        <f t="shared" ca="1" si="155"/>
        <v>-44.115579095870949</v>
      </c>
    </row>
    <row r="4974" spans="1:2" x14ac:dyDescent="0.2">
      <c r="A4974" s="57">
        <f t="shared" ca="1" si="154"/>
        <v>93942.857142854104</v>
      </c>
      <c r="B4974" s="50">
        <f t="shared" ca="1" si="155"/>
        <v>-44.242015574347946</v>
      </c>
    </row>
    <row r="4975" spans="1:2" x14ac:dyDescent="0.2">
      <c r="A4975" s="57">
        <f t="shared" ca="1" si="154"/>
        <v>93961.904761901722</v>
      </c>
      <c r="B4975" s="50">
        <f t="shared" ca="1" si="155"/>
        <v>-44.370405947976906</v>
      </c>
    </row>
    <row r="4976" spans="1:2" x14ac:dyDescent="0.2">
      <c r="A4976" s="57">
        <f t="shared" ca="1" si="154"/>
        <v>93980.95238094934</v>
      </c>
      <c r="B4976" s="50">
        <f t="shared" ca="1" si="155"/>
        <v>-44.500806668804444</v>
      </c>
    </row>
    <row r="4977" spans="1:2" x14ac:dyDescent="0.2">
      <c r="A4977" s="57">
        <f t="shared" ca="1" si="154"/>
        <v>93999.999999996959</v>
      </c>
      <c r="B4977" s="50">
        <f t="shared" ca="1" si="155"/>
        <v>-44.633276777846646</v>
      </c>
    </row>
    <row r="4978" spans="1:2" x14ac:dyDescent="0.2">
      <c r="A4978" s="57">
        <f t="shared" ca="1" si="154"/>
        <v>94019.047619044577</v>
      </c>
      <c r="B4978" s="50">
        <f t="shared" ca="1" si="155"/>
        <v>-44.767878065607178</v>
      </c>
    </row>
    <row r="4979" spans="1:2" x14ac:dyDescent="0.2">
      <c r="A4979" s="57">
        <f t="shared" ca="1" si="154"/>
        <v>94038.095238092195</v>
      </c>
      <c r="B4979" s="50">
        <f t="shared" ca="1" si="155"/>
        <v>-44.90467524523698</v>
      </c>
    </row>
    <row r="4980" spans="1:2" x14ac:dyDescent="0.2">
      <c r="A4980" s="57">
        <f t="shared" ca="1" si="154"/>
        <v>94057.142857139814</v>
      </c>
      <c r="B4980" s="50">
        <f t="shared" ca="1" si="155"/>
        <v>-45.043736139547505</v>
      </c>
    </row>
    <row r="4981" spans="1:2" x14ac:dyDescent="0.2">
      <c r="A4981" s="57">
        <f t="shared" ca="1" si="154"/>
        <v>94076.190476187432</v>
      </c>
      <c r="B4981" s="50">
        <f t="shared" ca="1" si="155"/>
        <v>-45.185131883232046</v>
      </c>
    </row>
    <row r="4982" spans="1:2" x14ac:dyDescent="0.2">
      <c r="A4982" s="57">
        <f t="shared" ca="1" si="154"/>
        <v>94095.23809523505</v>
      </c>
      <c r="B4982" s="50">
        <f t="shared" ca="1" si="155"/>
        <v>-45.328937141800409</v>
      </c>
    </row>
    <row r="4983" spans="1:2" x14ac:dyDescent="0.2">
      <c r="A4983" s="57">
        <f t="shared" ca="1" si="154"/>
        <v>94114.285714282669</v>
      </c>
      <c r="B4983" s="50">
        <f t="shared" ca="1" si="155"/>
        <v>-45.475230348915687</v>
      </c>
    </row>
    <row r="4984" spans="1:2" x14ac:dyDescent="0.2">
      <c r="A4984" s="57">
        <f t="shared" ca="1" si="154"/>
        <v>94133.333333330287</v>
      </c>
      <c r="B4984" s="50">
        <f t="shared" ca="1" si="155"/>
        <v>-45.624093964017945</v>
      </c>
    </row>
    <row r="4985" spans="1:2" x14ac:dyDescent="0.2">
      <c r="A4985" s="57">
        <f t="shared" ca="1" si="154"/>
        <v>94152.380952377905</v>
      </c>
      <c r="B4985" s="50">
        <f t="shared" ca="1" si="155"/>
        <v>-45.775614752354407</v>
      </c>
    </row>
    <row r="4986" spans="1:2" x14ac:dyDescent="0.2">
      <c r="A4986" s="57">
        <f t="shared" ca="1" si="154"/>
        <v>94171.428571425524</v>
      </c>
      <c r="B4986" s="50">
        <f t="shared" ca="1" si="155"/>
        <v>-45.929884089795017</v>
      </c>
    </row>
    <row r="4987" spans="1:2" x14ac:dyDescent="0.2">
      <c r="A4987" s="57">
        <f t="shared" ca="1" si="154"/>
        <v>94190.476190473142</v>
      </c>
      <c r="B4987" s="50">
        <f t="shared" ca="1" si="155"/>
        <v>-46.086998295112487</v>
      </c>
    </row>
    <row r="4988" spans="1:2" x14ac:dyDescent="0.2">
      <c r="A4988" s="57">
        <f t="shared" ca="1" si="154"/>
        <v>94209.523809520761</v>
      </c>
      <c r="B4988" s="50">
        <f t="shared" ca="1" si="155"/>
        <v>-46.247058992752805</v>
      </c>
    </row>
    <row r="4989" spans="1:2" x14ac:dyDescent="0.2">
      <c r="A4989" s="57">
        <f t="shared" ca="1" si="154"/>
        <v>94228.571428568379</v>
      </c>
      <c r="B4989" s="50">
        <f t="shared" ca="1" si="155"/>
        <v>-46.410173509515516</v>
      </c>
    </row>
    <row r="4990" spans="1:2" x14ac:dyDescent="0.2">
      <c r="A4990" s="57">
        <f t="shared" ca="1" si="154"/>
        <v>94247.619047615997</v>
      </c>
      <c r="B4990" s="50">
        <f t="shared" ca="1" si="155"/>
        <v>-46.576455309018655</v>
      </c>
    </row>
    <row r="4991" spans="1:2" x14ac:dyDescent="0.2">
      <c r="A4991" s="57">
        <f t="shared" ca="1" si="154"/>
        <v>94266.666666663616</v>
      </c>
      <c r="B4991" s="50">
        <f t="shared" ca="1" si="155"/>
        <v>-46.74602446835442</v>
      </c>
    </row>
    <row r="4992" spans="1:2" x14ac:dyDescent="0.2">
      <c r="A4992" s="57">
        <f t="shared" ca="1" si="154"/>
        <v>94285.714285711234</v>
      </c>
      <c r="B4992" s="50">
        <f t="shared" ca="1" si="155"/>
        <v>-46.919008201945189</v>
      </c>
    </row>
    <row r="4993" spans="1:2" x14ac:dyDescent="0.2">
      <c r="A4993" s="57">
        <f t="shared" ca="1" si="154"/>
        <v>94304.761904758852</v>
      </c>
      <c r="B4993" s="50">
        <f t="shared" ca="1" si="155"/>
        <v>-47.095541438327785</v>
      </c>
    </row>
    <row r="4994" spans="1:2" x14ac:dyDescent="0.2">
      <c r="A4994" s="57">
        <f t="shared" ca="1" si="154"/>
        <v>94323.809523806471</v>
      </c>
      <c r="B4994" s="50">
        <f t="shared" ca="1" si="155"/>
        <v>-47.275767456409213</v>
      </c>
    </row>
    <row r="4995" spans="1:2" x14ac:dyDescent="0.2">
      <c r="A4995" s="57">
        <f t="shared" ca="1" si="154"/>
        <v>94342.857142854089</v>
      </c>
      <c r="B4995" s="50">
        <f t="shared" ca="1" si="155"/>
        <v>-47.459838588713652</v>
      </c>
    </row>
    <row r="4996" spans="1:2" x14ac:dyDescent="0.2">
      <c r="A4996" s="57">
        <f t="shared" ca="1" si="154"/>
        <v>94361.904761901707</v>
      </c>
      <c r="B4996" s="50">
        <f t="shared" ca="1" si="155"/>
        <v>-47.647917000262026</v>
      </c>
    </row>
    <row r="4997" spans="1:2" x14ac:dyDescent="0.2">
      <c r="A4997" s="57">
        <f t="shared" ca="1" si="154"/>
        <v>94380.952380949326</v>
      </c>
      <c r="B4997" s="50">
        <f t="shared" ca="1" si="155"/>
        <v>-47.840175553064846</v>
      </c>
    </row>
    <row r="4998" spans="1:2" x14ac:dyDescent="0.2">
      <c r="A4998" s="57">
        <f t="shared" ca="1" si="154"/>
        <v>94399.999999996944</v>
      </c>
      <c r="B4998" s="50">
        <f t="shared" ca="1" si="155"/>
        <v>-48.036798767770321</v>
      </c>
    </row>
    <row r="4999" spans="1:2" x14ac:dyDescent="0.2">
      <c r="A4999" s="57">
        <f t="shared" ca="1" si="154"/>
        <v>94419.047619044562</v>
      </c>
      <c r="B4999" s="50">
        <f t="shared" ca="1" si="155"/>
        <v>-48.237983895876255</v>
      </c>
    </row>
    <row r="5000" spans="1:2" x14ac:dyDescent="0.2">
      <c r="A5000" s="57">
        <f t="shared" ca="1" si="154"/>
        <v>94438.095238092181</v>
      </c>
      <c r="B5000" s="50">
        <f t="shared" ca="1" si="155"/>
        <v>-48.44394211811759</v>
      </c>
    </row>
    <row r="5001" spans="1:2" x14ac:dyDescent="0.2">
      <c r="A5001" s="57">
        <f t="shared" ca="1" si="154"/>
        <v>94457.142857139799</v>
      </c>
      <c r="B5001" s="50">
        <f t="shared" ca="1" si="155"/>
        <v>-48.654899887276471</v>
      </c>
    </row>
    <row r="5002" spans="1:2" x14ac:dyDescent="0.2">
      <c r="A5002" s="57">
        <f t="shared" ca="1" si="154"/>
        <v>94476.190476187418</v>
      </c>
      <c r="B5002" s="50">
        <f t="shared" ca="1" si="155"/>
        <v>-48.87110043682155</v>
      </c>
    </row>
    <row r="5003" spans="1:2" x14ac:dyDescent="0.2">
      <c r="A5003" s="57">
        <f t="shared" ca="1" si="154"/>
        <v>94495.238095235036</v>
      </c>
      <c r="B5003" s="50">
        <f t="shared" ca="1" si="155"/>
        <v>-49.092805480569652</v>
      </c>
    </row>
    <row r="5004" spans="1:2" x14ac:dyDescent="0.2">
      <c r="A5004" s="57">
        <f t="shared" ca="1" si="154"/>
        <v>94514.285714282654</v>
      </c>
      <c r="B5004" s="50">
        <f t="shared" ca="1" si="155"/>
        <v>-49.320297133155009</v>
      </c>
    </row>
    <row r="5005" spans="1:2" x14ac:dyDescent="0.2">
      <c r="A5005" s="57">
        <f t="shared" ca="1" si="154"/>
        <v>94533.333333330273</v>
      </c>
      <c r="B5005" s="50">
        <f t="shared" ca="1" si="155"/>
        <v>-49.553880086645698</v>
      </c>
    </row>
    <row r="5006" spans="1:2" x14ac:dyDescent="0.2">
      <c r="A5006" s="57">
        <f t="shared" ca="1" si="154"/>
        <v>94552.380952377891</v>
      </c>
      <c r="B5006" s="50">
        <f t="shared" ca="1" si="155"/>
        <v>-49.793884085432893</v>
      </c>
    </row>
    <row r="5007" spans="1:2" x14ac:dyDescent="0.2">
      <c r="A5007" s="57">
        <f t="shared" ca="1" si="154"/>
        <v>94571.428571425509</v>
      </c>
      <c r="B5007" s="50">
        <f t="shared" ca="1" si="155"/>
        <v>-50.040666749824084</v>
      </c>
    </row>
    <row r="5008" spans="1:2" x14ac:dyDescent="0.2">
      <c r="A5008" s="57">
        <f t="shared" ca="1" si="154"/>
        <v>94590.476190473128</v>
      </c>
      <c r="B5008" s="50">
        <f t="shared" ca="1" si="155"/>
        <v>-50.29461680901526</v>
      </c>
    </row>
    <row r="5009" spans="1:2" x14ac:dyDescent="0.2">
      <c r="A5009" s="57">
        <f t="shared" ca="1" si="154"/>
        <v>94609.523809520746</v>
      </c>
      <c r="B5009" s="50">
        <f t="shared" ca="1" si="155"/>
        <v>-50.556157816796905</v>
      </c>
    </row>
    <row r="5010" spans="1:2" x14ac:dyDescent="0.2">
      <c r="A5010" s="57">
        <f t="shared" ca="1" si="154"/>
        <v>94628.571428568364</v>
      </c>
      <c r="B5010" s="50">
        <f t="shared" ca="1" si="155"/>
        <v>-50.82575243915737</v>
      </c>
    </row>
    <row r="5011" spans="1:2" x14ac:dyDescent="0.2">
      <c r="A5011" s="57">
        <f t="shared" ca="1" si="154"/>
        <v>94647.619047615983</v>
      </c>
      <c r="B5011" s="50">
        <f t="shared" ca="1" si="155"/>
        <v>-51.103907422780068</v>
      </c>
    </row>
    <row r="5012" spans="1:2" x14ac:dyDescent="0.2">
      <c r="A5012" s="57">
        <f t="shared" ca="1" si="154"/>
        <v>94666.666666663601</v>
      </c>
      <c r="B5012" s="50">
        <f t="shared" ca="1" si="155"/>
        <v>-51.391179378451227</v>
      </c>
    </row>
    <row r="5013" spans="1:2" x14ac:dyDescent="0.2">
      <c r="A5013" s="57">
        <f t="shared" ca="1" si="154"/>
        <v>94685.714285711219</v>
      </c>
      <c r="B5013" s="50">
        <f t="shared" ca="1" si="155"/>
        <v>-51.688181545229462</v>
      </c>
    </row>
    <row r="5014" spans="1:2" x14ac:dyDescent="0.2">
      <c r="A5014" s="57">
        <f t="shared" ca="1" si="154"/>
        <v>94704.761904758838</v>
      </c>
      <c r="B5014" s="50">
        <f t="shared" ca="1" si="155"/>
        <v>-51.995591741985706</v>
      </c>
    </row>
    <row r="5015" spans="1:2" x14ac:dyDescent="0.2">
      <c r="A5015" s="57">
        <f t="shared" ca="1" si="154"/>
        <v>94723.809523806456</v>
      </c>
      <c r="B5015" s="50">
        <f t="shared" ca="1" si="155"/>
        <v>-52.314161765555049</v>
      </c>
    </row>
    <row r="5016" spans="1:2" x14ac:dyDescent="0.2">
      <c r="A5016" s="57">
        <f t="shared" ca="1" si="154"/>
        <v>94742.857142854074</v>
      </c>
      <c r="B5016" s="50">
        <f t="shared" ca="1" si="155"/>
        <v>-52.644728563286272</v>
      </c>
    </row>
    <row r="5017" spans="1:2" x14ac:dyDescent="0.2">
      <c r="A5017" s="57">
        <f t="shared" ca="1" si="154"/>
        <v>94761.904761901693</v>
      </c>
      <c r="B5017" s="50">
        <f t="shared" ca="1" si="155"/>
        <v>-52.988227597824526</v>
      </c>
    </row>
    <row r="5018" spans="1:2" x14ac:dyDescent="0.2">
      <c r="A5018" s="57">
        <f t="shared" ca="1" si="154"/>
        <v>94780.952380949311</v>
      </c>
      <c r="B5018" s="50">
        <f t="shared" ca="1" si="155"/>
        <v>-53.345708941473816</v>
      </c>
    </row>
    <row r="5019" spans="1:2" x14ac:dyDescent="0.2">
      <c r="A5019" s="57">
        <f t="shared" ca="1" si="154"/>
        <v>94799.99999999693</v>
      </c>
      <c r="B5019" s="50">
        <f t="shared" ca="1" si="155"/>
        <v>-53.718356797706178</v>
      </c>
    </row>
    <row r="5020" spans="1:2" x14ac:dyDescent="0.2">
      <c r="A5020" s="57">
        <f t="shared" ca="1" si="154"/>
        <v>94819.047619044548</v>
      </c>
      <c r="B5020" s="50">
        <f t="shared" ca="1" si="155"/>
        <v>-54.107513364661237</v>
      </c>
    </row>
    <row r="5021" spans="1:2" x14ac:dyDescent="0.2">
      <c r="A5021" s="57">
        <f t="shared" ca="1" si="154"/>
        <v>94838.095238092166</v>
      </c>
      <c r="B5021" s="50">
        <f t="shared" ca="1" si="155"/>
        <v>-54.51470825370096</v>
      </c>
    </row>
    <row r="5022" spans="1:2" x14ac:dyDescent="0.2">
      <c r="A5022" s="57">
        <f t="shared" ca="1" si="154"/>
        <v>94857.142857139785</v>
      </c>
      <c r="B5022" s="50">
        <f t="shared" ca="1" si="155"/>
        <v>-54.94169509088087</v>
      </c>
    </row>
    <row r="5023" spans="1:2" x14ac:dyDescent="0.2">
      <c r="A5023" s="57">
        <f t="shared" ca="1" si="154"/>
        <v>94876.190476187403</v>
      </c>
      <c r="B5023" s="50">
        <f t="shared" ca="1" si="155"/>
        <v>-55.390497514418996</v>
      </c>
    </row>
    <row r="5024" spans="1:2" x14ac:dyDescent="0.2">
      <c r="A5024" s="57">
        <f t="shared" ca="1" si="154"/>
        <v>94895.238095235021</v>
      </c>
      <c r="B5024" s="50">
        <f t="shared" ca="1" si="155"/>
        <v>-55.863467620031912</v>
      </c>
    </row>
    <row r="5025" spans="1:2" x14ac:dyDescent="0.2">
      <c r="A5025" s="57">
        <f t="shared" ca="1" si="154"/>
        <v>94914.28571428264</v>
      </c>
      <c r="B5025" s="50">
        <f t="shared" ca="1" si="155"/>
        <v>-56.363361128981254</v>
      </c>
    </row>
    <row r="5026" spans="1:2" x14ac:dyDescent="0.2">
      <c r="A5026" s="57">
        <f t="shared" ca="1" si="154"/>
        <v>94933.333333330258</v>
      </c>
      <c r="B5026" s="50">
        <f t="shared" ca="1" si="155"/>
        <v>-56.893435370968078</v>
      </c>
    </row>
    <row r="5027" spans="1:2" x14ac:dyDescent="0.2">
      <c r="A5027" s="57">
        <f t="shared" ca="1" si="154"/>
        <v>94952.380952377876</v>
      </c>
      <c r="B5027" s="50">
        <f t="shared" ca="1" si="155"/>
        <v>-57.457578931612233</v>
      </c>
    </row>
    <row r="5028" spans="1:2" x14ac:dyDescent="0.2">
      <c r="A5028" s="57">
        <f t="shared" ca="1" si="154"/>
        <v>94971.428571425495</v>
      </c>
      <c r="B5028" s="50">
        <f t="shared" ca="1" si="155"/>
        <v>-58.060486097651818</v>
      </c>
    </row>
    <row r="5029" spans="1:2" x14ac:dyDescent="0.2">
      <c r="A5029" s="57">
        <f t="shared" ca="1" si="154"/>
        <v>94990.476190473113</v>
      </c>
      <c r="B5029" s="50">
        <f t="shared" ca="1" si="155"/>
        <v>-58.707896062918074</v>
      </c>
    </row>
    <row r="5030" spans="1:2" x14ac:dyDescent="0.2">
      <c r="A5030" s="57">
        <f t="shared" ca="1" si="154"/>
        <v>95009.523809520731</v>
      </c>
      <c r="B5030" s="50">
        <f t="shared" ca="1" si="155"/>
        <v>-59.406928075526963</v>
      </c>
    </row>
    <row r="5031" spans="1:2" x14ac:dyDescent="0.2">
      <c r="A5031" s="57">
        <f t="shared" ca="1" si="154"/>
        <v>95028.57142856835</v>
      </c>
      <c r="B5031" s="50">
        <f t="shared" ca="1" si="155"/>
        <v>-60.166562761305599</v>
      </c>
    </row>
    <row r="5032" spans="1:2" x14ac:dyDescent="0.2">
      <c r="A5032" s="57">
        <f t="shared" ca="1" si="154"/>
        <v>95047.619047615968</v>
      </c>
      <c r="B5032" s="50">
        <f t="shared" ca="1" si="155"/>
        <v>-60.998353504750746</v>
      </c>
    </row>
    <row r="5033" spans="1:2" x14ac:dyDescent="0.2">
      <c r="A5033" s="57">
        <f t="shared" ca="1" si="154"/>
        <v>95066.666666663587</v>
      </c>
      <c r="B5033" s="50">
        <f t="shared" ca="1" si="155"/>
        <v>-61.917513920996058</v>
      </c>
    </row>
    <row r="5034" spans="1:2" x14ac:dyDescent="0.2">
      <c r="A5034" s="57">
        <f t="shared" ca="1" si="154"/>
        <v>95085.714285711205</v>
      </c>
      <c r="B5034" s="50">
        <f t="shared" ca="1" si="155"/>
        <v>-62.944648532932739</v>
      </c>
    </row>
    <row r="5035" spans="1:2" x14ac:dyDescent="0.2">
      <c r="A5035" s="57">
        <f t="shared" ref="A5035:A5042" ca="1" si="156">OFFSET(A5035,-1,0)+f_stop/5000</f>
        <v>95104.761904758823</v>
      </c>
      <c r="B5035" s="50">
        <f t="shared" ref="B5035:B5042" ca="1" si="157">20*LOG(ABS(   (1/f_dec*SIN(f_dec*$A5035/Fm*PI())/SIN($A5035/Fm*PI()))^(order-2) * (1/f_dec2*SIN(f_dec2*$A5035/Fm*PI())/SIN($A5035/Fm*PI())) *  (1/(f_dec*n_avg)*SIN((f_dec*n_avg)*$A5035/Fm*PI())/SIN($A5035/Fm*PI()))    ))</f>
        <v>-64.108645187375643</v>
      </c>
    </row>
    <row r="5036" spans="1:2" x14ac:dyDescent="0.2">
      <c r="A5036" s="57">
        <f t="shared" ca="1" si="156"/>
        <v>95123.809523806442</v>
      </c>
      <c r="B5036" s="50">
        <f t="shared" ca="1" si="157"/>
        <v>-65.451812241462463</v>
      </c>
    </row>
    <row r="5037" spans="1:2" x14ac:dyDescent="0.2">
      <c r="A5037" s="57">
        <f t="shared" ca="1" si="156"/>
        <v>95142.85714285406</v>
      </c>
      <c r="B5037" s="50">
        <f t="shared" ca="1" si="157"/>
        <v>-67.039741965895729</v>
      </c>
    </row>
    <row r="5038" spans="1:2" x14ac:dyDescent="0.2">
      <c r="A5038" s="57">
        <f t="shared" ca="1" si="156"/>
        <v>95161.904761901678</v>
      </c>
      <c r="B5038" s="50">
        <f t="shared" ca="1" si="157"/>
        <v>-68.982320567700398</v>
      </c>
    </row>
    <row r="5039" spans="1:2" x14ac:dyDescent="0.2">
      <c r="A5039" s="57">
        <f t="shared" ca="1" si="156"/>
        <v>95180.952380949297</v>
      </c>
      <c r="B5039" s="50">
        <f t="shared" ca="1" si="157"/>
        <v>-71.485547176553652</v>
      </c>
    </row>
    <row r="5040" spans="1:2" x14ac:dyDescent="0.2">
      <c r="A5040" s="57">
        <f t="shared" ca="1" si="156"/>
        <v>95199.999999996915</v>
      </c>
      <c r="B5040" s="50">
        <f t="shared" ca="1" si="157"/>
        <v>-75.011897766977313</v>
      </c>
    </row>
    <row r="5041" spans="1:2" x14ac:dyDescent="0.2">
      <c r="A5041" s="57">
        <f t="shared" ca="1" si="156"/>
        <v>95219.047619044533</v>
      </c>
      <c r="B5041" s="50">
        <f t="shared" ca="1" si="157"/>
        <v>-81.037096620216985</v>
      </c>
    </row>
    <row r="5042" spans="1:2" x14ac:dyDescent="0.2">
      <c r="A5042" s="57">
        <f t="shared" ca="1" si="156"/>
        <v>95238.095238092152</v>
      </c>
      <c r="B5042" s="50">
        <f t="shared" ca="1" si="157"/>
        <v>-276.84879469805179</v>
      </c>
    </row>
  </sheetData>
  <phoneticPr fontId="0" type="noConversion"/>
  <conditionalFormatting sqref="A11:H11">
    <cfRule type="expression" dxfId="4" priority="7" stopIfTrue="1">
      <formula>OR($E$8=5, $E$10=0)</formula>
    </cfRule>
  </conditionalFormatting>
  <conditionalFormatting sqref="A10:H10">
    <cfRule type="expression" dxfId="3" priority="4">
      <formula>$E$8=5</formula>
    </cfRule>
  </conditionalFormatting>
  <conditionalFormatting sqref="A7:H7">
    <cfRule type="expression" dxfId="2" priority="8" stopIfTrue="1">
      <formula>AND($E$10=1, $E$8=3)</formula>
    </cfRule>
  </conditionalFormatting>
  <conditionalFormatting sqref="E10">
    <cfRule type="expression" dxfId="1" priority="2" stopIfTrue="1">
      <formula>AND($E$8=5, $E$10=1)</formula>
    </cfRule>
  </conditionalFormatting>
  <conditionalFormatting sqref="E8">
    <cfRule type="expression" dxfId="0" priority="1">
      <formula>AND($E$8=5, $E$10=1)</formula>
    </cfRule>
  </conditionalFormatting>
  <dataValidations count="4">
    <dataValidation type="whole" allowBlank="1" showInputMessage="1" showErrorMessage="1" sqref="E7">
      <formula1>D18</formula1>
      <formula2>E18</formula2>
    </dataValidation>
    <dataValidation type="list" showInputMessage="1" showErrorMessage="1" sqref="E12:E13 E8">
      <formula1>$D$20:$E$20</formula1>
    </dataValidation>
    <dataValidation type="whole" allowBlank="1" showInputMessage="1" showErrorMessage="1" sqref="E11">
      <formula1>1</formula1>
      <formula2>32767</formula2>
    </dataValidation>
    <dataValidation type="list" showInputMessage="1" showErrorMessage="1" sqref="E9:E10">
      <formula1>$D$19:$E$19</formula1>
    </dataValidation>
  </dataValidations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B2" sqref="B2:M2"/>
    </sheetView>
  </sheetViews>
  <sheetFormatPr defaultRowHeight="12.75" x14ac:dyDescent="0.2"/>
  <cols>
    <col min="7" max="7" width="9.5703125" bestFit="1" customWidth="1"/>
    <col min="13" max="13" width="9.5703125" bestFit="1" customWidth="1"/>
  </cols>
  <sheetData>
    <row r="1" spans="1:13" x14ac:dyDescent="0.2">
      <c r="A1" s="114" t="s">
        <v>74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ht="15.75" thickBot="1" x14ac:dyDescent="0.3">
      <c r="A2" s="84"/>
      <c r="B2" s="115" t="s">
        <v>80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3" ht="15" x14ac:dyDescent="0.25">
      <c r="A3" s="85"/>
      <c r="B3" s="116" t="s">
        <v>50</v>
      </c>
      <c r="C3" s="117"/>
      <c r="D3" s="117"/>
      <c r="E3" s="117"/>
      <c r="F3" s="117"/>
      <c r="G3" s="118"/>
      <c r="H3" s="119" t="s">
        <v>51</v>
      </c>
      <c r="I3" s="117"/>
      <c r="J3" s="117"/>
      <c r="K3" s="117"/>
      <c r="L3" s="117"/>
      <c r="M3" s="118"/>
    </row>
    <row r="4" spans="1:13" ht="15.75" thickBot="1" x14ac:dyDescent="0.3">
      <c r="A4" s="86" t="s">
        <v>54</v>
      </c>
      <c r="B4" s="111" t="s">
        <v>77</v>
      </c>
      <c r="C4" s="87" t="s">
        <v>52</v>
      </c>
      <c r="D4" s="87" t="s">
        <v>53</v>
      </c>
      <c r="E4" s="87" t="s">
        <v>54</v>
      </c>
      <c r="F4" s="87" t="s">
        <v>55</v>
      </c>
      <c r="G4" s="88" t="s">
        <v>56</v>
      </c>
      <c r="H4" s="111" t="s">
        <v>77</v>
      </c>
      <c r="I4" s="87" t="s">
        <v>52</v>
      </c>
      <c r="J4" s="87" t="s">
        <v>53</v>
      </c>
      <c r="K4" s="87" t="s">
        <v>54</v>
      </c>
      <c r="L4" s="87" t="s">
        <v>55</v>
      </c>
      <c r="M4" s="88" t="s">
        <v>56</v>
      </c>
    </row>
    <row r="5" spans="1:13" ht="15" x14ac:dyDescent="0.25">
      <c r="A5" s="89">
        <v>0</v>
      </c>
      <c r="B5" s="84">
        <v>32</v>
      </c>
      <c r="C5" s="84">
        <v>1</v>
      </c>
      <c r="D5" s="84">
        <v>0</v>
      </c>
      <c r="E5" s="84">
        <v>250000</v>
      </c>
      <c r="F5" s="84">
        <v>250000</v>
      </c>
      <c r="G5" s="102">
        <v>2.0100000000000001E-5</v>
      </c>
      <c r="H5" s="84">
        <v>32</v>
      </c>
      <c r="I5" s="84">
        <v>1</v>
      </c>
      <c r="J5" s="84">
        <v>0</v>
      </c>
      <c r="K5" s="84">
        <v>250000</v>
      </c>
      <c r="L5" s="84">
        <v>250000</v>
      </c>
      <c r="M5" s="102">
        <v>1.2099999999999999E-5</v>
      </c>
    </row>
    <row r="6" spans="1:13" ht="15" x14ac:dyDescent="0.25">
      <c r="A6" s="89">
        <v>1</v>
      </c>
      <c r="B6" s="84">
        <v>32</v>
      </c>
      <c r="C6" s="84">
        <v>2</v>
      </c>
      <c r="D6" s="84">
        <v>0</v>
      </c>
      <c r="E6" s="84">
        <v>125000</v>
      </c>
      <c r="F6" s="84">
        <v>125000</v>
      </c>
      <c r="G6" s="102">
        <v>2.41E-5</v>
      </c>
      <c r="H6" s="84">
        <v>64</v>
      </c>
      <c r="I6" s="84">
        <v>1</v>
      </c>
      <c r="J6" s="84">
        <v>0</v>
      </c>
      <c r="K6" s="84">
        <v>125000</v>
      </c>
      <c r="L6" s="84">
        <v>125000</v>
      </c>
      <c r="M6" s="102">
        <v>2.41E-5</v>
      </c>
    </row>
    <row r="7" spans="1:13" ht="15" x14ac:dyDescent="0.25">
      <c r="A7" s="89">
        <v>2</v>
      </c>
      <c r="B7" s="84">
        <v>32</v>
      </c>
      <c r="C7" s="84">
        <v>4</v>
      </c>
      <c r="D7" s="84">
        <v>0</v>
      </c>
      <c r="E7" s="84">
        <v>62500</v>
      </c>
      <c r="F7" s="84">
        <v>62500</v>
      </c>
      <c r="G7" s="102">
        <v>3.2100000000000001E-5</v>
      </c>
      <c r="H7" s="84">
        <v>128</v>
      </c>
      <c r="I7" s="84">
        <v>1</v>
      </c>
      <c r="J7" s="84">
        <v>0</v>
      </c>
      <c r="K7" s="84">
        <v>62500</v>
      </c>
      <c r="L7" s="84">
        <v>62500</v>
      </c>
      <c r="M7" s="102">
        <v>4.8099999999999997E-5</v>
      </c>
    </row>
    <row r="8" spans="1:13" ht="15" x14ac:dyDescent="0.25">
      <c r="A8" s="89">
        <v>3</v>
      </c>
      <c r="B8" s="84">
        <v>32</v>
      </c>
      <c r="C8" s="84">
        <v>5</v>
      </c>
      <c r="D8" s="84">
        <v>0</v>
      </c>
      <c r="E8" s="84">
        <v>50000</v>
      </c>
      <c r="F8" s="84">
        <v>50000</v>
      </c>
      <c r="G8" s="102">
        <v>3.6100000000000003E-5</v>
      </c>
      <c r="H8" s="84">
        <v>160</v>
      </c>
      <c r="I8" s="84">
        <v>1</v>
      </c>
      <c r="J8" s="84">
        <v>0</v>
      </c>
      <c r="K8" s="84">
        <v>50000</v>
      </c>
      <c r="L8" s="84">
        <v>50000</v>
      </c>
      <c r="M8" s="102">
        <v>6.0099999999999997E-5</v>
      </c>
    </row>
    <row r="9" spans="1:13" ht="15" x14ac:dyDescent="0.25">
      <c r="A9" s="89">
        <v>4</v>
      </c>
      <c r="B9" s="84">
        <v>32</v>
      </c>
      <c r="C9" s="84">
        <v>8</v>
      </c>
      <c r="D9" s="84">
        <v>0</v>
      </c>
      <c r="E9" s="84">
        <v>31250</v>
      </c>
      <c r="F9" s="84">
        <v>31250</v>
      </c>
      <c r="G9" s="102">
        <v>4.8099999999999997E-5</v>
      </c>
      <c r="H9" s="84">
        <v>256</v>
      </c>
      <c r="I9" s="84">
        <v>1</v>
      </c>
      <c r="J9" s="84">
        <v>0</v>
      </c>
      <c r="K9" s="84">
        <v>31250</v>
      </c>
      <c r="L9" s="84">
        <v>31250</v>
      </c>
      <c r="M9" s="102">
        <v>9.6100000000000005E-5</v>
      </c>
    </row>
    <row r="10" spans="1:13" ht="15" x14ac:dyDescent="0.25">
      <c r="A10" s="89">
        <v>5</v>
      </c>
      <c r="B10" s="84">
        <v>32</v>
      </c>
      <c r="C10" s="84">
        <v>10</v>
      </c>
      <c r="D10" s="84">
        <v>0</v>
      </c>
      <c r="E10" s="84">
        <v>25000</v>
      </c>
      <c r="F10" s="84">
        <v>25000</v>
      </c>
      <c r="G10" s="102">
        <v>5.6100000000000002E-5</v>
      </c>
      <c r="H10" s="84">
        <v>320</v>
      </c>
      <c r="I10" s="84">
        <v>1</v>
      </c>
      <c r="J10" s="84">
        <v>0</v>
      </c>
      <c r="K10" s="84">
        <v>25000</v>
      </c>
      <c r="L10" s="84">
        <v>25000</v>
      </c>
      <c r="M10" s="102">
        <v>1.2010000000000001E-4</v>
      </c>
    </row>
    <row r="11" spans="1:13" ht="15" x14ac:dyDescent="0.25">
      <c r="A11" s="89">
        <v>6</v>
      </c>
      <c r="B11" s="84">
        <v>32</v>
      </c>
      <c r="C11" s="84">
        <v>16</v>
      </c>
      <c r="D11" s="84">
        <v>0</v>
      </c>
      <c r="E11" s="84">
        <v>15625</v>
      </c>
      <c r="F11" s="84">
        <v>15625</v>
      </c>
      <c r="G11" s="102">
        <v>8.0099999999999995E-5</v>
      </c>
      <c r="H11" s="84">
        <v>512</v>
      </c>
      <c r="I11" s="84">
        <v>1</v>
      </c>
      <c r="J11" s="84">
        <v>0</v>
      </c>
      <c r="K11" s="84">
        <v>15625</v>
      </c>
      <c r="L11" s="84">
        <v>15625</v>
      </c>
      <c r="M11" s="102">
        <v>1.9210000000000001E-4</v>
      </c>
    </row>
    <row r="12" spans="1:13" ht="15" x14ac:dyDescent="0.25">
      <c r="A12" s="89">
        <v>7</v>
      </c>
      <c r="B12" s="84">
        <v>32</v>
      </c>
      <c r="C12" s="84">
        <v>21</v>
      </c>
      <c r="D12" s="84">
        <v>1</v>
      </c>
      <c r="E12" s="98">
        <v>9987.52</v>
      </c>
      <c r="F12" s="84">
        <v>11904.8</v>
      </c>
      <c r="G12" s="102">
        <v>1.0009999999999999E-4</v>
      </c>
      <c r="H12" s="84">
        <v>800</v>
      </c>
      <c r="I12" s="84">
        <v>1</v>
      </c>
      <c r="J12" s="84">
        <v>0</v>
      </c>
      <c r="K12" s="84">
        <v>10000</v>
      </c>
      <c r="L12" s="84">
        <v>10000</v>
      </c>
      <c r="M12" s="102">
        <v>3.0009999999999998E-4</v>
      </c>
    </row>
    <row r="13" spans="1:13" ht="15" x14ac:dyDescent="0.25">
      <c r="A13" s="89">
        <v>8</v>
      </c>
      <c r="B13" s="84">
        <v>32</v>
      </c>
      <c r="C13" s="84">
        <v>46</v>
      </c>
      <c r="D13" s="84">
        <v>1</v>
      </c>
      <c r="E13" s="98">
        <v>4996.88</v>
      </c>
      <c r="F13" s="84">
        <v>5434.8</v>
      </c>
      <c r="G13" s="102">
        <v>2.0010000000000001E-4</v>
      </c>
      <c r="H13" s="84">
        <v>1600</v>
      </c>
      <c r="I13" s="84">
        <v>1</v>
      </c>
      <c r="J13" s="84">
        <v>0</v>
      </c>
      <c r="K13" s="84">
        <v>5000</v>
      </c>
      <c r="L13" s="84">
        <v>5000</v>
      </c>
      <c r="M13" s="102">
        <v>6.001E-4</v>
      </c>
    </row>
    <row r="14" spans="1:13" ht="15" x14ac:dyDescent="0.25">
      <c r="A14" s="89">
        <v>9</v>
      </c>
      <c r="B14" s="84">
        <v>32</v>
      </c>
      <c r="C14" s="84">
        <v>96</v>
      </c>
      <c r="D14" s="84">
        <v>1</v>
      </c>
      <c r="E14" s="98">
        <v>2499.2199999999998</v>
      </c>
      <c r="F14" s="84">
        <v>2604.1999999999998</v>
      </c>
      <c r="G14" s="102">
        <v>4.0010000000000002E-4</v>
      </c>
      <c r="H14" s="84">
        <v>3200</v>
      </c>
      <c r="I14" s="84">
        <v>1</v>
      </c>
      <c r="J14" s="84">
        <v>0</v>
      </c>
      <c r="K14" s="84">
        <v>2500</v>
      </c>
      <c r="L14" s="84">
        <v>2500</v>
      </c>
      <c r="M14" s="99">
        <v>1.1999999999999999E-3</v>
      </c>
    </row>
    <row r="15" spans="1:13" ht="15" x14ac:dyDescent="0.25">
      <c r="A15" s="89">
        <v>10</v>
      </c>
      <c r="B15" s="84">
        <v>32</v>
      </c>
      <c r="C15" s="84">
        <v>246</v>
      </c>
      <c r="D15" s="84">
        <v>1</v>
      </c>
      <c r="E15" s="98">
        <v>999.87</v>
      </c>
      <c r="F15" s="84">
        <v>1016.3</v>
      </c>
      <c r="G15" s="99">
        <v>1E-3</v>
      </c>
      <c r="H15" s="84">
        <v>8000</v>
      </c>
      <c r="I15" s="84">
        <v>1</v>
      </c>
      <c r="J15" s="84">
        <v>0</v>
      </c>
      <c r="K15" s="84">
        <v>1000</v>
      </c>
      <c r="L15" s="84">
        <v>1000</v>
      </c>
      <c r="M15" s="99">
        <v>3.0000000000000001E-3</v>
      </c>
    </row>
    <row r="16" spans="1:13" ht="15" x14ac:dyDescent="0.25">
      <c r="A16" s="89">
        <v>11</v>
      </c>
      <c r="B16" s="84">
        <v>32</v>
      </c>
      <c r="C16" s="84">
        <v>496</v>
      </c>
      <c r="D16" s="84">
        <v>1</v>
      </c>
      <c r="E16" s="98">
        <v>499.97</v>
      </c>
      <c r="F16" s="84">
        <v>504</v>
      </c>
      <c r="G16" s="99">
        <v>2E-3</v>
      </c>
      <c r="H16" s="84">
        <v>16000</v>
      </c>
      <c r="I16" s="84">
        <v>1</v>
      </c>
      <c r="J16" s="84">
        <v>0</v>
      </c>
      <c r="K16" s="84">
        <v>500</v>
      </c>
      <c r="L16" s="84">
        <v>500</v>
      </c>
      <c r="M16" s="99">
        <v>6.0000000000000001E-3</v>
      </c>
    </row>
    <row r="17" spans="1:13" ht="15" x14ac:dyDescent="0.25">
      <c r="A17" s="89">
        <v>12</v>
      </c>
      <c r="B17" s="84">
        <v>32</v>
      </c>
      <c r="C17" s="84">
        <v>625</v>
      </c>
      <c r="D17" s="84">
        <v>1</v>
      </c>
      <c r="E17" s="98">
        <v>397.44</v>
      </c>
      <c r="F17" s="90">
        <v>400</v>
      </c>
      <c r="G17" s="99">
        <v>2.5200000000000001E-3</v>
      </c>
      <c r="H17" s="84">
        <v>20000</v>
      </c>
      <c r="I17" s="84">
        <v>1</v>
      </c>
      <c r="J17" s="84">
        <v>0</v>
      </c>
      <c r="K17" s="84">
        <v>400</v>
      </c>
      <c r="L17" s="90">
        <v>400</v>
      </c>
      <c r="M17" s="99">
        <v>7.4999999999999997E-3</v>
      </c>
    </row>
    <row r="18" spans="1:13" ht="15" x14ac:dyDescent="0.25">
      <c r="A18" s="89">
        <v>13</v>
      </c>
      <c r="B18" s="84">
        <v>32</v>
      </c>
      <c r="C18" s="84">
        <v>1246</v>
      </c>
      <c r="D18" s="84">
        <v>1</v>
      </c>
      <c r="E18" s="98">
        <v>199.995</v>
      </c>
      <c r="F18" s="84">
        <v>200.6</v>
      </c>
      <c r="G18" s="99">
        <v>5.0000000000000001E-3</v>
      </c>
      <c r="H18" s="84">
        <v>40000</v>
      </c>
      <c r="I18" s="84">
        <v>1</v>
      </c>
      <c r="J18" s="84">
        <v>0</v>
      </c>
      <c r="K18" s="84">
        <v>200</v>
      </c>
      <c r="L18" s="84">
        <v>200</v>
      </c>
      <c r="M18" s="99">
        <v>1.4999999999999999E-2</v>
      </c>
    </row>
    <row r="19" spans="1:13" ht="15" x14ac:dyDescent="0.25">
      <c r="A19" s="89">
        <v>14</v>
      </c>
      <c r="B19" s="84">
        <v>32</v>
      </c>
      <c r="C19" s="112">
        <v>2496</v>
      </c>
      <c r="D19" s="84">
        <v>1</v>
      </c>
      <c r="E19" s="98">
        <v>100</v>
      </c>
      <c r="F19" s="98">
        <v>100.16</v>
      </c>
      <c r="G19" s="99">
        <v>0.01</v>
      </c>
      <c r="H19" s="112">
        <v>80000</v>
      </c>
      <c r="I19" s="84">
        <v>1</v>
      </c>
      <c r="J19" s="84">
        <v>0</v>
      </c>
      <c r="K19" s="98">
        <v>100</v>
      </c>
      <c r="L19" s="98">
        <v>100</v>
      </c>
      <c r="M19" s="99">
        <v>0.03</v>
      </c>
    </row>
    <row r="20" spans="1:13" ht="15" x14ac:dyDescent="0.25">
      <c r="A20" s="89">
        <v>15</v>
      </c>
      <c r="B20" s="84">
        <v>32</v>
      </c>
      <c r="C20" s="84">
        <v>4168</v>
      </c>
      <c r="D20" s="84">
        <v>1</v>
      </c>
      <c r="E20" s="100">
        <v>59.92</v>
      </c>
      <c r="F20" s="101">
        <v>59.98</v>
      </c>
      <c r="G20" s="99">
        <v>1.669E-2</v>
      </c>
      <c r="H20" s="84">
        <v>133376</v>
      </c>
      <c r="I20" s="84">
        <v>1</v>
      </c>
      <c r="J20" s="84">
        <v>0</v>
      </c>
      <c r="K20" s="100">
        <v>59.98</v>
      </c>
      <c r="L20" s="101">
        <v>59.98</v>
      </c>
      <c r="M20" s="99">
        <v>0.05</v>
      </c>
    </row>
    <row r="21" spans="1:13" ht="15" x14ac:dyDescent="0.25">
      <c r="A21" s="89">
        <v>16</v>
      </c>
      <c r="B21" s="84">
        <v>32</v>
      </c>
      <c r="C21" s="84">
        <v>5000</v>
      </c>
      <c r="D21" s="84">
        <v>1</v>
      </c>
      <c r="E21" s="100">
        <v>49.96</v>
      </c>
      <c r="F21" s="90">
        <v>50</v>
      </c>
      <c r="G21" s="99">
        <v>2.002E-2</v>
      </c>
      <c r="H21" s="84">
        <v>160000</v>
      </c>
      <c r="I21" s="84">
        <v>1</v>
      </c>
      <c r="J21" s="84">
        <v>0</v>
      </c>
      <c r="K21" s="84">
        <v>50</v>
      </c>
      <c r="L21" s="90">
        <v>50</v>
      </c>
      <c r="M21" s="99">
        <v>0.06</v>
      </c>
    </row>
    <row r="22" spans="1:13" ht="15" x14ac:dyDescent="0.25">
      <c r="A22" s="89">
        <v>17</v>
      </c>
      <c r="B22" s="84">
        <v>32</v>
      </c>
      <c r="C22" s="84">
        <v>12496</v>
      </c>
      <c r="D22" s="84">
        <v>1</v>
      </c>
      <c r="E22" s="100">
        <v>19.999949999999998</v>
      </c>
      <c r="F22" s="84">
        <v>20.010000000000002</v>
      </c>
      <c r="G22" s="99">
        <v>0.05</v>
      </c>
      <c r="H22" s="84">
        <v>400000</v>
      </c>
      <c r="I22" s="84">
        <v>1</v>
      </c>
      <c r="J22" s="84">
        <v>0</v>
      </c>
      <c r="K22" s="84">
        <v>20</v>
      </c>
      <c r="L22" s="84">
        <v>20</v>
      </c>
      <c r="M22" s="99">
        <v>0.15</v>
      </c>
    </row>
    <row r="23" spans="1:13" ht="15" x14ac:dyDescent="0.25">
      <c r="A23" s="89">
        <v>18</v>
      </c>
      <c r="B23" s="84">
        <v>32</v>
      </c>
      <c r="C23" s="84">
        <v>15000</v>
      </c>
      <c r="D23" s="84">
        <v>1</v>
      </c>
      <c r="E23" s="100">
        <v>16.661999999999999</v>
      </c>
      <c r="F23" s="90">
        <v>16.670000000000002</v>
      </c>
      <c r="G23" s="99">
        <v>6.0019999999999997E-2</v>
      </c>
      <c r="H23" s="84">
        <v>480000</v>
      </c>
      <c r="I23" s="84">
        <v>1</v>
      </c>
      <c r="J23" s="84">
        <v>0</v>
      </c>
      <c r="K23" s="84">
        <v>16.670000000000002</v>
      </c>
      <c r="L23" s="90">
        <v>16.670000000000002</v>
      </c>
      <c r="M23" s="99">
        <v>0.18</v>
      </c>
    </row>
    <row r="24" spans="1:13" ht="15" x14ac:dyDescent="0.25">
      <c r="A24" s="89">
        <v>19</v>
      </c>
      <c r="B24" s="84">
        <v>32</v>
      </c>
      <c r="C24" s="84">
        <v>24996</v>
      </c>
      <c r="D24" s="84">
        <v>1</v>
      </c>
      <c r="E24" s="100">
        <v>9.9999900000000004</v>
      </c>
      <c r="F24" s="84">
        <v>10</v>
      </c>
      <c r="G24" s="99">
        <v>0.1</v>
      </c>
      <c r="H24" s="84">
        <v>800000</v>
      </c>
      <c r="I24" s="84">
        <v>1</v>
      </c>
      <c r="J24" s="84">
        <v>0</v>
      </c>
      <c r="K24" s="84">
        <v>10</v>
      </c>
      <c r="L24" s="84">
        <v>10</v>
      </c>
      <c r="M24" s="99">
        <v>0.3</v>
      </c>
    </row>
    <row r="25" spans="1:13" ht="15" x14ac:dyDescent="0.25">
      <c r="A25" s="89">
        <v>20</v>
      </c>
      <c r="B25" s="84">
        <v>32</v>
      </c>
      <c r="C25" s="84">
        <v>49996</v>
      </c>
      <c r="D25" s="84">
        <v>1</v>
      </c>
      <c r="E25" s="100">
        <v>4.9999000000000002</v>
      </c>
      <c r="F25" s="84">
        <v>5</v>
      </c>
      <c r="G25" s="99">
        <v>0.2</v>
      </c>
      <c r="H25" s="84">
        <v>1600000</v>
      </c>
      <c r="I25" s="84">
        <v>1</v>
      </c>
      <c r="J25" s="84">
        <v>0</v>
      </c>
      <c r="K25" s="84">
        <v>5</v>
      </c>
      <c r="L25" s="84">
        <v>5</v>
      </c>
      <c r="M25" s="99">
        <v>0.6</v>
      </c>
    </row>
    <row r="26" spans="1:13" ht="15" x14ac:dyDescent="0.25">
      <c r="A26" s="89"/>
      <c r="B26" s="84"/>
      <c r="C26" s="91"/>
      <c r="D26" s="91"/>
      <c r="E26" s="91"/>
      <c r="F26" s="91"/>
      <c r="G26" s="92"/>
      <c r="H26" s="84"/>
      <c r="I26" s="91"/>
      <c r="J26" s="91"/>
      <c r="K26" s="91"/>
      <c r="L26" s="91"/>
      <c r="M26" s="92"/>
    </row>
    <row r="27" spans="1:13" ht="15.75" thickBot="1" x14ac:dyDescent="0.3">
      <c r="A27" s="86"/>
      <c r="B27" s="87"/>
      <c r="C27" s="87"/>
      <c r="D27" s="87"/>
      <c r="E27" s="87"/>
      <c r="F27" s="87"/>
      <c r="G27" s="88"/>
      <c r="H27" s="87"/>
      <c r="I27" s="87"/>
      <c r="J27" s="87"/>
      <c r="K27" s="87"/>
      <c r="L27" s="87"/>
      <c r="M27" s="88"/>
    </row>
    <row r="28" spans="1:13" x14ac:dyDescent="0.2">
      <c r="A28" s="95" t="s">
        <v>61</v>
      </c>
      <c r="B28" s="83">
        <f ca="1">OFFSET(B5,ODR,0)</f>
        <v>32</v>
      </c>
      <c r="C28" s="83">
        <f ca="1">OFFSET(C5,ODR,0)</f>
        <v>21</v>
      </c>
      <c r="D28" s="83">
        <f ca="1">OFFSET(D5,ODR,0)</f>
        <v>1</v>
      </c>
      <c r="E28" s="83"/>
      <c r="F28" s="83"/>
      <c r="G28" s="83"/>
      <c r="H28" s="83">
        <f ca="1">OFFSET(H5,ODR,0)</f>
        <v>800</v>
      </c>
      <c r="I28" s="83">
        <f ca="1">OFFSET(I5,ODR,0)</f>
        <v>1</v>
      </c>
      <c r="J28" s="83">
        <f ca="1">OFFSET(J5,ODR,0)</f>
        <v>0</v>
      </c>
    </row>
  </sheetData>
  <mergeCells count="4">
    <mergeCell ref="A1:M1"/>
    <mergeCell ref="B2:M2"/>
    <mergeCell ref="B3:G3"/>
    <mergeCell ref="H3:M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C3C5AA-B7E6-4902-A13C-B99BE513F3F5}">
  <ds:schemaRefs>
    <ds:schemaRef ds:uri="http://purl.org/dc/dcmitype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0391BB3-492D-4F9B-A735-40C902B8E1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CA7AEBF-517D-4201-AD0A-BAD74EDEBD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Response</vt:lpstr>
      <vt:lpstr>Constants</vt:lpstr>
      <vt:lpstr>avg_plus_dec</vt:lpstr>
      <vt:lpstr>Response!f_dec</vt:lpstr>
      <vt:lpstr>f_dec2</vt:lpstr>
      <vt:lpstr>Response!f_ord</vt:lpstr>
      <vt:lpstr>f_start</vt:lpstr>
      <vt:lpstr>f_stop</vt:lpstr>
      <vt:lpstr>Fdata</vt:lpstr>
      <vt:lpstr>FilterReg</vt:lpstr>
      <vt:lpstr>Response!Fm</vt:lpstr>
      <vt:lpstr>Fnotch</vt:lpstr>
      <vt:lpstr>Mclk</vt:lpstr>
      <vt:lpstr>n_avg</vt:lpstr>
      <vt:lpstr>ODR</vt:lpstr>
      <vt:lpstr>order</vt:lpstr>
      <vt:lpstr>Rej_BW</vt:lpstr>
      <vt:lpstr>sinc3_map</vt:lpstr>
      <vt:lpstr>Single</vt:lpstr>
      <vt:lpstr>Tsettle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AD7193 Digital Filter Model</dc:title>
  <dc:creator/>
  <dc:description>Use in conjunction with AD7193 datasheet</dc:description>
  <cp:lastModifiedBy/>
  <cp:lastPrinted>2008-11-27T18:57:40Z</cp:lastPrinted>
  <dcterms:created xsi:type="dcterms:W3CDTF">2002-03-04T17:17:57Z</dcterms:created>
  <dcterms:modified xsi:type="dcterms:W3CDTF">2015-06-10T16:51:40Z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42042073</vt:i4>
  </property>
  <property fmtid="{D5CDD505-2E9C-101B-9397-08002B2CF9AE}" pid="3" name="_NewReviewCycle">
    <vt:lpwstr/>
  </property>
  <property fmtid="{D5CDD505-2E9C-101B-9397-08002B2CF9AE}" pid="4" name="_ReviewingToolsShownOnce">
    <vt:lpwstr/>
  </property>
</Properties>
</file>