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5" yWindow="-15" windowWidth="16770" windowHeight="5130"/>
  </bookViews>
  <sheets>
    <sheet name="Response" sheetId="1" r:id="rId1"/>
    <sheet name="Constants" sheetId="2" r:id="rId2"/>
  </sheets>
  <definedNames>
    <definedName name="AVG_Chop">Response!#REF!</definedName>
    <definedName name="avg_plus_dec">Response!$E$22</definedName>
    <definedName name="Chop">Response!#REF!</definedName>
    <definedName name="f_dec" localSheetId="0">Response!$E$16</definedName>
    <definedName name="f_dec2">Response!$E$17</definedName>
    <definedName name="f_ord" localSheetId="0">Response!$E$8</definedName>
    <definedName name="f_start">Response!$E$35</definedName>
    <definedName name="f_stop">Response!$E$36</definedName>
    <definedName name="Fdata">Response!$E$25</definedName>
    <definedName name="FilterReg">Response!$E$11</definedName>
    <definedName name="Fm" localSheetId="0">Response!$E$24</definedName>
    <definedName name="Fnotch">Response!$E$28</definedName>
    <definedName name="FS_Chop">Response!#REF!</definedName>
    <definedName name="Mclk">Response!$E$6</definedName>
    <definedName name="n_avg">Response!$E$15</definedName>
    <definedName name="ODR">Response!$E$7</definedName>
    <definedName name="order">Response!$E$21</definedName>
    <definedName name="Rej_BW">Response!$C$30</definedName>
    <definedName name="Rej60hz">Response!#REF!</definedName>
    <definedName name="s3_map">Response!$E$10</definedName>
    <definedName name="Single">Response!$E$9</definedName>
    <definedName name="Tsettle">Response!$E$26</definedName>
  </definedNames>
  <calcPr calcId="152511"/>
</workbook>
</file>

<file path=xl/calcChain.xml><?xml version="1.0" encoding="utf-8"?>
<calcChain xmlns="http://schemas.openxmlformats.org/spreadsheetml/2006/main">
  <c r="H12" i="1" l="1"/>
  <c r="E21" i="1"/>
  <c r="E24" i="1" l="1"/>
  <c r="A42" i="1"/>
  <c r="D32" i="1"/>
  <c r="D31" i="1"/>
  <c r="B28" i="2" l="1"/>
  <c r="E16" i="1" s="1"/>
  <c r="J28" i="2"/>
  <c r="D28" i="2"/>
  <c r="E22" i="1" s="1"/>
  <c r="C28" i="2"/>
  <c r="E15" i="1" s="1"/>
  <c r="I28" i="2"/>
  <c r="H28" i="2"/>
  <c r="E17" i="1" l="1"/>
  <c r="E29" i="1"/>
  <c r="E28" i="1"/>
  <c r="E36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E25" i="1"/>
  <c r="E26" i="1" l="1"/>
  <c r="H17" i="1" s="1"/>
  <c r="D40" i="1"/>
  <c r="D41" i="1"/>
  <c r="A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A1544" i="1" l="1"/>
  <c r="B1543" i="1"/>
  <c r="A1545" i="1" l="1"/>
  <c r="B1544" i="1"/>
  <c r="A1546" i="1" l="1"/>
  <c r="B1545" i="1"/>
  <c r="A1547" i="1" l="1"/>
  <c r="B1546" i="1"/>
  <c r="A1548" i="1" l="1"/>
  <c r="B1547" i="1"/>
  <c r="A1549" i="1" l="1"/>
  <c r="B1548" i="1"/>
  <c r="A1550" i="1" l="1"/>
  <c r="B1549" i="1"/>
  <c r="A1551" i="1" l="1"/>
  <c r="B1550" i="1"/>
  <c r="A1552" i="1" l="1"/>
  <c r="B1551" i="1"/>
  <c r="A1553" i="1" l="1"/>
  <c r="B1552" i="1"/>
  <c r="A1554" i="1" l="1"/>
  <c r="B1553" i="1"/>
  <c r="A1555" i="1" l="1"/>
  <c r="B1554" i="1"/>
  <c r="A1556" i="1" l="1"/>
  <c r="B1555" i="1"/>
  <c r="A1557" i="1" l="1"/>
  <c r="B1556" i="1"/>
  <c r="A1558" i="1" l="1"/>
  <c r="B1557" i="1"/>
  <c r="A1559" i="1" l="1"/>
  <c r="B1558" i="1"/>
  <c r="A1560" i="1" l="1"/>
  <c r="B1559" i="1"/>
  <c r="A1561" i="1" l="1"/>
  <c r="B1560" i="1"/>
  <c r="A1562" i="1" l="1"/>
  <c r="B1561" i="1"/>
  <c r="A1563" i="1" l="1"/>
  <c r="B1562" i="1"/>
  <c r="A1564" i="1" l="1"/>
  <c r="B1563" i="1"/>
  <c r="A1565" i="1" l="1"/>
  <c r="B1564" i="1"/>
  <c r="A1566" i="1" l="1"/>
  <c r="B1565" i="1"/>
  <c r="A1567" i="1" l="1"/>
  <c r="B1566" i="1"/>
  <c r="A1568" i="1" l="1"/>
  <c r="B1567" i="1"/>
  <c r="A1569" i="1" l="1"/>
  <c r="B1568" i="1"/>
  <c r="A1570" i="1" l="1"/>
  <c r="B1569" i="1"/>
  <c r="A1571" i="1" l="1"/>
  <c r="B1570" i="1"/>
  <c r="A1572" i="1" l="1"/>
  <c r="B1571" i="1"/>
  <c r="A1573" i="1" l="1"/>
  <c r="B1572" i="1"/>
  <c r="A1574" i="1" l="1"/>
  <c r="B1573" i="1"/>
  <c r="A1575" i="1" l="1"/>
  <c r="B1574" i="1"/>
  <c r="A1576" i="1" l="1"/>
  <c r="B1575" i="1"/>
  <c r="A1577" i="1" l="1"/>
  <c r="B1576" i="1"/>
  <c r="A1578" i="1" l="1"/>
  <c r="B1577" i="1"/>
  <c r="A1579" i="1" l="1"/>
  <c r="B1578" i="1"/>
  <c r="A1580" i="1" l="1"/>
  <c r="B1579" i="1"/>
  <c r="A1581" i="1" l="1"/>
  <c r="B1580" i="1"/>
  <c r="A1582" i="1" l="1"/>
  <c r="B1581" i="1"/>
  <c r="A1583" i="1" l="1"/>
  <c r="B1582" i="1"/>
  <c r="A1584" i="1" l="1"/>
  <c r="B1583" i="1"/>
  <c r="A1585" i="1" l="1"/>
  <c r="B1584" i="1"/>
  <c r="A1586" i="1" l="1"/>
  <c r="B1585" i="1"/>
  <c r="A1587" i="1" l="1"/>
  <c r="B1586" i="1"/>
  <c r="A1588" i="1" l="1"/>
  <c r="B1587" i="1"/>
  <c r="A1589" i="1" l="1"/>
  <c r="B1588" i="1"/>
  <c r="A1590" i="1" l="1"/>
  <c r="B1589" i="1"/>
  <c r="A1591" i="1" l="1"/>
  <c r="B1590" i="1"/>
  <c r="A1592" i="1" l="1"/>
  <c r="B1591" i="1"/>
  <c r="A1593" i="1" l="1"/>
  <c r="B1592" i="1"/>
  <c r="A1594" i="1" l="1"/>
  <c r="B1593" i="1"/>
  <c r="A1595" i="1" l="1"/>
  <c r="B1594" i="1"/>
  <c r="A1596" i="1" l="1"/>
  <c r="B1595" i="1"/>
  <c r="A1597" i="1" l="1"/>
  <c r="B1596" i="1"/>
  <c r="A1598" i="1" l="1"/>
  <c r="B1597" i="1"/>
  <c r="A1599" i="1" l="1"/>
  <c r="B1598" i="1"/>
  <c r="A1600" i="1" l="1"/>
  <c r="B1599" i="1"/>
  <c r="A1601" i="1" l="1"/>
  <c r="B1600" i="1"/>
  <c r="A1602" i="1" l="1"/>
  <c r="B1601" i="1"/>
  <c r="A1603" i="1" l="1"/>
  <c r="B1602" i="1"/>
  <c r="A1604" i="1" l="1"/>
  <c r="B1603" i="1"/>
  <c r="A1605" i="1" l="1"/>
  <c r="B1604" i="1"/>
  <c r="A1606" i="1" l="1"/>
  <c r="B1605" i="1"/>
  <c r="A1607" i="1" l="1"/>
  <c r="B1606" i="1"/>
  <c r="A1608" i="1" l="1"/>
  <c r="B1607" i="1"/>
  <c r="A1609" i="1" l="1"/>
  <c r="B1608" i="1"/>
  <c r="A1610" i="1" l="1"/>
  <c r="B1609" i="1"/>
  <c r="A1611" i="1" l="1"/>
  <c r="B1610" i="1"/>
  <c r="A1612" i="1" l="1"/>
  <c r="B1611" i="1"/>
  <c r="A1613" i="1" l="1"/>
  <c r="B1612" i="1"/>
  <c r="A1614" i="1" l="1"/>
  <c r="B1613" i="1"/>
  <c r="A1615" i="1" l="1"/>
  <c r="B1614" i="1"/>
  <c r="A1616" i="1" l="1"/>
  <c r="B1615" i="1"/>
  <c r="A1617" i="1" l="1"/>
  <c r="B1616" i="1"/>
  <c r="A1618" i="1" l="1"/>
  <c r="B1617" i="1"/>
  <c r="A1619" i="1" l="1"/>
  <c r="B1618" i="1"/>
  <c r="A1620" i="1" l="1"/>
  <c r="B1619" i="1"/>
  <c r="A1621" i="1" l="1"/>
  <c r="B1620" i="1"/>
  <c r="A1622" i="1" l="1"/>
  <c r="B1621" i="1"/>
  <c r="A1623" i="1" l="1"/>
  <c r="B1622" i="1"/>
  <c r="A1624" i="1" l="1"/>
  <c r="B1623" i="1"/>
  <c r="A1625" i="1" l="1"/>
  <c r="B1624" i="1"/>
  <c r="A1626" i="1" l="1"/>
  <c r="B1625" i="1"/>
  <c r="A1627" i="1" l="1"/>
  <c r="B1626" i="1"/>
  <c r="A1628" i="1" l="1"/>
  <c r="B1627" i="1"/>
  <c r="A1629" i="1" l="1"/>
  <c r="B1628" i="1"/>
  <c r="A1630" i="1" l="1"/>
  <c r="B1629" i="1"/>
  <c r="A1631" i="1" l="1"/>
  <c r="B1630" i="1"/>
  <c r="A1632" i="1" l="1"/>
  <c r="B1631" i="1"/>
  <c r="A1633" i="1" l="1"/>
  <c r="B1632" i="1"/>
  <c r="A1634" i="1" l="1"/>
  <c r="B1633" i="1"/>
  <c r="A1635" i="1" l="1"/>
  <c r="B1634" i="1"/>
  <c r="A1636" i="1" l="1"/>
  <c r="B1635" i="1"/>
  <c r="A1637" i="1" l="1"/>
  <c r="B1636" i="1"/>
  <c r="A1638" i="1" l="1"/>
  <c r="B1637" i="1"/>
  <c r="A1639" i="1" l="1"/>
  <c r="B1638" i="1"/>
  <c r="A1640" i="1" l="1"/>
  <c r="B1639" i="1"/>
  <c r="A1641" i="1" l="1"/>
  <c r="B1640" i="1"/>
  <c r="A1642" i="1" l="1"/>
  <c r="B1641" i="1"/>
  <c r="A1643" i="1" l="1"/>
  <c r="B1642" i="1"/>
  <c r="A1644" i="1" l="1"/>
  <c r="B1643" i="1"/>
  <c r="A1645" i="1" l="1"/>
  <c r="B1644" i="1"/>
  <c r="A1646" i="1" l="1"/>
  <c r="B1645" i="1"/>
  <c r="A1647" i="1" l="1"/>
  <c r="B1646" i="1"/>
  <c r="A1648" i="1" l="1"/>
  <c r="B1647" i="1"/>
  <c r="A1649" i="1" l="1"/>
  <c r="B1648" i="1"/>
  <c r="A1650" i="1" l="1"/>
  <c r="B1649" i="1"/>
  <c r="A1651" i="1" l="1"/>
  <c r="B1650" i="1"/>
  <c r="A1652" i="1" l="1"/>
  <c r="B1651" i="1"/>
  <c r="A1653" i="1" l="1"/>
  <c r="B1652" i="1"/>
  <c r="A1654" i="1" l="1"/>
  <c r="B1653" i="1"/>
  <c r="A1655" i="1" l="1"/>
  <c r="B1654" i="1"/>
  <c r="A1656" i="1" l="1"/>
  <c r="B1655" i="1"/>
  <c r="A1657" i="1" l="1"/>
  <c r="B1656" i="1"/>
  <c r="A1658" i="1" l="1"/>
  <c r="B1657" i="1"/>
  <c r="A1659" i="1" l="1"/>
  <c r="B1658" i="1"/>
  <c r="A1660" i="1" l="1"/>
  <c r="B1659" i="1"/>
  <c r="A1661" i="1" l="1"/>
  <c r="B1660" i="1"/>
  <c r="A1662" i="1" l="1"/>
  <c r="B1661" i="1"/>
  <c r="A1663" i="1" l="1"/>
  <c r="B1662" i="1"/>
  <c r="A1664" i="1" l="1"/>
  <c r="B1663" i="1"/>
  <c r="A1665" i="1" l="1"/>
  <c r="B1664" i="1"/>
  <c r="A1666" i="1" l="1"/>
  <c r="B1665" i="1"/>
  <c r="A1667" i="1" l="1"/>
  <c r="B1666" i="1"/>
  <c r="A1668" i="1" l="1"/>
  <c r="B1667" i="1"/>
  <c r="A1669" i="1" l="1"/>
  <c r="B1668" i="1"/>
  <c r="A1670" i="1" l="1"/>
  <c r="B1669" i="1"/>
  <c r="A1671" i="1" l="1"/>
  <c r="B1670" i="1"/>
  <c r="A1672" i="1" l="1"/>
  <c r="B1671" i="1"/>
  <c r="A1673" i="1" l="1"/>
  <c r="B1672" i="1"/>
  <c r="A1674" i="1" l="1"/>
  <c r="B1673" i="1"/>
  <c r="A1675" i="1" l="1"/>
  <c r="B1674" i="1"/>
  <c r="A1676" i="1" l="1"/>
  <c r="B1675" i="1"/>
  <c r="A1677" i="1" l="1"/>
  <c r="B1676" i="1"/>
  <c r="A1678" i="1" l="1"/>
  <c r="B1677" i="1"/>
  <c r="A1679" i="1" l="1"/>
  <c r="B1678" i="1"/>
  <c r="A1680" i="1" l="1"/>
  <c r="B1679" i="1"/>
  <c r="A1681" i="1" l="1"/>
  <c r="B1680" i="1"/>
  <c r="A1682" i="1" l="1"/>
  <c r="B1681" i="1"/>
  <c r="A1683" i="1" l="1"/>
  <c r="B1682" i="1"/>
  <c r="A1684" i="1" l="1"/>
  <c r="B1683" i="1"/>
  <c r="A1685" i="1" l="1"/>
  <c r="B1684" i="1"/>
  <c r="A1686" i="1" l="1"/>
  <c r="B1685" i="1"/>
  <c r="A1687" i="1" l="1"/>
  <c r="B1686" i="1"/>
  <c r="A1688" i="1" l="1"/>
  <c r="B1687" i="1"/>
  <c r="A1689" i="1" l="1"/>
  <c r="B1688" i="1"/>
  <c r="A1690" i="1" l="1"/>
  <c r="B1689" i="1"/>
  <c r="A1691" i="1" l="1"/>
  <c r="B1690" i="1"/>
  <c r="A1692" i="1" l="1"/>
  <c r="B1691" i="1"/>
  <c r="A1693" i="1" l="1"/>
  <c r="B1692" i="1"/>
  <c r="A1694" i="1" l="1"/>
  <c r="B1693" i="1"/>
  <c r="A1695" i="1" l="1"/>
  <c r="B1694" i="1"/>
  <c r="A1696" i="1" l="1"/>
  <c r="B1695" i="1"/>
  <c r="A1697" i="1" l="1"/>
  <c r="B1696" i="1"/>
  <c r="A1698" i="1" l="1"/>
  <c r="B1697" i="1"/>
  <c r="A1699" i="1" l="1"/>
  <c r="B1698" i="1"/>
  <c r="A1700" i="1" l="1"/>
  <c r="B1699" i="1"/>
  <c r="A1701" i="1" l="1"/>
  <c r="B1700" i="1"/>
  <c r="A1702" i="1" l="1"/>
  <c r="B1701" i="1"/>
  <c r="A1703" i="1" l="1"/>
  <c r="B1702" i="1"/>
  <c r="A1704" i="1" l="1"/>
  <c r="B1703" i="1"/>
  <c r="A1705" i="1" l="1"/>
  <c r="B1704" i="1"/>
  <c r="A1706" i="1" l="1"/>
  <c r="B1705" i="1"/>
  <c r="A1707" i="1" l="1"/>
  <c r="B1706" i="1"/>
  <c r="A1708" i="1" l="1"/>
  <c r="B1707" i="1"/>
  <c r="A1709" i="1" l="1"/>
  <c r="B1708" i="1"/>
  <c r="A1710" i="1" l="1"/>
  <c r="B1709" i="1"/>
  <c r="A1711" i="1" l="1"/>
  <c r="B1710" i="1"/>
  <c r="A1712" i="1" l="1"/>
  <c r="B1711" i="1"/>
  <c r="A1713" i="1" l="1"/>
  <c r="B1712" i="1"/>
  <c r="A1714" i="1" l="1"/>
  <c r="B1713" i="1"/>
  <c r="A1715" i="1" l="1"/>
  <c r="B1714" i="1"/>
  <c r="A1716" i="1" l="1"/>
  <c r="B1715" i="1"/>
  <c r="A1717" i="1" l="1"/>
  <c r="B1716" i="1"/>
  <c r="A1718" i="1" l="1"/>
  <c r="B1717" i="1"/>
  <c r="A1719" i="1" l="1"/>
  <c r="B1718" i="1"/>
  <c r="A1720" i="1" l="1"/>
  <c r="B1719" i="1"/>
  <c r="A1721" i="1" l="1"/>
  <c r="B1720" i="1"/>
  <c r="A1722" i="1" l="1"/>
  <c r="B1721" i="1"/>
  <c r="A1723" i="1" l="1"/>
  <c r="B1722" i="1"/>
  <c r="A1724" i="1" l="1"/>
  <c r="B1723" i="1"/>
  <c r="A1725" i="1" l="1"/>
  <c r="B1724" i="1"/>
  <c r="A1726" i="1" l="1"/>
  <c r="B1725" i="1"/>
  <c r="A1727" i="1" l="1"/>
  <c r="B1726" i="1"/>
  <c r="A1728" i="1" l="1"/>
  <c r="B1727" i="1"/>
  <c r="A1729" i="1" l="1"/>
  <c r="B1728" i="1"/>
  <c r="A1730" i="1" l="1"/>
  <c r="B1729" i="1"/>
  <c r="A1731" i="1" l="1"/>
  <c r="B1730" i="1"/>
  <c r="A1732" i="1" l="1"/>
  <c r="B1731" i="1"/>
  <c r="A1733" i="1" l="1"/>
  <c r="B1732" i="1"/>
  <c r="A1734" i="1" l="1"/>
  <c r="B1733" i="1"/>
  <c r="A1735" i="1" l="1"/>
  <c r="B1734" i="1"/>
  <c r="A1736" i="1" l="1"/>
  <c r="B1735" i="1"/>
  <c r="A1737" i="1" l="1"/>
  <c r="B1736" i="1"/>
  <c r="A1738" i="1" l="1"/>
  <c r="B1737" i="1"/>
  <c r="A1739" i="1" l="1"/>
  <c r="B1738" i="1"/>
  <c r="A1740" i="1" l="1"/>
  <c r="B1739" i="1"/>
  <c r="A1741" i="1" l="1"/>
  <c r="B1740" i="1"/>
  <c r="A1742" i="1" l="1"/>
  <c r="B1741" i="1"/>
  <c r="A1743" i="1" l="1"/>
  <c r="B1742" i="1"/>
  <c r="A1744" i="1" l="1"/>
  <c r="B1743" i="1"/>
  <c r="A1745" i="1" l="1"/>
  <c r="B1744" i="1"/>
  <c r="A1746" i="1" l="1"/>
  <c r="B1745" i="1"/>
  <c r="A1747" i="1" l="1"/>
  <c r="B1746" i="1"/>
  <c r="A1748" i="1" l="1"/>
  <c r="B1747" i="1"/>
  <c r="A1749" i="1" l="1"/>
  <c r="B1748" i="1"/>
  <c r="A1750" i="1" l="1"/>
  <c r="B1749" i="1"/>
  <c r="A1751" i="1" l="1"/>
  <c r="B1750" i="1"/>
  <c r="A1752" i="1" l="1"/>
  <c r="B1751" i="1"/>
  <c r="A1753" i="1" l="1"/>
  <c r="B1752" i="1"/>
  <c r="A1754" i="1" l="1"/>
  <c r="B1753" i="1"/>
  <c r="A1755" i="1" l="1"/>
  <c r="B1754" i="1"/>
  <c r="A1756" i="1" l="1"/>
  <c r="B1755" i="1"/>
  <c r="A1757" i="1" l="1"/>
  <c r="B1756" i="1"/>
  <c r="A1758" i="1" l="1"/>
  <c r="B1757" i="1"/>
  <c r="A1759" i="1" l="1"/>
  <c r="B1758" i="1"/>
  <c r="A1760" i="1" l="1"/>
  <c r="B1759" i="1"/>
  <c r="A1761" i="1" l="1"/>
  <c r="B1760" i="1"/>
  <c r="A1762" i="1" l="1"/>
  <c r="B1761" i="1"/>
  <c r="A1763" i="1" l="1"/>
  <c r="B1762" i="1"/>
  <c r="A1764" i="1" l="1"/>
  <c r="B1763" i="1"/>
  <c r="A1765" i="1" l="1"/>
  <c r="B1764" i="1"/>
  <c r="A1766" i="1" l="1"/>
  <c r="B1765" i="1"/>
  <c r="A1767" i="1" l="1"/>
  <c r="B1766" i="1"/>
  <c r="A1768" i="1" l="1"/>
  <c r="B1767" i="1"/>
  <c r="A1769" i="1" l="1"/>
  <c r="B1768" i="1"/>
  <c r="A1770" i="1" l="1"/>
  <c r="B1769" i="1"/>
  <c r="A1771" i="1" l="1"/>
  <c r="B1770" i="1"/>
  <c r="A1772" i="1" l="1"/>
  <c r="B1771" i="1"/>
  <c r="A1773" i="1" l="1"/>
  <c r="B1772" i="1"/>
  <c r="A1774" i="1" l="1"/>
  <c r="B1773" i="1"/>
  <c r="A1775" i="1" l="1"/>
  <c r="B1774" i="1"/>
  <c r="A1776" i="1" l="1"/>
  <c r="B1775" i="1"/>
  <c r="A1777" i="1" l="1"/>
  <c r="B1776" i="1"/>
  <c r="A1778" i="1" l="1"/>
  <c r="B1777" i="1"/>
  <c r="A1779" i="1" l="1"/>
  <c r="B1778" i="1"/>
  <c r="A1780" i="1" l="1"/>
  <c r="B1779" i="1"/>
  <c r="A1781" i="1" l="1"/>
  <c r="B1780" i="1"/>
  <c r="A1782" i="1" l="1"/>
  <c r="B1781" i="1"/>
  <c r="A1783" i="1" l="1"/>
  <c r="B1782" i="1"/>
  <c r="A1784" i="1" l="1"/>
  <c r="B1783" i="1"/>
  <c r="A1785" i="1" l="1"/>
  <c r="B1784" i="1"/>
  <c r="A1786" i="1" l="1"/>
  <c r="B1785" i="1"/>
  <c r="A1787" i="1" l="1"/>
  <c r="B1786" i="1"/>
  <c r="A1788" i="1" l="1"/>
  <c r="B1787" i="1"/>
  <c r="A1789" i="1" l="1"/>
  <c r="B1788" i="1"/>
  <c r="A1790" i="1" l="1"/>
  <c r="B1789" i="1"/>
  <c r="A1791" i="1" l="1"/>
  <c r="B1790" i="1"/>
  <c r="A1792" i="1" l="1"/>
  <c r="B1791" i="1"/>
  <c r="A1793" i="1" l="1"/>
  <c r="B1792" i="1"/>
  <c r="A1794" i="1" l="1"/>
  <c r="B1793" i="1"/>
  <c r="A1795" i="1" l="1"/>
  <c r="B1794" i="1"/>
  <c r="A1796" i="1" l="1"/>
  <c r="B1795" i="1"/>
  <c r="A1797" i="1" l="1"/>
  <c r="B1796" i="1"/>
  <c r="A1798" i="1" l="1"/>
  <c r="B1797" i="1"/>
  <c r="A1799" i="1" l="1"/>
  <c r="B1798" i="1"/>
  <c r="A1800" i="1" l="1"/>
  <c r="B1799" i="1"/>
  <c r="A1801" i="1" l="1"/>
  <c r="B1800" i="1"/>
  <c r="A1802" i="1" l="1"/>
  <c r="B1801" i="1"/>
  <c r="A1803" i="1" l="1"/>
  <c r="B1802" i="1"/>
  <c r="A1804" i="1" l="1"/>
  <c r="B1803" i="1"/>
  <c r="A1805" i="1" l="1"/>
  <c r="B1804" i="1"/>
  <c r="A1806" i="1" l="1"/>
  <c r="B1805" i="1"/>
  <c r="A1807" i="1" l="1"/>
  <c r="B1806" i="1"/>
  <c r="A1808" i="1" l="1"/>
  <c r="B1807" i="1"/>
  <c r="A1809" i="1" l="1"/>
  <c r="B1808" i="1"/>
  <c r="A1810" i="1" l="1"/>
  <c r="B1809" i="1"/>
  <c r="A1811" i="1" l="1"/>
  <c r="B1810" i="1"/>
  <c r="A1812" i="1" l="1"/>
  <c r="B1811" i="1"/>
  <c r="A1813" i="1" l="1"/>
  <c r="B1812" i="1"/>
  <c r="A1814" i="1" l="1"/>
  <c r="B1813" i="1"/>
  <c r="A1815" i="1" l="1"/>
  <c r="B1814" i="1"/>
  <c r="A1816" i="1" l="1"/>
  <c r="B1815" i="1"/>
  <c r="A1817" i="1" l="1"/>
  <c r="B1816" i="1"/>
  <c r="A1818" i="1" l="1"/>
  <c r="B1817" i="1"/>
  <c r="A1819" i="1" l="1"/>
  <c r="B1818" i="1"/>
  <c r="A1820" i="1" l="1"/>
  <c r="B1819" i="1"/>
  <c r="A1821" i="1" l="1"/>
  <c r="B1820" i="1"/>
  <c r="A1822" i="1" l="1"/>
  <c r="B1821" i="1"/>
  <c r="A1823" i="1" l="1"/>
  <c r="B1822" i="1"/>
  <c r="A1824" i="1" l="1"/>
  <c r="B1823" i="1"/>
  <c r="A1825" i="1" l="1"/>
  <c r="B1824" i="1"/>
  <c r="A1826" i="1" l="1"/>
  <c r="B1825" i="1"/>
  <c r="A1827" i="1" l="1"/>
  <c r="B1826" i="1"/>
  <c r="A1828" i="1" l="1"/>
  <c r="B1827" i="1"/>
  <c r="A1829" i="1" l="1"/>
  <c r="B1828" i="1"/>
  <c r="A1830" i="1" l="1"/>
  <c r="B1829" i="1"/>
  <c r="A1831" i="1" l="1"/>
  <c r="B1830" i="1"/>
  <c r="A1832" i="1" l="1"/>
  <c r="B1831" i="1"/>
  <c r="A1833" i="1" l="1"/>
  <c r="B1832" i="1"/>
  <c r="A1834" i="1" l="1"/>
  <c r="B1833" i="1"/>
  <c r="A1835" i="1" l="1"/>
  <c r="B1834" i="1"/>
  <c r="A1836" i="1" l="1"/>
  <c r="B1835" i="1"/>
  <c r="A1837" i="1" l="1"/>
  <c r="B1836" i="1"/>
  <c r="A1838" i="1" l="1"/>
  <c r="B1837" i="1"/>
  <c r="A1839" i="1" l="1"/>
  <c r="B1838" i="1"/>
  <c r="A1840" i="1" l="1"/>
  <c r="B1839" i="1"/>
  <c r="A1841" i="1" l="1"/>
  <c r="B1840" i="1"/>
  <c r="A1842" i="1" l="1"/>
  <c r="B1841" i="1"/>
  <c r="A1843" i="1" l="1"/>
  <c r="B1842" i="1"/>
  <c r="A1844" i="1" l="1"/>
  <c r="B1843" i="1"/>
  <c r="A1845" i="1" l="1"/>
  <c r="B1844" i="1"/>
  <c r="A1846" i="1" l="1"/>
  <c r="B1845" i="1"/>
  <c r="A1847" i="1" l="1"/>
  <c r="B1846" i="1"/>
  <c r="A1848" i="1" l="1"/>
  <c r="B1847" i="1"/>
  <c r="A1849" i="1" l="1"/>
  <c r="B1848" i="1"/>
  <c r="A1850" i="1" l="1"/>
  <c r="B1849" i="1"/>
  <c r="A1851" i="1" l="1"/>
  <c r="B1850" i="1"/>
  <c r="A1852" i="1" l="1"/>
  <c r="B1851" i="1"/>
  <c r="A1853" i="1" l="1"/>
  <c r="B1852" i="1"/>
  <c r="A1854" i="1" l="1"/>
  <c r="B1853" i="1"/>
  <c r="A1855" i="1" l="1"/>
  <c r="B1854" i="1"/>
  <c r="A1856" i="1" l="1"/>
  <c r="B1855" i="1"/>
  <c r="A1857" i="1" l="1"/>
  <c r="B1856" i="1"/>
  <c r="A1858" i="1" l="1"/>
  <c r="B1857" i="1"/>
  <c r="A1859" i="1" l="1"/>
  <c r="B1858" i="1"/>
  <c r="A1860" i="1" l="1"/>
  <c r="B1859" i="1"/>
  <c r="A1861" i="1" l="1"/>
  <c r="B1860" i="1"/>
  <c r="A1862" i="1" l="1"/>
  <c r="B1861" i="1"/>
  <c r="A1863" i="1" l="1"/>
  <c r="B1862" i="1"/>
  <c r="A1864" i="1" l="1"/>
  <c r="B1863" i="1"/>
  <c r="A1865" i="1" l="1"/>
  <c r="B1864" i="1"/>
  <c r="A1866" i="1" l="1"/>
  <c r="B1865" i="1"/>
  <c r="A1867" i="1" l="1"/>
  <c r="B1866" i="1"/>
  <c r="A1868" i="1" l="1"/>
  <c r="B1867" i="1"/>
  <c r="A1869" i="1" l="1"/>
  <c r="B1868" i="1"/>
  <c r="A1870" i="1" l="1"/>
  <c r="B1869" i="1"/>
  <c r="A1871" i="1" l="1"/>
  <c r="B1870" i="1"/>
  <c r="A1872" i="1" l="1"/>
  <c r="B1871" i="1"/>
  <c r="A1873" i="1" l="1"/>
  <c r="B1872" i="1"/>
  <c r="A1874" i="1" l="1"/>
  <c r="B1873" i="1"/>
  <c r="A1875" i="1" l="1"/>
  <c r="B1874" i="1"/>
  <c r="A1876" i="1" l="1"/>
  <c r="B1875" i="1"/>
  <c r="A1877" i="1" l="1"/>
  <c r="B1876" i="1"/>
  <c r="A1878" i="1" l="1"/>
  <c r="B1877" i="1"/>
  <c r="A1879" i="1" l="1"/>
  <c r="B1878" i="1"/>
  <c r="A1880" i="1" l="1"/>
  <c r="B1879" i="1"/>
  <c r="A1881" i="1" l="1"/>
  <c r="B1880" i="1"/>
  <c r="A1882" i="1" l="1"/>
  <c r="B1881" i="1"/>
  <c r="A1883" i="1" l="1"/>
  <c r="B1882" i="1"/>
  <c r="A1884" i="1" l="1"/>
  <c r="B1883" i="1"/>
  <c r="A1885" i="1" l="1"/>
  <c r="B1884" i="1"/>
  <c r="A1886" i="1" l="1"/>
  <c r="B1885" i="1"/>
  <c r="A1887" i="1" l="1"/>
  <c r="B1886" i="1"/>
  <c r="A1888" i="1" l="1"/>
  <c r="B1887" i="1"/>
  <c r="A1889" i="1" l="1"/>
  <c r="B1888" i="1"/>
  <c r="A1890" i="1" l="1"/>
  <c r="B1889" i="1"/>
  <c r="A1891" i="1" l="1"/>
  <c r="B1890" i="1"/>
  <c r="A1892" i="1" l="1"/>
  <c r="B1891" i="1"/>
  <c r="A1893" i="1" l="1"/>
  <c r="B1892" i="1"/>
  <c r="A1894" i="1" l="1"/>
  <c r="B1893" i="1"/>
  <c r="A1895" i="1" l="1"/>
  <c r="B1894" i="1"/>
  <c r="A1896" i="1" l="1"/>
  <c r="B1895" i="1"/>
  <c r="A1897" i="1" l="1"/>
  <c r="B1896" i="1"/>
  <c r="A1898" i="1" l="1"/>
  <c r="B1897" i="1"/>
  <c r="A1899" i="1" l="1"/>
  <c r="B1898" i="1"/>
  <c r="A1900" i="1" l="1"/>
  <c r="B1899" i="1"/>
  <c r="A1901" i="1" l="1"/>
  <c r="B1900" i="1"/>
  <c r="A1902" i="1" l="1"/>
  <c r="B1901" i="1"/>
  <c r="A1903" i="1" l="1"/>
  <c r="B1902" i="1"/>
  <c r="A1904" i="1" l="1"/>
  <c r="B1903" i="1"/>
  <c r="A1905" i="1" l="1"/>
  <c r="B1904" i="1"/>
  <c r="A1906" i="1" l="1"/>
  <c r="B1905" i="1"/>
  <c r="A1907" i="1" l="1"/>
  <c r="B1906" i="1"/>
  <c r="A1908" i="1" l="1"/>
  <c r="B1907" i="1"/>
  <c r="A1909" i="1" l="1"/>
  <c r="B1908" i="1"/>
  <c r="A1910" i="1" l="1"/>
  <c r="B1909" i="1"/>
  <c r="A1911" i="1" l="1"/>
  <c r="B1910" i="1"/>
  <c r="A1912" i="1" l="1"/>
  <c r="B1911" i="1"/>
  <c r="A1913" i="1" l="1"/>
  <c r="B1912" i="1"/>
  <c r="A1914" i="1" l="1"/>
  <c r="B1913" i="1"/>
  <c r="A1915" i="1" l="1"/>
  <c r="B1914" i="1"/>
  <c r="A1916" i="1" l="1"/>
  <c r="B1915" i="1"/>
  <c r="A1917" i="1" l="1"/>
  <c r="B1916" i="1"/>
  <c r="A1918" i="1" l="1"/>
  <c r="B1917" i="1"/>
  <c r="A1919" i="1" l="1"/>
  <c r="B1918" i="1"/>
  <c r="A1920" i="1" l="1"/>
  <c r="B1919" i="1"/>
  <c r="A1921" i="1" l="1"/>
  <c r="B1920" i="1"/>
  <c r="A1922" i="1" l="1"/>
  <c r="B1921" i="1"/>
  <c r="A1923" i="1" l="1"/>
  <c r="B1922" i="1"/>
  <c r="A1924" i="1" l="1"/>
  <c r="B1923" i="1"/>
  <c r="A1925" i="1" l="1"/>
  <c r="B1924" i="1"/>
  <c r="A1926" i="1" l="1"/>
  <c r="B1925" i="1"/>
  <c r="A1927" i="1" l="1"/>
  <c r="B1926" i="1"/>
  <c r="A1928" i="1" l="1"/>
  <c r="B1927" i="1"/>
  <c r="A1929" i="1" l="1"/>
  <c r="B1928" i="1"/>
  <c r="A1930" i="1" l="1"/>
  <c r="B1929" i="1"/>
  <c r="A1931" i="1" l="1"/>
  <c r="B1930" i="1"/>
  <c r="A1932" i="1" l="1"/>
  <c r="B1931" i="1"/>
  <c r="A1933" i="1" l="1"/>
  <c r="B1932" i="1"/>
  <c r="A1934" i="1" l="1"/>
  <c r="B1933" i="1"/>
  <c r="A1935" i="1" l="1"/>
  <c r="B1934" i="1"/>
  <c r="A1936" i="1" l="1"/>
  <c r="B1935" i="1"/>
  <c r="A1937" i="1" l="1"/>
  <c r="B1936" i="1"/>
  <c r="A1938" i="1" l="1"/>
  <c r="B1937" i="1"/>
  <c r="A1939" i="1" l="1"/>
  <c r="B1938" i="1"/>
  <c r="A1940" i="1" l="1"/>
  <c r="B1939" i="1"/>
  <c r="A1941" i="1" l="1"/>
  <c r="B1940" i="1"/>
  <c r="A1942" i="1" l="1"/>
  <c r="B1941" i="1"/>
  <c r="A1943" i="1" l="1"/>
  <c r="B1942" i="1"/>
  <c r="A1944" i="1" l="1"/>
  <c r="B1943" i="1"/>
  <c r="A1945" i="1" l="1"/>
  <c r="B1944" i="1"/>
  <c r="A1946" i="1" l="1"/>
  <c r="B1945" i="1"/>
  <c r="A1947" i="1" l="1"/>
  <c r="B1946" i="1"/>
  <c r="A1948" i="1" l="1"/>
  <c r="B1947" i="1"/>
  <c r="A1949" i="1" l="1"/>
  <c r="B1948" i="1"/>
  <c r="A1950" i="1" l="1"/>
  <c r="B1949" i="1"/>
  <c r="A1951" i="1" l="1"/>
  <c r="B1950" i="1"/>
  <c r="A1952" i="1" l="1"/>
  <c r="B1951" i="1"/>
  <c r="A1953" i="1" l="1"/>
  <c r="B1952" i="1"/>
  <c r="A1954" i="1" l="1"/>
  <c r="B1953" i="1"/>
  <c r="A1955" i="1" l="1"/>
  <c r="B1954" i="1"/>
  <c r="A1956" i="1" l="1"/>
  <c r="B1955" i="1"/>
  <c r="A1957" i="1" l="1"/>
  <c r="B1956" i="1"/>
  <c r="A1958" i="1" l="1"/>
  <c r="B1957" i="1"/>
  <c r="A1959" i="1" l="1"/>
  <c r="B1958" i="1"/>
  <c r="A1960" i="1" l="1"/>
  <c r="B1959" i="1"/>
  <c r="A1961" i="1" l="1"/>
  <c r="B1960" i="1"/>
  <c r="A1962" i="1" l="1"/>
  <c r="B1961" i="1"/>
  <c r="A1963" i="1" l="1"/>
  <c r="B1962" i="1"/>
  <c r="A1964" i="1" l="1"/>
  <c r="B1963" i="1"/>
  <c r="A1965" i="1" l="1"/>
  <c r="B1964" i="1"/>
  <c r="A1966" i="1" l="1"/>
  <c r="B1965" i="1"/>
  <c r="A1967" i="1" l="1"/>
  <c r="B1966" i="1"/>
  <c r="A1968" i="1" l="1"/>
  <c r="B1967" i="1"/>
  <c r="A1969" i="1" l="1"/>
  <c r="B1968" i="1"/>
  <c r="A1970" i="1" l="1"/>
  <c r="B1969" i="1"/>
  <c r="A1971" i="1" l="1"/>
  <c r="B1970" i="1"/>
  <c r="A1972" i="1" l="1"/>
  <c r="B1971" i="1"/>
  <c r="A1973" i="1" l="1"/>
  <c r="B1972" i="1"/>
  <c r="A1974" i="1" l="1"/>
  <c r="B1973" i="1"/>
  <c r="A1975" i="1" l="1"/>
  <c r="B1974" i="1"/>
  <c r="A1976" i="1" l="1"/>
  <c r="B1975" i="1"/>
  <c r="A1977" i="1" l="1"/>
  <c r="B1976" i="1"/>
  <c r="A1978" i="1" l="1"/>
  <c r="B1977" i="1"/>
  <c r="A1979" i="1" l="1"/>
  <c r="B1978" i="1"/>
  <c r="A1980" i="1" l="1"/>
  <c r="B1979" i="1"/>
  <c r="A1981" i="1" l="1"/>
  <c r="B1980" i="1"/>
  <c r="A1982" i="1" l="1"/>
  <c r="B1981" i="1"/>
  <c r="A1983" i="1" l="1"/>
  <c r="B1982" i="1"/>
  <c r="A1984" i="1" l="1"/>
  <c r="B1983" i="1"/>
  <c r="A1985" i="1" l="1"/>
  <c r="B1984" i="1"/>
  <c r="A1986" i="1" l="1"/>
  <c r="B1985" i="1"/>
  <c r="A1987" i="1" l="1"/>
  <c r="B1986" i="1"/>
  <c r="A1988" i="1" l="1"/>
  <c r="B1987" i="1"/>
  <c r="A1989" i="1" l="1"/>
  <c r="B1988" i="1"/>
  <c r="A1990" i="1" l="1"/>
  <c r="B1989" i="1"/>
  <c r="A1991" i="1" l="1"/>
  <c r="B1990" i="1"/>
  <c r="A1992" i="1" l="1"/>
  <c r="B1991" i="1"/>
  <c r="A1993" i="1" l="1"/>
  <c r="B1992" i="1"/>
  <c r="A1994" i="1" l="1"/>
  <c r="B1993" i="1"/>
  <c r="A1995" i="1" l="1"/>
  <c r="B1994" i="1"/>
  <c r="A1996" i="1" l="1"/>
  <c r="B1995" i="1"/>
  <c r="A1997" i="1" l="1"/>
  <c r="B1996" i="1"/>
  <c r="A1998" i="1" l="1"/>
  <c r="B1997" i="1"/>
  <c r="A1999" i="1" l="1"/>
  <c r="B1998" i="1"/>
  <c r="A2000" i="1" l="1"/>
  <c r="B1999" i="1"/>
  <c r="A2001" i="1" l="1"/>
  <c r="B2000" i="1"/>
  <c r="A2002" i="1" l="1"/>
  <c r="B2001" i="1"/>
  <c r="A2003" i="1" l="1"/>
  <c r="B2002" i="1"/>
  <c r="A2004" i="1" l="1"/>
  <c r="B2003" i="1"/>
  <c r="A2005" i="1" l="1"/>
  <c r="B2004" i="1"/>
  <c r="A2006" i="1" l="1"/>
  <c r="B2005" i="1"/>
  <c r="A2007" i="1" l="1"/>
  <c r="B2006" i="1"/>
  <c r="A2008" i="1" l="1"/>
  <c r="B2007" i="1"/>
  <c r="A2009" i="1" l="1"/>
  <c r="B2008" i="1"/>
  <c r="A2010" i="1" l="1"/>
  <c r="B2009" i="1"/>
  <c r="A2011" i="1" l="1"/>
  <c r="B2010" i="1"/>
  <c r="A2012" i="1" l="1"/>
  <c r="B2011" i="1"/>
  <c r="A2013" i="1" l="1"/>
  <c r="B2012" i="1"/>
  <c r="A2014" i="1" l="1"/>
  <c r="B2013" i="1"/>
  <c r="A2015" i="1" l="1"/>
  <c r="B2014" i="1"/>
  <c r="A2016" i="1" l="1"/>
  <c r="B2015" i="1"/>
  <c r="A2017" i="1" l="1"/>
  <c r="B2016" i="1"/>
  <c r="A2018" i="1" l="1"/>
  <c r="B2017" i="1"/>
  <c r="A2019" i="1" l="1"/>
  <c r="B2018" i="1"/>
  <c r="A2020" i="1" l="1"/>
  <c r="B2019" i="1"/>
  <c r="A2021" i="1" l="1"/>
  <c r="B2020" i="1"/>
  <c r="A2022" i="1" l="1"/>
  <c r="B2021" i="1"/>
  <c r="A2023" i="1" l="1"/>
  <c r="B2022" i="1"/>
  <c r="A2024" i="1" l="1"/>
  <c r="B2023" i="1"/>
  <c r="A2025" i="1" l="1"/>
  <c r="B2024" i="1"/>
  <c r="A2026" i="1" l="1"/>
  <c r="B2025" i="1"/>
  <c r="A2027" i="1" l="1"/>
  <c r="B2026" i="1"/>
  <c r="A2028" i="1" l="1"/>
  <c r="B2027" i="1"/>
  <c r="A2029" i="1" l="1"/>
  <c r="B2028" i="1"/>
  <c r="A2030" i="1" l="1"/>
  <c r="B2029" i="1"/>
  <c r="A2031" i="1" l="1"/>
  <c r="B2030" i="1"/>
  <c r="A2032" i="1" l="1"/>
  <c r="B2031" i="1"/>
  <c r="A2033" i="1" l="1"/>
  <c r="B2032" i="1"/>
  <c r="A2034" i="1" l="1"/>
  <c r="B2033" i="1"/>
  <c r="A2035" i="1" l="1"/>
  <c r="B2034" i="1"/>
  <c r="A2036" i="1" l="1"/>
  <c r="B2035" i="1"/>
  <c r="A2037" i="1" l="1"/>
  <c r="B2036" i="1"/>
  <c r="A2038" i="1" l="1"/>
  <c r="B2037" i="1"/>
  <c r="A2039" i="1" l="1"/>
  <c r="B2038" i="1"/>
  <c r="A2040" i="1" l="1"/>
  <c r="B2039" i="1"/>
  <c r="A2041" i="1" l="1"/>
  <c r="B2040" i="1"/>
  <c r="A2042" i="1" l="1"/>
  <c r="B2041" i="1"/>
  <c r="A2043" i="1" l="1"/>
  <c r="B2042" i="1"/>
  <c r="A2044" i="1" l="1"/>
  <c r="B2043" i="1"/>
  <c r="A2045" i="1" l="1"/>
  <c r="B2044" i="1"/>
  <c r="A2046" i="1" l="1"/>
  <c r="B2045" i="1"/>
  <c r="A2047" i="1" l="1"/>
  <c r="B2046" i="1"/>
  <c r="A2048" i="1" l="1"/>
  <c r="B2047" i="1"/>
  <c r="A2049" i="1" l="1"/>
  <c r="B2048" i="1"/>
  <c r="A2050" i="1" l="1"/>
  <c r="B2049" i="1"/>
  <c r="A2051" i="1" l="1"/>
  <c r="B2050" i="1"/>
  <c r="A2052" i="1" l="1"/>
  <c r="B2051" i="1"/>
  <c r="A2053" i="1" l="1"/>
  <c r="B2052" i="1"/>
  <c r="A2054" i="1" l="1"/>
  <c r="B2053" i="1"/>
  <c r="A2055" i="1" l="1"/>
  <c r="B2054" i="1"/>
  <c r="A2056" i="1" l="1"/>
  <c r="B2055" i="1"/>
  <c r="A2057" i="1" l="1"/>
  <c r="B2056" i="1"/>
  <c r="A2058" i="1" l="1"/>
  <c r="B2057" i="1"/>
  <c r="A2059" i="1" l="1"/>
  <c r="B2058" i="1"/>
  <c r="A2060" i="1" l="1"/>
  <c r="B2059" i="1"/>
  <c r="A2061" i="1" l="1"/>
  <c r="B2060" i="1"/>
  <c r="A2062" i="1" l="1"/>
  <c r="B2061" i="1"/>
  <c r="A2063" i="1" l="1"/>
  <c r="B2062" i="1"/>
  <c r="A2064" i="1" l="1"/>
  <c r="B2063" i="1"/>
  <c r="A2065" i="1" l="1"/>
  <c r="B2064" i="1"/>
  <c r="A2066" i="1" l="1"/>
  <c r="B2065" i="1"/>
  <c r="A2067" i="1" l="1"/>
  <c r="B2066" i="1"/>
  <c r="A2068" i="1" l="1"/>
  <c r="B2067" i="1"/>
  <c r="A2069" i="1" l="1"/>
  <c r="B2068" i="1"/>
  <c r="A2070" i="1" l="1"/>
  <c r="B2069" i="1"/>
  <c r="A2071" i="1" l="1"/>
  <c r="B2070" i="1"/>
  <c r="A2072" i="1" l="1"/>
  <c r="B2071" i="1"/>
  <c r="A2073" i="1" l="1"/>
  <c r="B2072" i="1"/>
  <c r="A2074" i="1" l="1"/>
  <c r="B2073" i="1"/>
  <c r="A2075" i="1" l="1"/>
  <c r="B2074" i="1"/>
  <c r="A2076" i="1" l="1"/>
  <c r="B2075" i="1"/>
  <c r="A2077" i="1" l="1"/>
  <c r="B2076" i="1"/>
  <c r="A2078" i="1" l="1"/>
  <c r="B2077" i="1"/>
  <c r="A2079" i="1" l="1"/>
  <c r="B2078" i="1"/>
  <c r="A2080" i="1" l="1"/>
  <c r="B2079" i="1"/>
  <c r="A2081" i="1" l="1"/>
  <c r="B2080" i="1"/>
  <c r="A2082" i="1" l="1"/>
  <c r="B2081" i="1"/>
  <c r="A2083" i="1" l="1"/>
  <c r="B2082" i="1"/>
  <c r="A2084" i="1" l="1"/>
  <c r="B2083" i="1"/>
  <c r="A2085" i="1" l="1"/>
  <c r="B2084" i="1"/>
  <c r="A2086" i="1" l="1"/>
  <c r="B2085" i="1"/>
  <c r="A2087" i="1" l="1"/>
  <c r="B2086" i="1"/>
  <c r="A2088" i="1" l="1"/>
  <c r="B2087" i="1"/>
  <c r="A2089" i="1" l="1"/>
  <c r="B2088" i="1"/>
  <c r="A2090" i="1" l="1"/>
  <c r="B2089" i="1"/>
  <c r="A2091" i="1" l="1"/>
  <c r="B2090" i="1"/>
  <c r="A2092" i="1" l="1"/>
  <c r="B2091" i="1"/>
  <c r="A2093" i="1" l="1"/>
  <c r="B2092" i="1"/>
  <c r="A2094" i="1" l="1"/>
  <c r="B2093" i="1"/>
  <c r="A2095" i="1" l="1"/>
  <c r="B2094" i="1"/>
  <c r="A2096" i="1" l="1"/>
  <c r="B2095" i="1"/>
  <c r="A2097" i="1" l="1"/>
  <c r="B2096" i="1"/>
  <c r="A2098" i="1" l="1"/>
  <c r="B2097" i="1"/>
  <c r="A2099" i="1" l="1"/>
  <c r="B2098" i="1"/>
  <c r="A2100" i="1" l="1"/>
  <c r="B2099" i="1"/>
  <c r="A2101" i="1" l="1"/>
  <c r="B2100" i="1"/>
  <c r="A2102" i="1" l="1"/>
  <c r="B2101" i="1"/>
  <c r="A2103" i="1" l="1"/>
  <c r="B2102" i="1"/>
  <c r="A2104" i="1" l="1"/>
  <c r="B2103" i="1"/>
  <c r="A2105" i="1" l="1"/>
  <c r="B2104" i="1"/>
  <c r="A2106" i="1" l="1"/>
  <c r="B2105" i="1"/>
  <c r="A2107" i="1" l="1"/>
  <c r="B2106" i="1"/>
  <c r="A2108" i="1" l="1"/>
  <c r="B2107" i="1"/>
  <c r="A2109" i="1" l="1"/>
  <c r="B2108" i="1"/>
  <c r="A2110" i="1" l="1"/>
  <c r="B2109" i="1"/>
  <c r="A2111" i="1" l="1"/>
  <c r="B2110" i="1"/>
  <c r="A2112" i="1" l="1"/>
  <c r="B2111" i="1"/>
  <c r="A2113" i="1" l="1"/>
  <c r="B2112" i="1"/>
  <c r="A2114" i="1" l="1"/>
  <c r="B2113" i="1"/>
  <c r="A2115" i="1" l="1"/>
  <c r="B2114" i="1"/>
  <c r="A2116" i="1" l="1"/>
  <c r="B2115" i="1"/>
  <c r="A2117" i="1" l="1"/>
  <c r="B2116" i="1"/>
  <c r="A2118" i="1" l="1"/>
  <c r="B2117" i="1"/>
  <c r="A2119" i="1" l="1"/>
  <c r="B2118" i="1"/>
  <c r="A2120" i="1" l="1"/>
  <c r="B2119" i="1"/>
  <c r="A2121" i="1" l="1"/>
  <c r="B2120" i="1"/>
  <c r="A2122" i="1" l="1"/>
  <c r="B2121" i="1"/>
  <c r="A2123" i="1" l="1"/>
  <c r="B2122" i="1"/>
  <c r="A2124" i="1" l="1"/>
  <c r="B2123" i="1"/>
  <c r="A2125" i="1" l="1"/>
  <c r="B2124" i="1"/>
  <c r="A2126" i="1" l="1"/>
  <c r="B2125" i="1"/>
  <c r="A2127" i="1" l="1"/>
  <c r="B2126" i="1"/>
  <c r="A2128" i="1" l="1"/>
  <c r="B2127" i="1"/>
  <c r="A2129" i="1" l="1"/>
  <c r="B2128" i="1"/>
  <c r="A2130" i="1" l="1"/>
  <c r="B2129" i="1"/>
  <c r="A2131" i="1" l="1"/>
  <c r="B2130" i="1"/>
  <c r="A2132" i="1" l="1"/>
  <c r="B2131" i="1"/>
  <c r="A2133" i="1" l="1"/>
  <c r="B2132" i="1"/>
  <c r="A2134" i="1" l="1"/>
  <c r="B2133" i="1"/>
  <c r="A2135" i="1" l="1"/>
  <c r="B2134" i="1"/>
  <c r="A2136" i="1" l="1"/>
  <c r="B2135" i="1"/>
  <c r="A2137" i="1" l="1"/>
  <c r="B2136" i="1"/>
  <c r="A2138" i="1" l="1"/>
  <c r="B2137" i="1"/>
  <c r="A2139" i="1" l="1"/>
  <c r="B2138" i="1"/>
  <c r="A2140" i="1" l="1"/>
  <c r="B2139" i="1"/>
  <c r="A2141" i="1" l="1"/>
  <c r="B2140" i="1"/>
  <c r="A2142" i="1" l="1"/>
  <c r="B2141" i="1"/>
  <c r="A2143" i="1" l="1"/>
  <c r="B2142" i="1"/>
  <c r="A2144" i="1" l="1"/>
  <c r="B2143" i="1"/>
  <c r="A2145" i="1" l="1"/>
  <c r="B2144" i="1"/>
  <c r="A2146" i="1" l="1"/>
  <c r="B2145" i="1"/>
  <c r="A2147" i="1" l="1"/>
  <c r="B2146" i="1"/>
  <c r="A2148" i="1" l="1"/>
  <c r="B2147" i="1"/>
  <c r="A2149" i="1" l="1"/>
  <c r="B2148" i="1"/>
  <c r="A2150" i="1" l="1"/>
  <c r="B2149" i="1"/>
  <c r="A2151" i="1" l="1"/>
  <c r="B2150" i="1"/>
  <c r="A2152" i="1" l="1"/>
  <c r="B2151" i="1"/>
  <c r="A2153" i="1" l="1"/>
  <c r="B2152" i="1"/>
  <c r="A2154" i="1" l="1"/>
  <c r="B2153" i="1"/>
  <c r="A2155" i="1" l="1"/>
  <c r="B2154" i="1"/>
  <c r="A2156" i="1" l="1"/>
  <c r="B2155" i="1"/>
  <c r="A2157" i="1" l="1"/>
  <c r="B2156" i="1"/>
  <c r="A2158" i="1" l="1"/>
  <c r="B2157" i="1"/>
  <c r="A2159" i="1" l="1"/>
  <c r="B2158" i="1"/>
  <c r="A2160" i="1" l="1"/>
  <c r="B2159" i="1"/>
  <c r="A2161" i="1" l="1"/>
  <c r="B2160" i="1"/>
  <c r="A2162" i="1" l="1"/>
  <c r="B2161" i="1"/>
  <c r="A2163" i="1" l="1"/>
  <c r="B2162" i="1"/>
  <c r="A2164" i="1" l="1"/>
  <c r="B2163" i="1"/>
  <c r="A2165" i="1" l="1"/>
  <c r="B2164" i="1"/>
  <c r="A2166" i="1" l="1"/>
  <c r="B2165" i="1"/>
  <c r="A2167" i="1" l="1"/>
  <c r="B2166" i="1"/>
  <c r="A2168" i="1" l="1"/>
  <c r="B2167" i="1"/>
  <c r="A2169" i="1" l="1"/>
  <c r="B2168" i="1"/>
  <c r="A2170" i="1" l="1"/>
  <c r="B2169" i="1"/>
  <c r="A2171" i="1" l="1"/>
  <c r="B2170" i="1"/>
  <c r="A2172" i="1" l="1"/>
  <c r="B2171" i="1"/>
  <c r="A2173" i="1" l="1"/>
  <c r="B2172" i="1"/>
  <c r="A2174" i="1" l="1"/>
  <c r="B2173" i="1"/>
  <c r="A2175" i="1" l="1"/>
  <c r="B2174" i="1"/>
  <c r="A2176" i="1" l="1"/>
  <c r="B2175" i="1"/>
  <c r="A2177" i="1" l="1"/>
  <c r="B2176" i="1"/>
  <c r="A2178" i="1" l="1"/>
  <c r="B2177" i="1"/>
  <c r="A2179" i="1" l="1"/>
  <c r="B2178" i="1"/>
  <c r="A2180" i="1" l="1"/>
  <c r="B2179" i="1"/>
  <c r="A2181" i="1" l="1"/>
  <c r="B2180" i="1"/>
  <c r="A2182" i="1" l="1"/>
  <c r="B2181" i="1"/>
  <c r="A2183" i="1" l="1"/>
  <c r="B2182" i="1"/>
  <c r="A2184" i="1" l="1"/>
  <c r="B2183" i="1"/>
  <c r="A2185" i="1" l="1"/>
  <c r="B2184" i="1"/>
  <c r="A2186" i="1" l="1"/>
  <c r="B2185" i="1"/>
  <c r="A2187" i="1" l="1"/>
  <c r="B2186" i="1"/>
  <c r="A2188" i="1" l="1"/>
  <c r="B2187" i="1"/>
  <c r="A2189" i="1" l="1"/>
  <c r="B2188" i="1"/>
  <c r="A2190" i="1" l="1"/>
  <c r="B2189" i="1"/>
  <c r="A2191" i="1" l="1"/>
  <c r="B2190" i="1"/>
  <c r="A2192" i="1" l="1"/>
  <c r="B2191" i="1"/>
  <c r="A2193" i="1" l="1"/>
  <c r="B2192" i="1"/>
  <c r="A2194" i="1" l="1"/>
  <c r="B2193" i="1"/>
  <c r="A2195" i="1" l="1"/>
  <c r="B2194" i="1"/>
  <c r="A2196" i="1" l="1"/>
  <c r="B2195" i="1"/>
  <c r="A2197" i="1" l="1"/>
  <c r="B2196" i="1"/>
  <c r="A2198" i="1" l="1"/>
  <c r="B2197" i="1"/>
  <c r="A2199" i="1" l="1"/>
  <c r="B2198" i="1"/>
  <c r="A2200" i="1" l="1"/>
  <c r="B2199" i="1"/>
  <c r="A2201" i="1" l="1"/>
  <c r="B2200" i="1"/>
  <c r="A2202" i="1" l="1"/>
  <c r="B2201" i="1"/>
  <c r="A2203" i="1" l="1"/>
  <c r="B2202" i="1"/>
  <c r="A2204" i="1" l="1"/>
  <c r="B2203" i="1"/>
  <c r="A2205" i="1" l="1"/>
  <c r="B2204" i="1"/>
  <c r="A2206" i="1" l="1"/>
  <c r="B2205" i="1"/>
  <c r="A2207" i="1" l="1"/>
  <c r="B2206" i="1"/>
  <c r="A2208" i="1" l="1"/>
  <c r="B2207" i="1"/>
  <c r="A2209" i="1" l="1"/>
  <c r="B2208" i="1"/>
  <c r="A2210" i="1" l="1"/>
  <c r="B2209" i="1"/>
  <c r="A2211" i="1" l="1"/>
  <c r="B2210" i="1"/>
  <c r="A2212" i="1" l="1"/>
  <c r="B2211" i="1"/>
  <c r="A2213" i="1" l="1"/>
  <c r="B2212" i="1"/>
  <c r="A2214" i="1" l="1"/>
  <c r="B2213" i="1"/>
  <c r="A2215" i="1" l="1"/>
  <c r="B2214" i="1"/>
  <c r="A2216" i="1" l="1"/>
  <c r="B2215" i="1"/>
  <c r="A2217" i="1" l="1"/>
  <c r="B2216" i="1"/>
  <c r="A2218" i="1" l="1"/>
  <c r="B2217" i="1"/>
  <c r="A2219" i="1" l="1"/>
  <c r="B2218" i="1"/>
  <c r="A2220" i="1" l="1"/>
  <c r="B2219" i="1"/>
  <c r="A2221" i="1" l="1"/>
  <c r="B2220" i="1"/>
  <c r="A2222" i="1" l="1"/>
  <c r="B2221" i="1"/>
  <c r="A2223" i="1" l="1"/>
  <c r="B2222" i="1"/>
  <c r="A2224" i="1" l="1"/>
  <c r="B2223" i="1"/>
  <c r="A2225" i="1" l="1"/>
  <c r="B2224" i="1"/>
  <c r="A2226" i="1" l="1"/>
  <c r="B2225" i="1"/>
  <c r="A2227" i="1" l="1"/>
  <c r="B2226" i="1"/>
  <c r="A2228" i="1" l="1"/>
  <c r="B2227" i="1"/>
  <c r="A2229" i="1" l="1"/>
  <c r="B2228" i="1"/>
  <c r="A2230" i="1" l="1"/>
  <c r="B2229" i="1"/>
  <c r="A2231" i="1" l="1"/>
  <c r="B2230" i="1"/>
  <c r="A2232" i="1" l="1"/>
  <c r="B2231" i="1"/>
  <c r="A2233" i="1" l="1"/>
  <c r="B2232" i="1"/>
  <c r="A2234" i="1" l="1"/>
  <c r="B2233" i="1"/>
  <c r="A2235" i="1" l="1"/>
  <c r="B2234" i="1"/>
  <c r="A2236" i="1" l="1"/>
  <c r="B2235" i="1"/>
  <c r="A2237" i="1" l="1"/>
  <c r="B2236" i="1"/>
  <c r="A2238" i="1" l="1"/>
  <c r="B2237" i="1"/>
  <c r="A2239" i="1" l="1"/>
  <c r="B2238" i="1"/>
  <c r="A2240" i="1" l="1"/>
  <c r="B2239" i="1"/>
  <c r="A2241" i="1" l="1"/>
  <c r="B2240" i="1"/>
  <c r="A2242" i="1" l="1"/>
  <c r="B2241" i="1"/>
  <c r="A2243" i="1" l="1"/>
  <c r="B2242" i="1"/>
  <c r="A2244" i="1" l="1"/>
  <c r="B2243" i="1"/>
  <c r="A2245" i="1" l="1"/>
  <c r="B2244" i="1"/>
  <c r="A2246" i="1" l="1"/>
  <c r="B2245" i="1"/>
  <c r="A2247" i="1" l="1"/>
  <c r="B2246" i="1"/>
  <c r="A2248" i="1" l="1"/>
  <c r="B2247" i="1"/>
  <c r="A2249" i="1" l="1"/>
  <c r="B2248" i="1"/>
  <c r="A2250" i="1" l="1"/>
  <c r="B2249" i="1"/>
  <c r="A2251" i="1" l="1"/>
  <c r="B2250" i="1"/>
  <c r="A2252" i="1" l="1"/>
  <c r="B2251" i="1"/>
  <c r="A2253" i="1" l="1"/>
  <c r="B2252" i="1"/>
  <c r="A2254" i="1" l="1"/>
  <c r="B2253" i="1"/>
  <c r="A2255" i="1" l="1"/>
  <c r="B2254" i="1"/>
  <c r="A2256" i="1" l="1"/>
  <c r="B2255" i="1"/>
  <c r="A2257" i="1" l="1"/>
  <c r="B2256" i="1"/>
  <c r="A2258" i="1" l="1"/>
  <c r="B2257" i="1"/>
  <c r="A2259" i="1" l="1"/>
  <c r="B2258" i="1"/>
  <c r="A2260" i="1" l="1"/>
  <c r="B2259" i="1"/>
  <c r="A2261" i="1" l="1"/>
  <c r="B2260" i="1"/>
  <c r="A2262" i="1" l="1"/>
  <c r="B2261" i="1"/>
  <c r="A2263" i="1" l="1"/>
  <c r="B2262" i="1"/>
  <c r="A2264" i="1" l="1"/>
  <c r="B2263" i="1"/>
  <c r="A2265" i="1" l="1"/>
  <c r="B2264" i="1"/>
  <c r="A2266" i="1" l="1"/>
  <c r="B2265" i="1"/>
  <c r="A2267" i="1" l="1"/>
  <c r="B2266" i="1"/>
  <c r="A2268" i="1" l="1"/>
  <c r="B2267" i="1"/>
  <c r="A2269" i="1" l="1"/>
  <c r="B2268" i="1"/>
  <c r="A2270" i="1" l="1"/>
  <c r="B2269" i="1"/>
  <c r="A2271" i="1" l="1"/>
  <c r="B2270" i="1"/>
  <c r="A2272" i="1" l="1"/>
  <c r="B2271" i="1"/>
  <c r="A2273" i="1" l="1"/>
  <c r="B2272" i="1"/>
  <c r="A2274" i="1" l="1"/>
  <c r="B2273" i="1"/>
  <c r="A2275" i="1" l="1"/>
  <c r="B2274" i="1"/>
  <c r="A2276" i="1" l="1"/>
  <c r="B2275" i="1"/>
  <c r="A2277" i="1" l="1"/>
  <c r="B2276" i="1"/>
  <c r="A2278" i="1" l="1"/>
  <c r="B2277" i="1"/>
  <c r="A2279" i="1" l="1"/>
  <c r="B2278" i="1"/>
  <c r="A2280" i="1" l="1"/>
  <c r="B2279" i="1"/>
  <c r="A2281" i="1" l="1"/>
  <c r="B2280" i="1"/>
  <c r="A2282" i="1" l="1"/>
  <c r="B2281" i="1"/>
  <c r="A2283" i="1" l="1"/>
  <c r="B2282" i="1"/>
  <c r="A2284" i="1" l="1"/>
  <c r="B2283" i="1"/>
  <c r="A2285" i="1" l="1"/>
  <c r="B2284" i="1"/>
  <c r="A2286" i="1" l="1"/>
  <c r="B2285" i="1"/>
  <c r="A2287" i="1" l="1"/>
  <c r="B2286" i="1"/>
  <c r="A2288" i="1" l="1"/>
  <c r="B2287" i="1"/>
  <c r="A2289" i="1" l="1"/>
  <c r="B2288" i="1"/>
  <c r="A2290" i="1" l="1"/>
  <c r="B2289" i="1"/>
  <c r="A2291" i="1" l="1"/>
  <c r="B2290" i="1"/>
  <c r="A2292" i="1" l="1"/>
  <c r="B2291" i="1"/>
  <c r="A2293" i="1" l="1"/>
  <c r="B2292" i="1"/>
  <c r="A2294" i="1" l="1"/>
  <c r="B2293" i="1"/>
  <c r="A2295" i="1" l="1"/>
  <c r="B2294" i="1"/>
  <c r="A2296" i="1" l="1"/>
  <c r="B2295" i="1"/>
  <c r="A2297" i="1" l="1"/>
  <c r="B2296" i="1"/>
  <c r="A2298" i="1" l="1"/>
  <c r="B2297" i="1"/>
  <c r="A2299" i="1" l="1"/>
  <c r="B2298" i="1"/>
  <c r="A2300" i="1" l="1"/>
  <c r="B2299" i="1"/>
  <c r="A2301" i="1" l="1"/>
  <c r="B2300" i="1"/>
  <c r="A2302" i="1" l="1"/>
  <c r="B2301" i="1"/>
  <c r="A2303" i="1" l="1"/>
  <c r="B2302" i="1"/>
  <c r="A2304" i="1" l="1"/>
  <c r="B2303" i="1"/>
  <c r="A2305" i="1" l="1"/>
  <c r="B2304" i="1"/>
  <c r="A2306" i="1" l="1"/>
  <c r="B2305" i="1"/>
  <c r="A2307" i="1" l="1"/>
  <c r="B2306" i="1"/>
  <c r="A2308" i="1" l="1"/>
  <c r="B2307" i="1"/>
  <c r="A2309" i="1" l="1"/>
  <c r="B2308" i="1"/>
  <c r="A2310" i="1" l="1"/>
  <c r="B2309" i="1"/>
  <c r="A2311" i="1" l="1"/>
  <c r="B2310" i="1"/>
  <c r="A2312" i="1" l="1"/>
  <c r="B2311" i="1"/>
  <c r="A2313" i="1" l="1"/>
  <c r="B2312" i="1"/>
  <c r="A2314" i="1" l="1"/>
  <c r="B2313" i="1"/>
  <c r="A2315" i="1" l="1"/>
  <c r="B2314" i="1"/>
  <c r="A2316" i="1" l="1"/>
  <c r="B2315" i="1"/>
  <c r="A2317" i="1" l="1"/>
  <c r="B2316" i="1"/>
  <c r="A2318" i="1" l="1"/>
  <c r="B2317" i="1"/>
  <c r="A2319" i="1" l="1"/>
  <c r="B2318" i="1"/>
  <c r="A2320" i="1" l="1"/>
  <c r="B2319" i="1"/>
  <c r="A2321" i="1" l="1"/>
  <c r="B2320" i="1"/>
  <c r="A2322" i="1" l="1"/>
  <c r="B2321" i="1"/>
  <c r="A2323" i="1" l="1"/>
  <c r="B2322" i="1"/>
  <c r="A2324" i="1" l="1"/>
  <c r="B2323" i="1"/>
  <c r="A2325" i="1" l="1"/>
  <c r="B2324" i="1"/>
  <c r="A2326" i="1" l="1"/>
  <c r="B2325" i="1"/>
  <c r="A2327" i="1" l="1"/>
  <c r="B2326" i="1"/>
  <c r="A2328" i="1" l="1"/>
  <c r="B2327" i="1"/>
  <c r="A2329" i="1" l="1"/>
  <c r="B2328" i="1"/>
  <c r="A2330" i="1" l="1"/>
  <c r="B2329" i="1"/>
  <c r="A2331" i="1" l="1"/>
  <c r="B2330" i="1"/>
  <c r="A2332" i="1" l="1"/>
  <c r="B2331" i="1"/>
  <c r="A2333" i="1" l="1"/>
  <c r="B2332" i="1"/>
  <c r="A2334" i="1" l="1"/>
  <c r="B2333" i="1"/>
  <c r="A2335" i="1" l="1"/>
  <c r="B2334" i="1"/>
  <c r="A2336" i="1" l="1"/>
  <c r="B2335" i="1"/>
  <c r="A2337" i="1" l="1"/>
  <c r="B2336" i="1"/>
  <c r="A2338" i="1" l="1"/>
  <c r="B2337" i="1"/>
  <c r="A2339" i="1" l="1"/>
  <c r="B2338" i="1"/>
  <c r="A2340" i="1" l="1"/>
  <c r="B2339" i="1"/>
  <c r="A2341" i="1" l="1"/>
  <c r="B2340" i="1"/>
  <c r="A2342" i="1" l="1"/>
  <c r="B2341" i="1"/>
  <c r="A2343" i="1" l="1"/>
  <c r="B2342" i="1"/>
  <c r="A2344" i="1" l="1"/>
  <c r="B2343" i="1"/>
  <c r="A2345" i="1" l="1"/>
  <c r="B2344" i="1"/>
  <c r="A2346" i="1" l="1"/>
  <c r="B2345" i="1"/>
  <c r="A2347" i="1" l="1"/>
  <c r="B2346" i="1"/>
  <c r="A2348" i="1" l="1"/>
  <c r="B2347" i="1"/>
  <c r="A2349" i="1" l="1"/>
  <c r="B2348" i="1"/>
  <c r="A2350" i="1" l="1"/>
  <c r="B2349" i="1"/>
  <c r="A2351" i="1" l="1"/>
  <c r="B2350" i="1"/>
  <c r="A2352" i="1" l="1"/>
  <c r="B2351" i="1"/>
  <c r="A2353" i="1" l="1"/>
  <c r="B2352" i="1"/>
  <c r="A2354" i="1" l="1"/>
  <c r="B2353" i="1"/>
  <c r="A2355" i="1" l="1"/>
  <c r="B2354" i="1"/>
  <c r="A2356" i="1" l="1"/>
  <c r="B2355" i="1"/>
  <c r="A2357" i="1" l="1"/>
  <c r="B2356" i="1"/>
  <c r="A2358" i="1" l="1"/>
  <c r="B2357" i="1"/>
  <c r="A2359" i="1" l="1"/>
  <c r="B2358" i="1"/>
  <c r="A2360" i="1" l="1"/>
  <c r="B2359" i="1"/>
  <c r="A2361" i="1" l="1"/>
  <c r="B2360" i="1"/>
  <c r="A2362" i="1" l="1"/>
  <c r="B2361" i="1"/>
  <c r="A2363" i="1" l="1"/>
  <c r="B2362" i="1"/>
  <c r="A2364" i="1" l="1"/>
  <c r="B2363" i="1"/>
  <c r="A2365" i="1" l="1"/>
  <c r="B2364" i="1"/>
  <c r="A2366" i="1" l="1"/>
  <c r="B2365" i="1"/>
  <c r="A2367" i="1" l="1"/>
  <c r="B2366" i="1"/>
  <c r="A2368" i="1" l="1"/>
  <c r="B2367" i="1"/>
  <c r="A2369" i="1" l="1"/>
  <c r="B2368" i="1"/>
  <c r="A2370" i="1" l="1"/>
  <c r="B2369" i="1"/>
  <c r="A2371" i="1" l="1"/>
  <c r="B2370" i="1"/>
  <c r="A2372" i="1" l="1"/>
  <c r="B2371" i="1"/>
  <c r="A2373" i="1" l="1"/>
  <c r="B2372" i="1"/>
  <c r="A2374" i="1" l="1"/>
  <c r="B2373" i="1"/>
  <c r="A2375" i="1" l="1"/>
  <c r="B2374" i="1"/>
  <c r="A2376" i="1" l="1"/>
  <c r="B2375" i="1"/>
  <c r="A2377" i="1" l="1"/>
  <c r="B2376" i="1"/>
  <c r="A2378" i="1" l="1"/>
  <c r="B2377" i="1"/>
  <c r="A2379" i="1" l="1"/>
  <c r="B2378" i="1"/>
  <c r="A2380" i="1" l="1"/>
  <c r="B2379" i="1"/>
  <c r="A2381" i="1" l="1"/>
  <c r="B2380" i="1"/>
  <c r="A2382" i="1" l="1"/>
  <c r="B2381" i="1"/>
  <c r="A2383" i="1" l="1"/>
  <c r="B2382" i="1"/>
  <c r="A2384" i="1" l="1"/>
  <c r="B2383" i="1"/>
  <c r="A2385" i="1" l="1"/>
  <c r="B2384" i="1"/>
  <c r="A2386" i="1" l="1"/>
  <c r="B2385" i="1"/>
  <c r="A2387" i="1" l="1"/>
  <c r="B2386" i="1"/>
  <c r="A2388" i="1" l="1"/>
  <c r="B2387" i="1"/>
  <c r="A2389" i="1" l="1"/>
  <c r="B2388" i="1"/>
  <c r="A2390" i="1" l="1"/>
  <c r="B2389" i="1"/>
  <c r="A2391" i="1" l="1"/>
  <c r="B2390" i="1"/>
  <c r="A2392" i="1" l="1"/>
  <c r="B2391" i="1"/>
  <c r="A2393" i="1" l="1"/>
  <c r="B2392" i="1"/>
  <c r="A2394" i="1" l="1"/>
  <c r="B2393" i="1"/>
  <c r="A2395" i="1" l="1"/>
  <c r="B2394" i="1"/>
  <c r="A2396" i="1" l="1"/>
  <c r="B2395" i="1"/>
  <c r="A2397" i="1" l="1"/>
  <c r="B2396" i="1"/>
  <c r="A2398" i="1" l="1"/>
  <c r="B2397" i="1"/>
  <c r="A2399" i="1" l="1"/>
  <c r="B2398" i="1"/>
  <c r="A2400" i="1" l="1"/>
  <c r="B2399" i="1"/>
  <c r="A2401" i="1" l="1"/>
  <c r="B2400" i="1"/>
  <c r="A2402" i="1" l="1"/>
  <c r="B2401" i="1"/>
  <c r="A2403" i="1" l="1"/>
  <c r="B2402" i="1"/>
  <c r="A2404" i="1" l="1"/>
  <c r="B2403" i="1"/>
  <c r="A2405" i="1" l="1"/>
  <c r="B2404" i="1"/>
  <c r="A2406" i="1" l="1"/>
  <c r="B2405" i="1"/>
  <c r="A2407" i="1" l="1"/>
  <c r="B2406" i="1"/>
  <c r="A2408" i="1" l="1"/>
  <c r="B2407" i="1"/>
  <c r="A2409" i="1" l="1"/>
  <c r="B2408" i="1"/>
  <c r="A2410" i="1" l="1"/>
  <c r="B2409" i="1"/>
  <c r="A2411" i="1" l="1"/>
  <c r="B2410" i="1"/>
  <c r="A2412" i="1" l="1"/>
  <c r="B2411" i="1"/>
  <c r="A2413" i="1" l="1"/>
  <c r="B2412" i="1"/>
  <c r="A2414" i="1" l="1"/>
  <c r="B2413" i="1"/>
  <c r="A2415" i="1" l="1"/>
  <c r="B2414" i="1"/>
  <c r="A2416" i="1" l="1"/>
  <c r="B2415" i="1"/>
  <c r="A2417" i="1" l="1"/>
  <c r="B2416" i="1"/>
  <c r="A2418" i="1" l="1"/>
  <c r="B2417" i="1"/>
  <c r="A2419" i="1" l="1"/>
  <c r="B2418" i="1"/>
  <c r="A2420" i="1" l="1"/>
  <c r="B2419" i="1"/>
  <c r="A2421" i="1" l="1"/>
  <c r="B2420" i="1"/>
  <c r="A2422" i="1" l="1"/>
  <c r="B2421" i="1"/>
  <c r="A2423" i="1" l="1"/>
  <c r="B2422" i="1"/>
  <c r="A2424" i="1" l="1"/>
  <c r="B2423" i="1"/>
  <c r="A2425" i="1" l="1"/>
  <c r="B2424" i="1"/>
  <c r="A2426" i="1" l="1"/>
  <c r="B2425" i="1"/>
  <c r="A2427" i="1" l="1"/>
  <c r="B2426" i="1"/>
  <c r="A2428" i="1" l="1"/>
  <c r="B2427" i="1"/>
  <c r="A2429" i="1" l="1"/>
  <c r="B2428" i="1"/>
  <c r="A2430" i="1" l="1"/>
  <c r="B2429" i="1"/>
  <c r="A2431" i="1" l="1"/>
  <c r="B2430" i="1"/>
  <c r="A2432" i="1" l="1"/>
  <c r="B2431" i="1"/>
  <c r="A2433" i="1" l="1"/>
  <c r="B2432" i="1"/>
  <c r="A2434" i="1" l="1"/>
  <c r="B2433" i="1"/>
  <c r="A2435" i="1" l="1"/>
  <c r="B2434" i="1"/>
  <c r="A2436" i="1" l="1"/>
  <c r="B2435" i="1"/>
  <c r="A2437" i="1" l="1"/>
  <c r="B2436" i="1"/>
  <c r="A2438" i="1" l="1"/>
  <c r="B2437" i="1"/>
  <c r="A2439" i="1" l="1"/>
  <c r="B2438" i="1"/>
  <c r="A2440" i="1" l="1"/>
  <c r="B2439" i="1"/>
  <c r="A2441" i="1" l="1"/>
  <c r="B2440" i="1"/>
  <c r="A2442" i="1" l="1"/>
  <c r="B2441" i="1"/>
  <c r="A2443" i="1" l="1"/>
  <c r="B2442" i="1"/>
  <c r="A2444" i="1" l="1"/>
  <c r="B2443" i="1"/>
  <c r="A2445" i="1" l="1"/>
  <c r="B2444" i="1"/>
  <c r="A2446" i="1" l="1"/>
  <c r="B2445" i="1"/>
  <c r="A2447" i="1" l="1"/>
  <c r="B2446" i="1"/>
  <c r="A2448" i="1" l="1"/>
  <c r="B2447" i="1"/>
  <c r="A2449" i="1" l="1"/>
  <c r="B2448" i="1"/>
  <c r="A2450" i="1" l="1"/>
  <c r="B2449" i="1"/>
  <c r="A2451" i="1" l="1"/>
  <c r="B2450" i="1"/>
  <c r="A2452" i="1" l="1"/>
  <c r="B2451" i="1"/>
  <c r="A2453" i="1" l="1"/>
  <c r="B2452" i="1"/>
  <c r="A2454" i="1" l="1"/>
  <c r="B2453" i="1"/>
  <c r="A2455" i="1" l="1"/>
  <c r="B2454" i="1"/>
  <c r="A2456" i="1" l="1"/>
  <c r="B2455" i="1"/>
  <c r="A2457" i="1" l="1"/>
  <c r="B2456" i="1"/>
  <c r="A2458" i="1" l="1"/>
  <c r="B2457" i="1"/>
  <c r="A2459" i="1" l="1"/>
  <c r="B2458" i="1"/>
  <c r="A2460" i="1" l="1"/>
  <c r="B2459" i="1"/>
  <c r="A2461" i="1" l="1"/>
  <c r="B2460" i="1"/>
  <c r="A2462" i="1" l="1"/>
  <c r="B2461" i="1"/>
  <c r="A2463" i="1" l="1"/>
  <c r="B2462" i="1"/>
  <c r="A2464" i="1" l="1"/>
  <c r="B2463" i="1"/>
  <c r="A2465" i="1" l="1"/>
  <c r="B2464" i="1"/>
  <c r="A2466" i="1" l="1"/>
  <c r="B2465" i="1"/>
  <c r="A2467" i="1" l="1"/>
  <c r="B2466" i="1"/>
  <c r="A2468" i="1" l="1"/>
  <c r="B2467" i="1"/>
  <c r="A2469" i="1" l="1"/>
  <c r="B2468" i="1"/>
  <c r="A2470" i="1" l="1"/>
  <c r="B2469" i="1"/>
  <c r="A2471" i="1" l="1"/>
  <c r="B2470" i="1"/>
  <c r="A2472" i="1" l="1"/>
  <c r="B2471" i="1"/>
  <c r="A2473" i="1" l="1"/>
  <c r="B2472" i="1"/>
  <c r="A2474" i="1" l="1"/>
  <c r="B2473" i="1"/>
  <c r="A2475" i="1" l="1"/>
  <c r="B2474" i="1"/>
  <c r="A2476" i="1" l="1"/>
  <c r="B2475" i="1"/>
  <c r="A2477" i="1" l="1"/>
  <c r="B2476" i="1"/>
  <c r="A2478" i="1" l="1"/>
  <c r="B2477" i="1"/>
  <c r="A2479" i="1" l="1"/>
  <c r="B2478" i="1"/>
  <c r="A2480" i="1" l="1"/>
  <c r="B2479" i="1"/>
  <c r="A2481" i="1" l="1"/>
  <c r="B2480" i="1"/>
  <c r="A2482" i="1" l="1"/>
  <c r="B2481" i="1"/>
  <c r="A2483" i="1" l="1"/>
  <c r="B2482" i="1"/>
  <c r="A2484" i="1" l="1"/>
  <c r="B2483" i="1"/>
  <c r="A2485" i="1" l="1"/>
  <c r="B2484" i="1"/>
  <c r="A2486" i="1" l="1"/>
  <c r="B2485" i="1"/>
  <c r="A2487" i="1" l="1"/>
  <c r="B2486" i="1"/>
  <c r="A2488" i="1" l="1"/>
  <c r="B2487" i="1"/>
  <c r="A2489" i="1" l="1"/>
  <c r="B2488" i="1"/>
  <c r="A2490" i="1" l="1"/>
  <c r="B2489" i="1"/>
  <c r="A2491" i="1" l="1"/>
  <c r="B2490" i="1"/>
  <c r="A2492" i="1" l="1"/>
  <c r="B2491" i="1"/>
  <c r="A2493" i="1" l="1"/>
  <c r="B2492" i="1"/>
  <c r="A2494" i="1" l="1"/>
  <c r="B2493" i="1"/>
  <c r="A2495" i="1" l="1"/>
  <c r="B2494" i="1"/>
  <c r="A2496" i="1" l="1"/>
  <c r="B2495" i="1"/>
  <c r="A2497" i="1" l="1"/>
  <c r="B2496" i="1"/>
  <c r="A2498" i="1" l="1"/>
  <c r="B2497" i="1"/>
  <c r="A2499" i="1" l="1"/>
  <c r="B2498" i="1"/>
  <c r="A2500" i="1" l="1"/>
  <c r="B2499" i="1"/>
  <c r="A2501" i="1" l="1"/>
  <c r="B2500" i="1"/>
  <c r="A2502" i="1" l="1"/>
  <c r="B2501" i="1"/>
  <c r="A2503" i="1" l="1"/>
  <c r="B2502" i="1"/>
  <c r="A2504" i="1" l="1"/>
  <c r="B2503" i="1"/>
  <c r="A2505" i="1" l="1"/>
  <c r="B2504" i="1"/>
  <c r="A2506" i="1" l="1"/>
  <c r="B2505" i="1"/>
  <c r="A2507" i="1" l="1"/>
  <c r="B2506" i="1"/>
  <c r="A2508" i="1" l="1"/>
  <c r="B2507" i="1"/>
  <c r="A2509" i="1" l="1"/>
  <c r="B2508" i="1"/>
  <c r="A2510" i="1" l="1"/>
  <c r="B2509" i="1"/>
  <c r="A2511" i="1" l="1"/>
  <c r="B2510" i="1"/>
  <c r="A2512" i="1" l="1"/>
  <c r="B2511" i="1"/>
  <c r="A2513" i="1" l="1"/>
  <c r="B2512" i="1"/>
  <c r="A2514" i="1" l="1"/>
  <c r="B2513" i="1"/>
  <c r="A2515" i="1" l="1"/>
  <c r="B2514" i="1"/>
  <c r="A2516" i="1" l="1"/>
  <c r="B2515" i="1"/>
  <c r="A2517" i="1" l="1"/>
  <c r="B2516" i="1"/>
  <c r="A2518" i="1" l="1"/>
  <c r="B2517" i="1"/>
  <c r="A2519" i="1" l="1"/>
  <c r="B2518" i="1"/>
  <c r="A2520" i="1" l="1"/>
  <c r="B2519" i="1"/>
  <c r="A2521" i="1" l="1"/>
  <c r="B2520" i="1"/>
  <c r="A2522" i="1" l="1"/>
  <c r="B2521" i="1"/>
  <c r="A2523" i="1" l="1"/>
  <c r="B2522" i="1"/>
  <c r="A2524" i="1" l="1"/>
  <c r="B2523" i="1"/>
  <c r="A2525" i="1" l="1"/>
  <c r="B2524" i="1"/>
  <c r="A2526" i="1" l="1"/>
  <c r="B2525" i="1"/>
  <c r="A2527" i="1" l="1"/>
  <c r="B2526" i="1"/>
  <c r="A2528" i="1" l="1"/>
  <c r="B2527" i="1"/>
  <c r="A2529" i="1" l="1"/>
  <c r="B2528" i="1"/>
  <c r="A2530" i="1" l="1"/>
  <c r="B2529" i="1"/>
  <c r="A2531" i="1" l="1"/>
  <c r="B2530" i="1"/>
  <c r="A2532" i="1" l="1"/>
  <c r="B2531" i="1"/>
  <c r="A2533" i="1" l="1"/>
  <c r="B2532" i="1"/>
  <c r="A2534" i="1" l="1"/>
  <c r="B2533" i="1"/>
  <c r="A2535" i="1" l="1"/>
  <c r="B2534" i="1"/>
  <c r="A2536" i="1" l="1"/>
  <c r="B2535" i="1"/>
  <c r="A2537" i="1" l="1"/>
  <c r="B2536" i="1"/>
  <c r="A2538" i="1" l="1"/>
  <c r="B2537" i="1"/>
  <c r="A2539" i="1" l="1"/>
  <c r="B2538" i="1"/>
  <c r="A2540" i="1" l="1"/>
  <c r="B2539" i="1"/>
  <c r="A2541" i="1" l="1"/>
  <c r="B2540" i="1"/>
  <c r="A2542" i="1" l="1"/>
  <c r="B2541" i="1"/>
  <c r="A2543" i="1" l="1"/>
  <c r="B2542" i="1"/>
  <c r="A2544" i="1" l="1"/>
  <c r="B2543" i="1"/>
  <c r="A2545" i="1" l="1"/>
  <c r="B2544" i="1"/>
  <c r="A2546" i="1" l="1"/>
  <c r="B2545" i="1"/>
  <c r="A2547" i="1" l="1"/>
  <c r="B2546" i="1"/>
  <c r="A2548" i="1" l="1"/>
  <c r="B2547" i="1"/>
  <c r="A2549" i="1" l="1"/>
  <c r="B2548" i="1"/>
  <c r="A2550" i="1" l="1"/>
  <c r="B2549" i="1"/>
  <c r="A2551" i="1" l="1"/>
  <c r="B2550" i="1"/>
  <c r="A2552" i="1" l="1"/>
  <c r="B2551" i="1"/>
  <c r="A2553" i="1" l="1"/>
  <c r="B2552" i="1"/>
  <c r="A2554" i="1" l="1"/>
  <c r="B2553" i="1"/>
  <c r="A2555" i="1" l="1"/>
  <c r="B2554" i="1"/>
  <c r="A2556" i="1" l="1"/>
  <c r="B2555" i="1"/>
  <c r="A2557" i="1" l="1"/>
  <c r="B2556" i="1"/>
  <c r="A2558" i="1" l="1"/>
  <c r="B2557" i="1"/>
  <c r="A2559" i="1" l="1"/>
  <c r="B2558" i="1"/>
  <c r="A2560" i="1" l="1"/>
  <c r="B2559" i="1"/>
  <c r="A2561" i="1" l="1"/>
  <c r="B2560" i="1"/>
  <c r="A2562" i="1" l="1"/>
  <c r="B2561" i="1"/>
  <c r="A2563" i="1" l="1"/>
  <c r="B2562" i="1"/>
  <c r="A2564" i="1" l="1"/>
  <c r="B2563" i="1"/>
  <c r="A2565" i="1" l="1"/>
  <c r="B2564" i="1"/>
  <c r="A2566" i="1" l="1"/>
  <c r="B2565" i="1"/>
  <c r="A2567" i="1" l="1"/>
  <c r="B2566" i="1"/>
  <c r="A2568" i="1" l="1"/>
  <c r="B2567" i="1"/>
  <c r="A2569" i="1" l="1"/>
  <c r="B2568" i="1"/>
  <c r="A2570" i="1" l="1"/>
  <c r="B2569" i="1"/>
  <c r="A2571" i="1" l="1"/>
  <c r="B2570" i="1"/>
  <c r="A2572" i="1" l="1"/>
  <c r="B2571" i="1"/>
  <c r="A2573" i="1" l="1"/>
  <c r="B2572" i="1"/>
  <c r="A2574" i="1" l="1"/>
  <c r="B2573" i="1"/>
  <c r="A2575" i="1" l="1"/>
  <c r="B2574" i="1"/>
  <c r="A2576" i="1" l="1"/>
  <c r="B2575" i="1"/>
  <c r="A2577" i="1" l="1"/>
  <c r="B2576" i="1"/>
  <c r="A2578" i="1" l="1"/>
  <c r="B2577" i="1"/>
  <c r="A2579" i="1" l="1"/>
  <c r="B2578" i="1"/>
  <c r="A2580" i="1" l="1"/>
  <c r="B2579" i="1"/>
  <c r="A2581" i="1" l="1"/>
  <c r="B2580" i="1"/>
  <c r="A2582" i="1" l="1"/>
  <c r="B2581" i="1"/>
  <c r="A2583" i="1" l="1"/>
  <c r="B2582" i="1"/>
  <c r="A2584" i="1" l="1"/>
  <c r="B2583" i="1"/>
  <c r="A2585" i="1" l="1"/>
  <c r="B2584" i="1"/>
  <c r="A2586" i="1" l="1"/>
  <c r="B2585" i="1"/>
  <c r="A2587" i="1" l="1"/>
  <c r="B2586" i="1"/>
  <c r="A2588" i="1" l="1"/>
  <c r="B2587" i="1"/>
  <c r="A2589" i="1" l="1"/>
  <c r="B2588" i="1"/>
  <c r="A2590" i="1" l="1"/>
  <c r="B2589" i="1"/>
  <c r="A2591" i="1" l="1"/>
  <c r="B2590" i="1"/>
  <c r="A2592" i="1" l="1"/>
  <c r="B2591" i="1"/>
  <c r="A2593" i="1" l="1"/>
  <c r="B2592" i="1"/>
  <c r="A2594" i="1" l="1"/>
  <c r="B2593" i="1"/>
  <c r="A2595" i="1" l="1"/>
  <c r="B2594" i="1"/>
  <c r="A2596" i="1" l="1"/>
  <c r="B2595" i="1"/>
  <c r="A2597" i="1" l="1"/>
  <c r="B2596" i="1"/>
  <c r="A2598" i="1" l="1"/>
  <c r="B2597" i="1"/>
  <c r="A2599" i="1" l="1"/>
  <c r="B2598" i="1"/>
  <c r="A2600" i="1" l="1"/>
  <c r="B2599" i="1"/>
  <c r="A2601" i="1" l="1"/>
  <c r="B2600" i="1"/>
  <c r="A2602" i="1" l="1"/>
  <c r="B2601" i="1"/>
  <c r="A2603" i="1" l="1"/>
  <c r="B2602" i="1"/>
  <c r="A2604" i="1" l="1"/>
  <c r="B2603" i="1"/>
  <c r="A2605" i="1" l="1"/>
  <c r="B2604" i="1"/>
  <c r="A2606" i="1" l="1"/>
  <c r="B2605" i="1"/>
  <c r="A2607" i="1" l="1"/>
  <c r="B2606" i="1"/>
  <c r="A2608" i="1" l="1"/>
  <c r="B2607" i="1"/>
  <c r="A2609" i="1" l="1"/>
  <c r="B2608" i="1"/>
  <c r="A2610" i="1" l="1"/>
  <c r="B2609" i="1"/>
  <c r="A2611" i="1" l="1"/>
  <c r="B2610" i="1"/>
  <c r="A2612" i="1" l="1"/>
  <c r="B2611" i="1"/>
  <c r="A2613" i="1" l="1"/>
  <c r="B2612" i="1"/>
  <c r="A2614" i="1" l="1"/>
  <c r="B2613" i="1"/>
  <c r="A2615" i="1" l="1"/>
  <c r="B2614" i="1"/>
  <c r="A2616" i="1" l="1"/>
  <c r="B2615" i="1"/>
  <c r="A2617" i="1" l="1"/>
  <c r="B2616" i="1"/>
  <c r="A2618" i="1" l="1"/>
  <c r="B2617" i="1"/>
  <c r="A2619" i="1" l="1"/>
  <c r="B2618" i="1"/>
  <c r="A2620" i="1" l="1"/>
  <c r="B2619" i="1"/>
  <c r="A2621" i="1" l="1"/>
  <c r="B2620" i="1"/>
  <c r="A2622" i="1" l="1"/>
  <c r="B2621" i="1"/>
  <c r="A2623" i="1" l="1"/>
  <c r="B2622" i="1"/>
  <c r="A2624" i="1" l="1"/>
  <c r="B2623" i="1"/>
  <c r="A2625" i="1" l="1"/>
  <c r="B2624" i="1"/>
  <c r="A2626" i="1" l="1"/>
  <c r="B2625" i="1"/>
  <c r="A2627" i="1" l="1"/>
  <c r="B2626" i="1"/>
  <c r="A2628" i="1" l="1"/>
  <c r="B2627" i="1"/>
  <c r="A2629" i="1" l="1"/>
  <c r="B2628" i="1"/>
  <c r="A2630" i="1" l="1"/>
  <c r="B2629" i="1"/>
  <c r="A2631" i="1" l="1"/>
  <c r="B2630" i="1"/>
  <c r="A2632" i="1" l="1"/>
  <c r="B2631" i="1"/>
  <c r="A2633" i="1" l="1"/>
  <c r="B2632" i="1"/>
  <c r="A2634" i="1" l="1"/>
  <c r="B2633" i="1"/>
  <c r="A2635" i="1" l="1"/>
  <c r="B2634" i="1"/>
  <c r="A2636" i="1" l="1"/>
  <c r="B2635" i="1"/>
  <c r="A2637" i="1" l="1"/>
  <c r="B2636" i="1"/>
  <c r="A2638" i="1" l="1"/>
  <c r="B2637" i="1"/>
  <c r="A2639" i="1" l="1"/>
  <c r="B2638" i="1"/>
  <c r="A2640" i="1" l="1"/>
  <c r="B2639" i="1"/>
  <c r="A2641" i="1" l="1"/>
  <c r="B2640" i="1"/>
  <c r="A2642" i="1" l="1"/>
  <c r="B2641" i="1"/>
  <c r="A2643" i="1" l="1"/>
  <c r="B2642" i="1"/>
  <c r="A2644" i="1" l="1"/>
  <c r="B2643" i="1"/>
  <c r="A2645" i="1" l="1"/>
  <c r="B2644" i="1"/>
  <c r="A2646" i="1" l="1"/>
  <c r="B2645" i="1"/>
  <c r="A2647" i="1" l="1"/>
  <c r="B2646" i="1"/>
  <c r="A2648" i="1" l="1"/>
  <c r="B2647" i="1"/>
  <c r="A2649" i="1" l="1"/>
  <c r="B2648" i="1"/>
  <c r="A2650" i="1" l="1"/>
  <c r="B2649" i="1"/>
  <c r="A2651" i="1" l="1"/>
  <c r="B2650" i="1"/>
  <c r="A2652" i="1" l="1"/>
  <c r="B2651" i="1"/>
  <c r="A2653" i="1" l="1"/>
  <c r="B2652" i="1"/>
  <c r="A2654" i="1" l="1"/>
  <c r="B2653" i="1"/>
  <c r="A2655" i="1" l="1"/>
  <c r="B2654" i="1"/>
  <c r="A2656" i="1" l="1"/>
  <c r="B2655" i="1"/>
  <c r="A2657" i="1" l="1"/>
  <c r="B2656" i="1"/>
  <c r="A2658" i="1" l="1"/>
  <c r="B2657" i="1"/>
  <c r="A2659" i="1" l="1"/>
  <c r="B2658" i="1"/>
  <c r="A2660" i="1" l="1"/>
  <c r="B2659" i="1"/>
  <c r="A2661" i="1" l="1"/>
  <c r="B2660" i="1"/>
  <c r="A2662" i="1" l="1"/>
  <c r="B2661" i="1"/>
  <c r="A2663" i="1" l="1"/>
  <c r="B2662" i="1"/>
  <c r="A2664" i="1" l="1"/>
  <c r="B2663" i="1"/>
  <c r="A2665" i="1" l="1"/>
  <c r="B2664" i="1"/>
  <c r="A2666" i="1" l="1"/>
  <c r="B2665" i="1"/>
  <c r="A2667" i="1" l="1"/>
  <c r="B2666" i="1"/>
  <c r="A2668" i="1" l="1"/>
  <c r="B2667" i="1"/>
  <c r="A2669" i="1" l="1"/>
  <c r="B2668" i="1"/>
  <c r="A2670" i="1" l="1"/>
  <c r="B2669" i="1"/>
  <c r="A2671" i="1" l="1"/>
  <c r="B2670" i="1"/>
  <c r="A2672" i="1" l="1"/>
  <c r="B2671" i="1"/>
  <c r="A2673" i="1" l="1"/>
  <c r="B2672" i="1"/>
  <c r="A2674" i="1" l="1"/>
  <c r="B2673" i="1"/>
  <c r="A2675" i="1" l="1"/>
  <c r="B2674" i="1"/>
  <c r="A2676" i="1" l="1"/>
  <c r="B2675" i="1"/>
  <c r="A2677" i="1" l="1"/>
  <c r="B2676" i="1"/>
  <c r="A2678" i="1" l="1"/>
  <c r="B2677" i="1"/>
  <c r="A2679" i="1" l="1"/>
  <c r="B2678" i="1"/>
  <c r="A2680" i="1" l="1"/>
  <c r="B2679" i="1"/>
  <c r="A2681" i="1" l="1"/>
  <c r="B2680" i="1"/>
  <c r="A2682" i="1" l="1"/>
  <c r="B2681" i="1"/>
  <c r="A2683" i="1" l="1"/>
  <c r="B2682" i="1"/>
  <c r="A2684" i="1" l="1"/>
  <c r="B2683" i="1"/>
  <c r="A2685" i="1" l="1"/>
  <c r="B2684" i="1"/>
  <c r="A2686" i="1" l="1"/>
  <c r="B2685" i="1"/>
  <c r="A2687" i="1" l="1"/>
  <c r="B2686" i="1"/>
  <c r="A2688" i="1" l="1"/>
  <c r="B2687" i="1"/>
  <c r="A2689" i="1" l="1"/>
  <c r="B2688" i="1"/>
  <c r="A2690" i="1" l="1"/>
  <c r="B2689" i="1"/>
  <c r="A2691" i="1" l="1"/>
  <c r="B2690" i="1"/>
  <c r="A2692" i="1" l="1"/>
  <c r="B2691" i="1"/>
  <c r="A2693" i="1" l="1"/>
  <c r="B2692" i="1"/>
  <c r="A2694" i="1" l="1"/>
  <c r="B2693" i="1"/>
  <c r="A2695" i="1" l="1"/>
  <c r="B2694" i="1"/>
  <c r="A2696" i="1" l="1"/>
  <c r="B2695" i="1"/>
  <c r="A2697" i="1" l="1"/>
  <c r="B2696" i="1"/>
  <c r="A2698" i="1" l="1"/>
  <c r="B2697" i="1"/>
  <c r="A2699" i="1" l="1"/>
  <c r="B2698" i="1"/>
  <c r="A2700" i="1" l="1"/>
  <c r="B2699" i="1"/>
  <c r="A2701" i="1" l="1"/>
  <c r="B2700" i="1"/>
  <c r="A2702" i="1" l="1"/>
  <c r="B2701" i="1"/>
  <c r="A2703" i="1" l="1"/>
  <c r="B2702" i="1"/>
  <c r="A2704" i="1" l="1"/>
  <c r="B2703" i="1"/>
  <c r="A2705" i="1" l="1"/>
  <c r="B2704" i="1"/>
  <c r="A2706" i="1" l="1"/>
  <c r="B2705" i="1"/>
  <c r="A2707" i="1" l="1"/>
  <c r="B2706" i="1"/>
  <c r="A2708" i="1" l="1"/>
  <c r="B2707" i="1"/>
  <c r="A2709" i="1" l="1"/>
  <c r="B2708" i="1"/>
  <c r="A2710" i="1" l="1"/>
  <c r="B2709" i="1"/>
  <c r="A2711" i="1" l="1"/>
  <c r="B2710" i="1"/>
  <c r="A2712" i="1" l="1"/>
  <c r="B2711" i="1"/>
  <c r="A2713" i="1" l="1"/>
  <c r="B2712" i="1"/>
  <c r="A2714" i="1" l="1"/>
  <c r="B2713" i="1"/>
  <c r="A2715" i="1" l="1"/>
  <c r="B2714" i="1"/>
  <c r="A2716" i="1" l="1"/>
  <c r="B2715" i="1"/>
  <c r="A2717" i="1" l="1"/>
  <c r="B2716" i="1"/>
  <c r="A2718" i="1" l="1"/>
  <c r="B2717" i="1"/>
  <c r="A2719" i="1" l="1"/>
  <c r="B2718" i="1"/>
  <c r="A2720" i="1" l="1"/>
  <c r="B2719" i="1"/>
  <c r="A2721" i="1" l="1"/>
  <c r="B2720" i="1"/>
  <c r="A2722" i="1" l="1"/>
  <c r="B2721" i="1"/>
  <c r="A2723" i="1" l="1"/>
  <c r="B2722" i="1"/>
  <c r="A2724" i="1" l="1"/>
  <c r="B2723" i="1"/>
  <c r="A2725" i="1" l="1"/>
  <c r="B2724" i="1"/>
  <c r="A2726" i="1" l="1"/>
  <c r="B2725" i="1"/>
  <c r="A2727" i="1" l="1"/>
  <c r="B2726" i="1"/>
  <c r="A2728" i="1" l="1"/>
  <c r="B2727" i="1"/>
  <c r="A2729" i="1" l="1"/>
  <c r="B2728" i="1"/>
  <c r="A2730" i="1" l="1"/>
  <c r="B2729" i="1"/>
  <c r="A2731" i="1" l="1"/>
  <c r="B2730" i="1"/>
  <c r="A2732" i="1" l="1"/>
  <c r="B2731" i="1"/>
  <c r="A2733" i="1" l="1"/>
  <c r="B2732" i="1"/>
  <c r="A2734" i="1" l="1"/>
  <c r="B2733" i="1"/>
  <c r="A2735" i="1" l="1"/>
  <c r="B2734" i="1"/>
  <c r="A2736" i="1" l="1"/>
  <c r="B2735" i="1"/>
  <c r="A2737" i="1" l="1"/>
  <c r="B2736" i="1"/>
  <c r="A2738" i="1" l="1"/>
  <c r="B2737" i="1"/>
  <c r="A2739" i="1" l="1"/>
  <c r="B2738" i="1"/>
  <c r="A2740" i="1" l="1"/>
  <c r="B2739" i="1"/>
  <c r="A2741" i="1" l="1"/>
  <c r="B2740" i="1"/>
  <c r="A2742" i="1" l="1"/>
  <c r="B2741" i="1"/>
  <c r="A2743" i="1" l="1"/>
  <c r="B2742" i="1"/>
  <c r="A2744" i="1" l="1"/>
  <c r="B2743" i="1"/>
  <c r="A2745" i="1" l="1"/>
  <c r="B2744" i="1"/>
  <c r="A2746" i="1" l="1"/>
  <c r="B2745" i="1"/>
  <c r="A2747" i="1" l="1"/>
  <c r="B2746" i="1"/>
  <c r="A2748" i="1" l="1"/>
  <c r="B2747" i="1"/>
  <c r="A2749" i="1" l="1"/>
  <c r="B2748" i="1"/>
  <c r="A2750" i="1" l="1"/>
  <c r="B2749" i="1"/>
  <c r="A2751" i="1" l="1"/>
  <c r="B2750" i="1"/>
  <c r="A2752" i="1" l="1"/>
  <c r="B2751" i="1"/>
  <c r="A2753" i="1" l="1"/>
  <c r="B2752" i="1"/>
  <c r="A2754" i="1" l="1"/>
  <c r="B2753" i="1"/>
  <c r="A2755" i="1" l="1"/>
  <c r="B2754" i="1"/>
  <c r="A2756" i="1" l="1"/>
  <c r="B2755" i="1"/>
  <c r="A2757" i="1" l="1"/>
  <c r="B2756" i="1"/>
  <c r="A2758" i="1" l="1"/>
  <c r="B2757" i="1"/>
  <c r="A2759" i="1" l="1"/>
  <c r="B2758" i="1"/>
  <c r="A2760" i="1" l="1"/>
  <c r="B2759" i="1"/>
  <c r="A2761" i="1" l="1"/>
  <c r="B2760" i="1"/>
  <c r="A2762" i="1" l="1"/>
  <c r="B2761" i="1"/>
  <c r="A2763" i="1" l="1"/>
  <c r="B2762" i="1"/>
  <c r="A2764" i="1" l="1"/>
  <c r="B2763" i="1"/>
  <c r="A2765" i="1" l="1"/>
  <c r="B2764" i="1"/>
  <c r="A2766" i="1" l="1"/>
  <c r="B2765" i="1"/>
  <c r="A2767" i="1" l="1"/>
  <c r="B2766" i="1"/>
  <c r="A2768" i="1" l="1"/>
  <c r="B2767" i="1"/>
  <c r="A2769" i="1" l="1"/>
  <c r="B2768" i="1"/>
  <c r="A2770" i="1" l="1"/>
  <c r="B2769" i="1"/>
  <c r="A2771" i="1" l="1"/>
  <c r="B2770" i="1"/>
  <c r="A2772" i="1" l="1"/>
  <c r="B2771" i="1"/>
  <c r="A2773" i="1" l="1"/>
  <c r="B2772" i="1"/>
  <c r="A2774" i="1" l="1"/>
  <c r="B2773" i="1"/>
  <c r="A2775" i="1" l="1"/>
  <c r="B2774" i="1"/>
  <c r="A2776" i="1" l="1"/>
  <c r="B2775" i="1"/>
  <c r="A2777" i="1" l="1"/>
  <c r="B2776" i="1"/>
  <c r="A2778" i="1" l="1"/>
  <c r="B2777" i="1"/>
  <c r="A2779" i="1" l="1"/>
  <c r="B2778" i="1"/>
  <c r="A2780" i="1" l="1"/>
  <c r="B2779" i="1"/>
  <c r="A2781" i="1" l="1"/>
  <c r="B2780" i="1"/>
  <c r="A2782" i="1" l="1"/>
  <c r="B2781" i="1"/>
  <c r="A2783" i="1" l="1"/>
  <c r="B2782" i="1"/>
  <c r="A2784" i="1" l="1"/>
  <c r="B2783" i="1"/>
  <c r="A2785" i="1" l="1"/>
  <c r="B2784" i="1"/>
  <c r="A2786" i="1" l="1"/>
  <c r="B2785" i="1"/>
  <c r="A2787" i="1" l="1"/>
  <c r="B2786" i="1"/>
  <c r="A2788" i="1" l="1"/>
  <c r="B2787" i="1"/>
  <c r="A2789" i="1" l="1"/>
  <c r="B2788" i="1"/>
  <c r="A2790" i="1" l="1"/>
  <c r="B2789" i="1"/>
  <c r="A2791" i="1" l="1"/>
  <c r="B2790" i="1"/>
  <c r="A2792" i="1" l="1"/>
  <c r="B2791" i="1"/>
  <c r="A2793" i="1" l="1"/>
  <c r="B2792" i="1"/>
  <c r="A2794" i="1" l="1"/>
  <c r="B2793" i="1"/>
  <c r="A2795" i="1" l="1"/>
  <c r="B2794" i="1"/>
  <c r="A2796" i="1" l="1"/>
  <c r="B2795" i="1"/>
  <c r="A2797" i="1" l="1"/>
  <c r="B2796" i="1"/>
  <c r="A2798" i="1" l="1"/>
  <c r="B2797" i="1"/>
  <c r="A2799" i="1" l="1"/>
  <c r="B2798" i="1"/>
  <c r="A2800" i="1" l="1"/>
  <c r="B2799" i="1"/>
  <c r="A2801" i="1" l="1"/>
  <c r="B2800" i="1"/>
  <c r="A2802" i="1" l="1"/>
  <c r="B2801" i="1"/>
  <c r="A2803" i="1" l="1"/>
  <c r="B2802" i="1"/>
  <c r="A2804" i="1" l="1"/>
  <c r="B2803" i="1"/>
  <c r="A2805" i="1" l="1"/>
  <c r="B2804" i="1"/>
  <c r="A2806" i="1" l="1"/>
  <c r="B2805" i="1"/>
  <c r="A2807" i="1" l="1"/>
  <c r="B2806" i="1"/>
  <c r="A2808" i="1" l="1"/>
  <c r="B2807" i="1"/>
  <c r="A2809" i="1" l="1"/>
  <c r="B2808" i="1"/>
  <c r="A2810" i="1" l="1"/>
  <c r="B2809" i="1"/>
  <c r="A2811" i="1" l="1"/>
  <c r="B2810" i="1"/>
  <c r="A2812" i="1" l="1"/>
  <c r="B2811" i="1"/>
  <c r="A2813" i="1" l="1"/>
  <c r="B2812" i="1"/>
  <c r="A2814" i="1" l="1"/>
  <c r="B2813" i="1"/>
  <c r="A2815" i="1" l="1"/>
  <c r="B2814" i="1"/>
  <c r="A2816" i="1" l="1"/>
  <c r="B2815" i="1"/>
  <c r="A2817" i="1" l="1"/>
  <c r="B2816" i="1"/>
  <c r="A2818" i="1" l="1"/>
  <c r="B2817" i="1"/>
  <c r="A2819" i="1" l="1"/>
  <c r="B2818" i="1"/>
  <c r="A2820" i="1" l="1"/>
  <c r="B2819" i="1"/>
  <c r="A2821" i="1" l="1"/>
  <c r="B2820" i="1"/>
  <c r="A2822" i="1" l="1"/>
  <c r="B2821" i="1"/>
  <c r="A2823" i="1" l="1"/>
  <c r="B2822" i="1"/>
  <c r="A2824" i="1" l="1"/>
  <c r="B2823" i="1"/>
  <c r="A2825" i="1" l="1"/>
  <c r="B2824" i="1"/>
  <c r="A2826" i="1" l="1"/>
  <c r="B2825" i="1"/>
  <c r="A2827" i="1" l="1"/>
  <c r="B2826" i="1"/>
  <c r="A2828" i="1" l="1"/>
  <c r="B2827" i="1"/>
  <c r="A2829" i="1" l="1"/>
  <c r="B2828" i="1"/>
  <c r="A2830" i="1" l="1"/>
  <c r="B2829" i="1"/>
  <c r="A2831" i="1" l="1"/>
  <c r="B2830" i="1"/>
  <c r="A2832" i="1" l="1"/>
  <c r="B2831" i="1"/>
  <c r="A2833" i="1" l="1"/>
  <c r="B2832" i="1"/>
  <c r="A2834" i="1" l="1"/>
  <c r="B2833" i="1"/>
  <c r="A2835" i="1" l="1"/>
  <c r="B2834" i="1"/>
  <c r="A2836" i="1" l="1"/>
  <c r="B2835" i="1"/>
  <c r="A2837" i="1" l="1"/>
  <c r="B2836" i="1"/>
  <c r="A2838" i="1" l="1"/>
  <c r="B2837" i="1"/>
  <c r="A2839" i="1" l="1"/>
  <c r="B2838" i="1"/>
  <c r="A2840" i="1" l="1"/>
  <c r="B2839" i="1"/>
  <c r="A2841" i="1" l="1"/>
  <c r="B2840" i="1"/>
  <c r="A2842" i="1" l="1"/>
  <c r="B2841" i="1"/>
  <c r="A2843" i="1" l="1"/>
  <c r="B2842" i="1"/>
  <c r="A2844" i="1" l="1"/>
  <c r="B2843" i="1"/>
  <c r="A2845" i="1" l="1"/>
  <c r="B2844" i="1"/>
  <c r="A2846" i="1" l="1"/>
  <c r="B2845" i="1"/>
  <c r="A2847" i="1" l="1"/>
  <c r="B2846" i="1"/>
  <c r="A2848" i="1" l="1"/>
  <c r="B2847" i="1"/>
  <c r="A2849" i="1" l="1"/>
  <c r="B2848" i="1"/>
  <c r="A2850" i="1" l="1"/>
  <c r="B2849" i="1"/>
  <c r="A2851" i="1" l="1"/>
  <c r="B2850" i="1"/>
  <c r="A2852" i="1" l="1"/>
  <c r="B2851" i="1"/>
  <c r="A2853" i="1" l="1"/>
  <c r="B2852" i="1"/>
  <c r="A2854" i="1" l="1"/>
  <c r="B2853" i="1"/>
  <c r="A2855" i="1" l="1"/>
  <c r="B2854" i="1"/>
  <c r="A2856" i="1" l="1"/>
  <c r="B2855" i="1"/>
  <c r="A2857" i="1" l="1"/>
  <c r="B2856" i="1"/>
  <c r="A2858" i="1" l="1"/>
  <c r="B2857" i="1"/>
  <c r="A2859" i="1" l="1"/>
  <c r="B2858" i="1"/>
  <c r="A2860" i="1" l="1"/>
  <c r="B2859" i="1"/>
  <c r="A2861" i="1" l="1"/>
  <c r="B2860" i="1"/>
  <c r="A2862" i="1" l="1"/>
  <c r="B2861" i="1"/>
  <c r="A2863" i="1" l="1"/>
  <c r="B2862" i="1"/>
  <c r="A2864" i="1" l="1"/>
  <c r="B2863" i="1"/>
  <c r="A2865" i="1" l="1"/>
  <c r="B2864" i="1"/>
  <c r="A2866" i="1" l="1"/>
  <c r="B2865" i="1"/>
  <c r="A2867" i="1" l="1"/>
  <c r="B2866" i="1"/>
  <c r="A2868" i="1" l="1"/>
  <c r="B2867" i="1"/>
  <c r="A2869" i="1" l="1"/>
  <c r="B2868" i="1"/>
  <c r="A2870" i="1" l="1"/>
  <c r="B2869" i="1"/>
  <c r="A2871" i="1" l="1"/>
  <c r="B2870" i="1"/>
  <c r="A2872" i="1" l="1"/>
  <c r="B2871" i="1"/>
  <c r="A2873" i="1" l="1"/>
  <c r="B2872" i="1"/>
  <c r="A2874" i="1" l="1"/>
  <c r="B2873" i="1"/>
  <c r="A2875" i="1" l="1"/>
  <c r="B2874" i="1"/>
  <c r="A2876" i="1" l="1"/>
  <c r="B2875" i="1"/>
  <c r="A2877" i="1" l="1"/>
  <c r="B2876" i="1"/>
  <c r="A2878" i="1" l="1"/>
  <c r="B2877" i="1"/>
  <c r="A2879" i="1" l="1"/>
  <c r="B2878" i="1"/>
  <c r="A2880" i="1" l="1"/>
  <c r="B2879" i="1"/>
  <c r="A2881" i="1" l="1"/>
  <c r="B2880" i="1"/>
  <c r="A2882" i="1" l="1"/>
  <c r="B2881" i="1"/>
  <c r="A2883" i="1" l="1"/>
  <c r="B2882" i="1"/>
  <c r="A2884" i="1" l="1"/>
  <c r="B2883" i="1"/>
  <c r="A2885" i="1" l="1"/>
  <c r="B2884" i="1"/>
  <c r="A2886" i="1" l="1"/>
  <c r="B2885" i="1"/>
  <c r="A2887" i="1" l="1"/>
  <c r="B2886" i="1"/>
  <c r="A2888" i="1" l="1"/>
  <c r="B2887" i="1"/>
  <c r="A2889" i="1" l="1"/>
  <c r="B2888" i="1"/>
  <c r="A2890" i="1" l="1"/>
  <c r="B2889" i="1"/>
  <c r="A2891" i="1" l="1"/>
  <c r="B2890" i="1"/>
  <c r="A2892" i="1" l="1"/>
  <c r="B2891" i="1"/>
  <c r="A2893" i="1" l="1"/>
  <c r="B2892" i="1"/>
  <c r="A2894" i="1" l="1"/>
  <c r="B2893" i="1"/>
  <c r="A2895" i="1" l="1"/>
  <c r="B2894" i="1"/>
  <c r="A2896" i="1" l="1"/>
  <c r="B2895" i="1"/>
  <c r="A2897" i="1" l="1"/>
  <c r="B2896" i="1"/>
  <c r="A2898" i="1" l="1"/>
  <c r="B2897" i="1"/>
  <c r="A2899" i="1" l="1"/>
  <c r="B2898" i="1"/>
  <c r="A2900" i="1" l="1"/>
  <c r="B2899" i="1"/>
  <c r="A2901" i="1" l="1"/>
  <c r="B2900" i="1"/>
  <c r="A2902" i="1" l="1"/>
  <c r="B2901" i="1"/>
  <c r="A2903" i="1" l="1"/>
  <c r="B2902" i="1"/>
  <c r="A2904" i="1" l="1"/>
  <c r="B2903" i="1"/>
  <c r="A2905" i="1" l="1"/>
  <c r="B2904" i="1"/>
  <c r="A2906" i="1" l="1"/>
  <c r="B2905" i="1"/>
  <c r="A2907" i="1" l="1"/>
  <c r="B2906" i="1"/>
  <c r="A2908" i="1" l="1"/>
  <c r="B2907" i="1"/>
  <c r="A2909" i="1" l="1"/>
  <c r="B2908" i="1"/>
  <c r="A2910" i="1" l="1"/>
  <c r="B2909" i="1"/>
  <c r="A2911" i="1" l="1"/>
  <c r="B2910" i="1"/>
  <c r="A2912" i="1" l="1"/>
  <c r="B2911" i="1"/>
  <c r="A2913" i="1" l="1"/>
  <c r="B2912" i="1"/>
  <c r="A2914" i="1" l="1"/>
  <c r="B2913" i="1"/>
  <c r="A2915" i="1" l="1"/>
  <c r="B2914" i="1"/>
  <c r="A2916" i="1" l="1"/>
  <c r="B2915" i="1"/>
  <c r="A2917" i="1" l="1"/>
  <c r="B2916" i="1"/>
  <c r="A2918" i="1" l="1"/>
  <c r="B2917" i="1"/>
  <c r="A2919" i="1" l="1"/>
  <c r="B2918" i="1"/>
  <c r="A2920" i="1" l="1"/>
  <c r="B2919" i="1"/>
  <c r="A2921" i="1" l="1"/>
  <c r="B2920" i="1"/>
  <c r="A2922" i="1" l="1"/>
  <c r="B2921" i="1"/>
  <c r="A2923" i="1" l="1"/>
  <c r="B2922" i="1"/>
  <c r="A2924" i="1" l="1"/>
  <c r="B2923" i="1"/>
  <c r="A2925" i="1" l="1"/>
  <c r="B2924" i="1"/>
  <c r="A2926" i="1" l="1"/>
  <c r="B2925" i="1"/>
  <c r="A2927" i="1" l="1"/>
  <c r="B2926" i="1"/>
  <c r="A2928" i="1" l="1"/>
  <c r="B2927" i="1"/>
  <c r="A2929" i="1" l="1"/>
  <c r="B2928" i="1"/>
  <c r="A2930" i="1" l="1"/>
  <c r="B2929" i="1"/>
  <c r="A2931" i="1" l="1"/>
  <c r="B2930" i="1"/>
  <c r="A2932" i="1" l="1"/>
  <c r="B2931" i="1"/>
  <c r="A2933" i="1" l="1"/>
  <c r="B2932" i="1"/>
  <c r="A2934" i="1" l="1"/>
  <c r="B2933" i="1"/>
  <c r="A2935" i="1" l="1"/>
  <c r="B2934" i="1"/>
  <c r="A2936" i="1" l="1"/>
  <c r="B2935" i="1"/>
  <c r="A2937" i="1" l="1"/>
  <c r="B2936" i="1"/>
  <c r="A2938" i="1" l="1"/>
  <c r="B2937" i="1"/>
  <c r="A2939" i="1" l="1"/>
  <c r="B2938" i="1"/>
  <c r="A2940" i="1" l="1"/>
  <c r="B2939" i="1"/>
  <c r="A2941" i="1" l="1"/>
  <c r="B2940" i="1"/>
  <c r="A2942" i="1" l="1"/>
  <c r="B2941" i="1"/>
  <c r="A2943" i="1" l="1"/>
  <c r="B2942" i="1"/>
  <c r="A2944" i="1" l="1"/>
  <c r="B2943" i="1"/>
  <c r="A2945" i="1" l="1"/>
  <c r="B2944" i="1"/>
  <c r="A2946" i="1" l="1"/>
  <c r="B2945" i="1"/>
  <c r="A2947" i="1" l="1"/>
  <c r="B2946" i="1"/>
  <c r="A2948" i="1" l="1"/>
  <c r="B2947" i="1"/>
  <c r="A2949" i="1" l="1"/>
  <c r="B2948" i="1"/>
  <c r="A2950" i="1" l="1"/>
  <c r="B2949" i="1"/>
  <c r="A2951" i="1" l="1"/>
  <c r="B2950" i="1"/>
  <c r="A2952" i="1" l="1"/>
  <c r="B2951" i="1"/>
  <c r="A2953" i="1" l="1"/>
  <c r="B2952" i="1"/>
  <c r="A2954" i="1" l="1"/>
  <c r="B2953" i="1"/>
  <c r="A2955" i="1" l="1"/>
  <c r="B2954" i="1"/>
  <c r="A2956" i="1" l="1"/>
  <c r="B2955" i="1"/>
  <c r="A2957" i="1" l="1"/>
  <c r="B2956" i="1"/>
  <c r="A2958" i="1" l="1"/>
  <c r="B2957" i="1"/>
  <c r="A2959" i="1" l="1"/>
  <c r="B2958" i="1"/>
  <c r="A2960" i="1" l="1"/>
  <c r="B2959" i="1"/>
  <c r="A2961" i="1" l="1"/>
  <c r="B2960" i="1"/>
  <c r="A2962" i="1" l="1"/>
  <c r="B2961" i="1"/>
  <c r="A2963" i="1" l="1"/>
  <c r="B2962" i="1"/>
  <c r="A2964" i="1" l="1"/>
  <c r="B2963" i="1"/>
  <c r="A2965" i="1" l="1"/>
  <c r="B2964" i="1"/>
  <c r="A2966" i="1" l="1"/>
  <c r="B2965" i="1"/>
  <c r="A2967" i="1" l="1"/>
  <c r="B2966" i="1"/>
  <c r="A2968" i="1" l="1"/>
  <c r="B2967" i="1"/>
  <c r="A2969" i="1" l="1"/>
  <c r="B2968" i="1"/>
  <c r="A2970" i="1" l="1"/>
  <c r="B2969" i="1"/>
  <c r="A2971" i="1" l="1"/>
  <c r="B2970" i="1"/>
  <c r="A2972" i="1" l="1"/>
  <c r="B2971" i="1"/>
  <c r="A2973" i="1" l="1"/>
  <c r="B2972" i="1"/>
  <c r="A2974" i="1" l="1"/>
  <c r="B2973" i="1"/>
  <c r="A2975" i="1" l="1"/>
  <c r="B2974" i="1"/>
  <c r="A2976" i="1" l="1"/>
  <c r="B2975" i="1"/>
  <c r="A2977" i="1" l="1"/>
  <c r="B2976" i="1"/>
  <c r="A2978" i="1" l="1"/>
  <c r="B2977" i="1"/>
  <c r="A2979" i="1" l="1"/>
  <c r="B2978" i="1"/>
  <c r="A2980" i="1" l="1"/>
  <c r="B2979" i="1"/>
  <c r="A2981" i="1" l="1"/>
  <c r="B2980" i="1"/>
  <c r="A2982" i="1" l="1"/>
  <c r="B2981" i="1"/>
  <c r="A2983" i="1" l="1"/>
  <c r="B2982" i="1"/>
  <c r="A2984" i="1" l="1"/>
  <c r="B2983" i="1"/>
  <c r="A2985" i="1" l="1"/>
  <c r="B2984" i="1"/>
  <c r="A2986" i="1" l="1"/>
  <c r="B2985" i="1"/>
  <c r="A2987" i="1" l="1"/>
  <c r="B2986" i="1"/>
  <c r="A2988" i="1" l="1"/>
  <c r="B2987" i="1"/>
  <c r="A2989" i="1" l="1"/>
  <c r="B2988" i="1"/>
  <c r="A2990" i="1" l="1"/>
  <c r="B2989" i="1"/>
  <c r="A2991" i="1" l="1"/>
  <c r="B2990" i="1"/>
  <c r="A2992" i="1" l="1"/>
  <c r="B2991" i="1"/>
  <c r="A2993" i="1" l="1"/>
  <c r="B2992" i="1"/>
  <c r="A2994" i="1" l="1"/>
  <c r="B2993" i="1"/>
  <c r="A2995" i="1" l="1"/>
  <c r="B2994" i="1"/>
  <c r="A2996" i="1" l="1"/>
  <c r="B2995" i="1"/>
  <c r="A2997" i="1" l="1"/>
  <c r="B2996" i="1"/>
  <c r="A2998" i="1" l="1"/>
  <c r="B2997" i="1"/>
  <c r="A2999" i="1" l="1"/>
  <c r="B2998" i="1"/>
  <c r="A3000" i="1" l="1"/>
  <c r="B2999" i="1"/>
  <c r="A3001" i="1" l="1"/>
  <c r="B3000" i="1"/>
  <c r="A3002" i="1" l="1"/>
  <c r="B3001" i="1"/>
  <c r="A3003" i="1" l="1"/>
  <c r="B3002" i="1"/>
  <c r="A3004" i="1" l="1"/>
  <c r="B3003" i="1"/>
  <c r="A3005" i="1" l="1"/>
  <c r="B3004" i="1"/>
  <c r="A3006" i="1" l="1"/>
  <c r="B3005" i="1"/>
  <c r="A3007" i="1" l="1"/>
  <c r="B3006" i="1"/>
  <c r="A3008" i="1" l="1"/>
  <c r="B3007" i="1"/>
  <c r="A3009" i="1" l="1"/>
  <c r="B3008" i="1"/>
  <c r="A3010" i="1" l="1"/>
  <c r="B3009" i="1"/>
  <c r="A3011" i="1" l="1"/>
  <c r="B3010" i="1"/>
  <c r="A3012" i="1" l="1"/>
  <c r="B3011" i="1"/>
  <c r="A3013" i="1" l="1"/>
  <c r="B3012" i="1"/>
  <c r="A3014" i="1" l="1"/>
  <c r="B3013" i="1"/>
  <c r="A3015" i="1" l="1"/>
  <c r="B3014" i="1"/>
  <c r="A3016" i="1" l="1"/>
  <c r="B3015" i="1"/>
  <c r="A3017" i="1" l="1"/>
  <c r="B3016" i="1"/>
  <c r="A3018" i="1" l="1"/>
  <c r="B3017" i="1"/>
  <c r="A3019" i="1" l="1"/>
  <c r="B3018" i="1"/>
  <c r="A3020" i="1" l="1"/>
  <c r="B3019" i="1"/>
  <c r="A3021" i="1" l="1"/>
  <c r="B3020" i="1"/>
  <c r="A3022" i="1" l="1"/>
  <c r="B3021" i="1"/>
  <c r="A3023" i="1" l="1"/>
  <c r="B3022" i="1"/>
  <c r="A3024" i="1" l="1"/>
  <c r="B3023" i="1"/>
  <c r="A3025" i="1" l="1"/>
  <c r="B3024" i="1"/>
  <c r="A3026" i="1" l="1"/>
  <c r="B3025" i="1"/>
  <c r="A3027" i="1" l="1"/>
  <c r="B3026" i="1"/>
  <c r="A3028" i="1" l="1"/>
  <c r="B3027" i="1"/>
  <c r="A3029" i="1" l="1"/>
  <c r="B3028" i="1"/>
  <c r="A3030" i="1" l="1"/>
  <c r="B3029" i="1"/>
  <c r="A3031" i="1" l="1"/>
  <c r="B3030" i="1"/>
  <c r="A3032" i="1" l="1"/>
  <c r="B3031" i="1"/>
  <c r="A3033" i="1" l="1"/>
  <c r="B3032" i="1"/>
  <c r="A3034" i="1" l="1"/>
  <c r="B3033" i="1"/>
  <c r="A3035" i="1" l="1"/>
  <c r="B3034" i="1"/>
  <c r="A3036" i="1" l="1"/>
  <c r="B3035" i="1"/>
  <c r="A3037" i="1" l="1"/>
  <c r="B3036" i="1"/>
  <c r="A3038" i="1" l="1"/>
  <c r="B3037" i="1"/>
  <c r="A3039" i="1" l="1"/>
  <c r="B3038" i="1"/>
  <c r="A3040" i="1" l="1"/>
  <c r="B3039" i="1"/>
  <c r="A3041" i="1" l="1"/>
  <c r="B3040" i="1"/>
  <c r="A3042" i="1" l="1"/>
  <c r="B3041" i="1"/>
  <c r="A3043" i="1" l="1"/>
  <c r="B3042" i="1"/>
  <c r="E27" i="1" s="1"/>
  <c r="A3044" i="1" l="1"/>
  <c r="B3043" i="1"/>
  <c r="A3045" i="1" l="1"/>
  <c r="B3044" i="1"/>
  <c r="A3046" i="1" l="1"/>
  <c r="B3045" i="1"/>
  <c r="A3047" i="1" l="1"/>
  <c r="B3046" i="1"/>
  <c r="A3048" i="1" l="1"/>
  <c r="B3047" i="1"/>
  <c r="A3049" i="1" l="1"/>
  <c r="B3048" i="1"/>
  <c r="A3050" i="1" l="1"/>
  <c r="B3049" i="1"/>
  <c r="A3051" i="1" l="1"/>
  <c r="B3050" i="1"/>
  <c r="A3052" i="1" l="1"/>
  <c r="B3051" i="1"/>
  <c r="A3053" i="1" l="1"/>
  <c r="B3052" i="1"/>
  <c r="A3054" i="1" l="1"/>
  <c r="B3053" i="1"/>
  <c r="A3055" i="1" l="1"/>
  <c r="B3054" i="1"/>
  <c r="A3056" i="1" l="1"/>
  <c r="B3055" i="1"/>
  <c r="A3057" i="1" l="1"/>
  <c r="B3056" i="1"/>
  <c r="A3058" i="1" l="1"/>
  <c r="B3057" i="1"/>
  <c r="A3059" i="1" l="1"/>
  <c r="B3058" i="1"/>
  <c r="A3060" i="1" l="1"/>
  <c r="B3059" i="1"/>
  <c r="A3061" i="1" l="1"/>
  <c r="B3060" i="1"/>
  <c r="A3062" i="1" l="1"/>
  <c r="B3061" i="1"/>
  <c r="A3063" i="1" l="1"/>
  <c r="B3062" i="1"/>
  <c r="A3064" i="1" l="1"/>
  <c r="B3063" i="1"/>
  <c r="A3065" i="1" l="1"/>
  <c r="B3064" i="1"/>
  <c r="A3066" i="1" l="1"/>
  <c r="B3065" i="1"/>
  <c r="A3067" i="1" l="1"/>
  <c r="B3066" i="1"/>
  <c r="A3068" i="1" l="1"/>
  <c r="B3067" i="1"/>
  <c r="A3069" i="1" l="1"/>
  <c r="B3068" i="1"/>
  <c r="A3070" i="1" l="1"/>
  <c r="B3069" i="1"/>
  <c r="A3071" i="1" l="1"/>
  <c r="B3070" i="1"/>
  <c r="A3072" i="1" l="1"/>
  <c r="B3071" i="1"/>
  <c r="A3073" i="1" l="1"/>
  <c r="B3072" i="1"/>
  <c r="A3074" i="1" l="1"/>
  <c r="B3073" i="1"/>
  <c r="A3075" i="1" l="1"/>
  <c r="B3074" i="1"/>
  <c r="A3076" i="1" l="1"/>
  <c r="B3075" i="1"/>
  <c r="A3077" i="1" l="1"/>
  <c r="B3076" i="1"/>
  <c r="A3078" i="1" l="1"/>
  <c r="B3077" i="1"/>
  <c r="A3079" i="1" l="1"/>
  <c r="B3078" i="1"/>
  <c r="A3080" i="1" l="1"/>
  <c r="B3079" i="1"/>
  <c r="A3081" i="1" l="1"/>
  <c r="B3080" i="1"/>
  <c r="A3082" i="1" l="1"/>
  <c r="B3081" i="1"/>
  <c r="A3083" i="1" l="1"/>
  <c r="B3082" i="1"/>
  <c r="A3084" i="1" l="1"/>
  <c r="B3083" i="1"/>
  <c r="A3085" i="1" l="1"/>
  <c r="B3084" i="1"/>
  <c r="A3086" i="1" l="1"/>
  <c r="B3085" i="1"/>
  <c r="A3087" i="1" l="1"/>
  <c r="B3086" i="1"/>
  <c r="A3088" i="1" l="1"/>
  <c r="B3087" i="1"/>
  <c r="A3089" i="1" l="1"/>
  <c r="B3088" i="1"/>
  <c r="A3090" i="1" l="1"/>
  <c r="B3089" i="1"/>
  <c r="A3091" i="1" l="1"/>
  <c r="B3090" i="1"/>
  <c r="A3092" i="1" l="1"/>
  <c r="B3091" i="1"/>
  <c r="A3093" i="1" l="1"/>
  <c r="B3092" i="1"/>
  <c r="A3094" i="1" l="1"/>
  <c r="B3093" i="1"/>
  <c r="A3095" i="1" l="1"/>
  <c r="B3094" i="1"/>
  <c r="A3096" i="1" l="1"/>
  <c r="B3095" i="1"/>
  <c r="A3097" i="1" l="1"/>
  <c r="B3096" i="1"/>
  <c r="A3098" i="1" l="1"/>
  <c r="B3097" i="1"/>
  <c r="A3099" i="1" l="1"/>
  <c r="B3098" i="1"/>
  <c r="A3100" i="1" l="1"/>
  <c r="B3099" i="1"/>
  <c r="A3101" i="1" l="1"/>
  <c r="B3100" i="1"/>
  <c r="A3102" i="1" l="1"/>
  <c r="B3101" i="1"/>
  <c r="A3103" i="1" l="1"/>
  <c r="B3102" i="1"/>
  <c r="A3104" i="1" l="1"/>
  <c r="B3103" i="1"/>
  <c r="A3105" i="1" l="1"/>
  <c r="B3104" i="1"/>
  <c r="A3106" i="1" l="1"/>
  <c r="B3105" i="1"/>
  <c r="A3107" i="1" l="1"/>
  <c r="B3106" i="1"/>
  <c r="A3108" i="1" l="1"/>
  <c r="B3107" i="1"/>
  <c r="A3109" i="1" l="1"/>
  <c r="B3108" i="1"/>
  <c r="A3110" i="1" l="1"/>
  <c r="B3109" i="1"/>
  <c r="A3111" i="1" l="1"/>
  <c r="B3110" i="1"/>
  <c r="A3112" i="1" l="1"/>
  <c r="B3111" i="1"/>
  <c r="A3113" i="1" l="1"/>
  <c r="B3112" i="1"/>
  <c r="A3114" i="1" l="1"/>
  <c r="B3113" i="1"/>
  <c r="A3115" i="1" l="1"/>
  <c r="B3114" i="1"/>
  <c r="A3116" i="1" l="1"/>
  <c r="B3115" i="1"/>
  <c r="A3117" i="1" l="1"/>
  <c r="B3116" i="1"/>
  <c r="A3118" i="1" l="1"/>
  <c r="B3117" i="1"/>
  <c r="A3119" i="1" l="1"/>
  <c r="B3118" i="1"/>
  <c r="A3120" i="1" l="1"/>
  <c r="B3119" i="1"/>
  <c r="A3121" i="1" l="1"/>
  <c r="B3120" i="1"/>
  <c r="A3122" i="1" l="1"/>
  <c r="B3121" i="1"/>
  <c r="A3123" i="1" l="1"/>
  <c r="B3122" i="1"/>
  <c r="A3124" i="1" l="1"/>
  <c r="B3123" i="1"/>
  <c r="A3125" i="1" l="1"/>
  <c r="B3124" i="1"/>
  <c r="A3126" i="1" l="1"/>
  <c r="B3125" i="1"/>
  <c r="A3127" i="1" l="1"/>
  <c r="B3126" i="1"/>
  <c r="A3128" i="1" l="1"/>
  <c r="B3127" i="1"/>
  <c r="A3129" i="1" l="1"/>
  <c r="B3128" i="1"/>
  <c r="A3130" i="1" l="1"/>
  <c r="B3129" i="1"/>
  <c r="A3131" i="1" l="1"/>
  <c r="B3130" i="1"/>
  <c r="A3132" i="1" l="1"/>
  <c r="B3131" i="1"/>
  <c r="A3133" i="1" l="1"/>
  <c r="B3132" i="1"/>
  <c r="A3134" i="1" l="1"/>
  <c r="B3133" i="1"/>
  <c r="A3135" i="1" l="1"/>
  <c r="B3134" i="1"/>
  <c r="A3136" i="1" l="1"/>
  <c r="B3135" i="1"/>
  <c r="A3137" i="1" l="1"/>
  <c r="B3136" i="1"/>
  <c r="A3138" i="1" l="1"/>
  <c r="B3137" i="1"/>
  <c r="A3139" i="1" l="1"/>
  <c r="B3138" i="1"/>
  <c r="A3140" i="1" l="1"/>
  <c r="B3139" i="1"/>
  <c r="A3141" i="1" l="1"/>
  <c r="B3140" i="1"/>
  <c r="A3142" i="1" l="1"/>
  <c r="B3141" i="1"/>
  <c r="A3143" i="1" l="1"/>
  <c r="B3142" i="1"/>
  <c r="A3144" i="1" l="1"/>
  <c r="B3143" i="1"/>
  <c r="A3145" i="1" l="1"/>
  <c r="B3144" i="1"/>
  <c r="A3146" i="1" l="1"/>
  <c r="B3145" i="1"/>
  <c r="A3147" i="1" l="1"/>
  <c r="B3146" i="1"/>
  <c r="A3148" i="1" l="1"/>
  <c r="B3147" i="1"/>
  <c r="A3149" i="1" l="1"/>
  <c r="B3148" i="1"/>
  <c r="A3150" i="1" l="1"/>
  <c r="B3149" i="1"/>
  <c r="A3151" i="1" l="1"/>
  <c r="B3150" i="1"/>
  <c r="A3152" i="1" l="1"/>
  <c r="B3151" i="1"/>
  <c r="A3153" i="1" l="1"/>
  <c r="B3152" i="1"/>
  <c r="A3154" i="1" l="1"/>
  <c r="B3153" i="1"/>
  <c r="A3155" i="1" l="1"/>
  <c r="B3154" i="1"/>
  <c r="A3156" i="1" l="1"/>
  <c r="B3155" i="1"/>
  <c r="A3157" i="1" l="1"/>
  <c r="B3156" i="1"/>
  <c r="A3158" i="1" l="1"/>
  <c r="B3157" i="1"/>
  <c r="A3159" i="1" l="1"/>
  <c r="B3158" i="1"/>
  <c r="A3160" i="1" l="1"/>
  <c r="B3159" i="1"/>
  <c r="A3161" i="1" l="1"/>
  <c r="B3160" i="1"/>
  <c r="A3162" i="1" l="1"/>
  <c r="B3161" i="1"/>
  <c r="A3163" i="1" l="1"/>
  <c r="B3162" i="1"/>
  <c r="A3164" i="1" l="1"/>
  <c r="B3163" i="1"/>
  <c r="A3165" i="1" l="1"/>
  <c r="B3164" i="1"/>
  <c r="A3166" i="1" l="1"/>
  <c r="B3165" i="1"/>
  <c r="A3167" i="1" l="1"/>
  <c r="B3166" i="1"/>
  <c r="A3168" i="1" l="1"/>
  <c r="B3167" i="1"/>
  <c r="A3169" i="1" l="1"/>
  <c r="B3168" i="1"/>
  <c r="A3170" i="1" l="1"/>
  <c r="B3169" i="1"/>
  <c r="A3171" i="1" l="1"/>
  <c r="B3170" i="1"/>
  <c r="A3172" i="1" l="1"/>
  <c r="B3171" i="1"/>
  <c r="A3173" i="1" l="1"/>
  <c r="B3172" i="1"/>
  <c r="A3174" i="1" l="1"/>
  <c r="B3173" i="1"/>
  <c r="A3175" i="1" l="1"/>
  <c r="B3174" i="1"/>
  <c r="A3176" i="1" l="1"/>
  <c r="B3175" i="1"/>
  <c r="A3177" i="1" l="1"/>
  <c r="B3176" i="1"/>
  <c r="A3178" i="1" l="1"/>
  <c r="B3177" i="1"/>
  <c r="A3179" i="1" l="1"/>
  <c r="B3178" i="1"/>
  <c r="A3180" i="1" l="1"/>
  <c r="B3179" i="1"/>
  <c r="A3181" i="1" l="1"/>
  <c r="B3180" i="1"/>
  <c r="A3182" i="1" l="1"/>
  <c r="B3181" i="1"/>
  <c r="A3183" i="1" l="1"/>
  <c r="B3182" i="1"/>
  <c r="A3184" i="1" l="1"/>
  <c r="B3183" i="1"/>
  <c r="A3185" i="1" l="1"/>
  <c r="B3184" i="1"/>
  <c r="A3186" i="1" l="1"/>
  <c r="B3185" i="1"/>
  <c r="A3187" i="1" l="1"/>
  <c r="B3186" i="1"/>
  <c r="A3188" i="1" l="1"/>
  <c r="B3187" i="1"/>
  <c r="A3189" i="1" l="1"/>
  <c r="B3188" i="1"/>
  <c r="A3190" i="1" l="1"/>
  <c r="B3189" i="1"/>
  <c r="A3191" i="1" l="1"/>
  <c r="B3190" i="1"/>
  <c r="A3192" i="1" l="1"/>
  <c r="B3191" i="1"/>
  <c r="A3193" i="1" l="1"/>
  <c r="B3192" i="1"/>
  <c r="A3194" i="1" l="1"/>
  <c r="B3193" i="1"/>
  <c r="A3195" i="1" l="1"/>
  <c r="B3194" i="1"/>
  <c r="A3196" i="1" l="1"/>
  <c r="B3195" i="1"/>
  <c r="A3197" i="1" l="1"/>
  <c r="B3196" i="1"/>
  <c r="A3198" i="1" l="1"/>
  <c r="B3197" i="1"/>
  <c r="A3199" i="1" l="1"/>
  <c r="B3198" i="1"/>
  <c r="A3200" i="1" l="1"/>
  <c r="B3199" i="1"/>
  <c r="A3201" i="1" l="1"/>
  <c r="B3200" i="1"/>
  <c r="A3202" i="1" l="1"/>
  <c r="B3201" i="1"/>
  <c r="A3203" i="1" l="1"/>
  <c r="B3202" i="1"/>
  <c r="A3204" i="1" l="1"/>
  <c r="B3203" i="1"/>
  <c r="A3205" i="1" l="1"/>
  <c r="B3204" i="1"/>
  <c r="A3206" i="1" l="1"/>
  <c r="B3205" i="1"/>
  <c r="A3207" i="1" l="1"/>
  <c r="B3206" i="1"/>
  <c r="A3208" i="1" l="1"/>
  <c r="B3207" i="1"/>
  <c r="A3209" i="1" l="1"/>
  <c r="B3208" i="1"/>
  <c r="A3210" i="1" l="1"/>
  <c r="B3209" i="1"/>
  <c r="A3211" i="1" l="1"/>
  <c r="B3210" i="1"/>
  <c r="A3212" i="1" l="1"/>
  <c r="B3211" i="1"/>
  <c r="A3213" i="1" l="1"/>
  <c r="B3212" i="1"/>
  <c r="A3214" i="1" l="1"/>
  <c r="B3213" i="1"/>
  <c r="A3215" i="1" l="1"/>
  <c r="B3214" i="1"/>
  <c r="A3216" i="1" l="1"/>
  <c r="B3215" i="1"/>
  <c r="A3217" i="1" l="1"/>
  <c r="B3216" i="1"/>
  <c r="A3218" i="1" l="1"/>
  <c r="B3217" i="1"/>
  <c r="A3219" i="1" l="1"/>
  <c r="B3218" i="1"/>
  <c r="A3220" i="1" l="1"/>
  <c r="B3219" i="1"/>
  <c r="A3221" i="1" l="1"/>
  <c r="B3220" i="1"/>
  <c r="A3222" i="1" l="1"/>
  <c r="B3221" i="1"/>
  <c r="A3223" i="1" l="1"/>
  <c r="B3222" i="1"/>
  <c r="A3224" i="1" l="1"/>
  <c r="B3223" i="1"/>
  <c r="A3225" i="1" l="1"/>
  <c r="B3224" i="1"/>
  <c r="A3226" i="1" l="1"/>
  <c r="B3225" i="1"/>
  <c r="A3227" i="1" l="1"/>
  <c r="B3226" i="1"/>
  <c r="A3228" i="1" l="1"/>
  <c r="B3227" i="1"/>
  <c r="A3229" i="1" l="1"/>
  <c r="B3228" i="1"/>
  <c r="A3230" i="1" l="1"/>
  <c r="B3229" i="1"/>
  <c r="A3231" i="1" l="1"/>
  <c r="B3230" i="1"/>
  <c r="A3232" i="1" l="1"/>
  <c r="B3231" i="1"/>
  <c r="A3233" i="1" l="1"/>
  <c r="B3232" i="1"/>
  <c r="A3234" i="1" l="1"/>
  <c r="B3233" i="1"/>
  <c r="A3235" i="1" l="1"/>
  <c r="B3234" i="1"/>
  <c r="A3236" i="1" l="1"/>
  <c r="B3235" i="1"/>
  <c r="A3237" i="1" l="1"/>
  <c r="B3236" i="1"/>
  <c r="A3238" i="1" l="1"/>
  <c r="B3237" i="1"/>
  <c r="A3239" i="1" l="1"/>
  <c r="B3238" i="1"/>
  <c r="A3240" i="1" l="1"/>
  <c r="B3239" i="1"/>
  <c r="A3241" i="1" l="1"/>
  <c r="B3240" i="1"/>
  <c r="A3242" i="1" l="1"/>
  <c r="B3241" i="1"/>
  <c r="A3243" i="1" l="1"/>
  <c r="B3242" i="1"/>
  <c r="A3244" i="1" l="1"/>
  <c r="B3243" i="1"/>
  <c r="A3245" i="1" l="1"/>
  <c r="B3244" i="1"/>
  <c r="A3246" i="1" l="1"/>
  <c r="B3245" i="1"/>
  <c r="A3247" i="1" l="1"/>
  <c r="B3246" i="1"/>
  <c r="A3248" i="1" l="1"/>
  <c r="B3247" i="1"/>
  <c r="A3249" i="1" l="1"/>
  <c r="B3248" i="1"/>
  <c r="A3250" i="1" l="1"/>
  <c r="B3249" i="1"/>
  <c r="A3251" i="1" l="1"/>
  <c r="B3250" i="1"/>
  <c r="A3252" i="1" l="1"/>
  <c r="B3251" i="1"/>
  <c r="A3253" i="1" l="1"/>
  <c r="B3252" i="1"/>
  <c r="A3254" i="1" l="1"/>
  <c r="B3253" i="1"/>
  <c r="A3255" i="1" l="1"/>
  <c r="B3254" i="1"/>
  <c r="A3256" i="1" l="1"/>
  <c r="B3255" i="1"/>
  <c r="A3257" i="1" l="1"/>
  <c r="B3256" i="1"/>
  <c r="A3258" i="1" l="1"/>
  <c r="B3257" i="1"/>
  <c r="A3259" i="1" l="1"/>
  <c r="B3258" i="1"/>
  <c r="A3260" i="1" l="1"/>
  <c r="B3259" i="1"/>
  <c r="A3261" i="1" l="1"/>
  <c r="B3260" i="1"/>
  <c r="A3262" i="1" l="1"/>
  <c r="B3261" i="1"/>
  <c r="A3263" i="1" l="1"/>
  <c r="B3262" i="1"/>
  <c r="A3264" i="1" l="1"/>
  <c r="B3263" i="1"/>
  <c r="A3265" i="1" l="1"/>
  <c r="B3264" i="1"/>
  <c r="A3266" i="1" l="1"/>
  <c r="B3265" i="1"/>
  <c r="A3267" i="1" l="1"/>
  <c r="B3266" i="1"/>
  <c r="A3268" i="1" l="1"/>
  <c r="B3267" i="1"/>
  <c r="A3269" i="1" l="1"/>
  <c r="B3268" i="1"/>
  <c r="A3270" i="1" l="1"/>
  <c r="B3269" i="1"/>
  <c r="A3271" i="1" l="1"/>
  <c r="B3270" i="1"/>
  <c r="A3272" i="1" l="1"/>
  <c r="B3271" i="1"/>
  <c r="A3273" i="1" l="1"/>
  <c r="B3272" i="1"/>
  <c r="A3274" i="1" l="1"/>
  <c r="B3273" i="1"/>
  <c r="A3275" i="1" l="1"/>
  <c r="B3274" i="1"/>
  <c r="A3276" i="1" l="1"/>
  <c r="B3275" i="1"/>
  <c r="A3277" i="1" l="1"/>
  <c r="B3276" i="1"/>
  <c r="A3278" i="1" l="1"/>
  <c r="B3277" i="1"/>
  <c r="A3279" i="1" l="1"/>
  <c r="B3278" i="1"/>
  <c r="A3280" i="1" l="1"/>
  <c r="B3279" i="1"/>
  <c r="A3281" i="1" l="1"/>
  <c r="B3280" i="1"/>
  <c r="A3282" i="1" l="1"/>
  <c r="B3281" i="1"/>
  <c r="A3283" i="1" l="1"/>
  <c r="B3282" i="1"/>
  <c r="A3284" i="1" l="1"/>
  <c r="B3283" i="1"/>
  <c r="A3285" i="1" l="1"/>
  <c r="B3284" i="1"/>
  <c r="A3286" i="1" l="1"/>
  <c r="B3285" i="1"/>
  <c r="A3287" i="1" l="1"/>
  <c r="B3286" i="1"/>
  <c r="A3288" i="1" l="1"/>
  <c r="B3287" i="1"/>
  <c r="A3289" i="1" l="1"/>
  <c r="B3288" i="1"/>
  <c r="A3290" i="1" l="1"/>
  <c r="B3289" i="1"/>
  <c r="A3291" i="1" l="1"/>
  <c r="B3290" i="1"/>
  <c r="A3292" i="1" l="1"/>
  <c r="B3291" i="1"/>
  <c r="A3293" i="1" l="1"/>
  <c r="B3292" i="1"/>
  <c r="A3294" i="1" l="1"/>
  <c r="B3293" i="1"/>
  <c r="A3295" i="1" l="1"/>
  <c r="B3294" i="1"/>
  <c r="A3296" i="1" l="1"/>
  <c r="B3295" i="1"/>
  <c r="A3297" i="1" l="1"/>
  <c r="B3296" i="1"/>
  <c r="A3298" i="1" l="1"/>
  <c r="B3297" i="1"/>
  <c r="A3299" i="1" l="1"/>
  <c r="B3298" i="1"/>
  <c r="A3300" i="1" l="1"/>
  <c r="B3299" i="1"/>
  <c r="A3301" i="1" l="1"/>
  <c r="B3300" i="1"/>
  <c r="A3302" i="1" l="1"/>
  <c r="B3301" i="1"/>
  <c r="A3303" i="1" l="1"/>
  <c r="B3302" i="1"/>
  <c r="A3304" i="1" l="1"/>
  <c r="B3303" i="1"/>
  <c r="A3305" i="1" l="1"/>
  <c r="B3304" i="1"/>
  <c r="A3306" i="1" l="1"/>
  <c r="B3305" i="1"/>
  <c r="A3307" i="1" l="1"/>
  <c r="B3306" i="1"/>
  <c r="A3308" i="1" l="1"/>
  <c r="B3307" i="1"/>
  <c r="A3309" i="1" l="1"/>
  <c r="B3308" i="1"/>
  <c r="A3310" i="1" l="1"/>
  <c r="B3309" i="1"/>
  <c r="A3311" i="1" l="1"/>
  <c r="B3310" i="1"/>
  <c r="A3312" i="1" l="1"/>
  <c r="B3311" i="1"/>
  <c r="A3313" i="1" l="1"/>
  <c r="B3312" i="1"/>
  <c r="A3314" i="1" l="1"/>
  <c r="B3313" i="1"/>
  <c r="A3315" i="1" l="1"/>
  <c r="B3314" i="1"/>
  <c r="A3316" i="1" l="1"/>
  <c r="B3315" i="1"/>
  <c r="A3317" i="1" l="1"/>
  <c r="B3316" i="1"/>
  <c r="A3318" i="1" l="1"/>
  <c r="B3317" i="1"/>
  <c r="A3319" i="1" l="1"/>
  <c r="B3318" i="1"/>
  <c r="A3320" i="1" l="1"/>
  <c r="B3319" i="1"/>
  <c r="A3321" i="1" l="1"/>
  <c r="B3320" i="1"/>
  <c r="A3322" i="1" l="1"/>
  <c r="B3321" i="1"/>
  <c r="A3323" i="1" l="1"/>
  <c r="B3322" i="1"/>
  <c r="A3324" i="1" l="1"/>
  <c r="B3323" i="1"/>
  <c r="A3325" i="1" l="1"/>
  <c r="B3324" i="1"/>
  <c r="A3326" i="1" l="1"/>
  <c r="B3325" i="1"/>
  <c r="A3327" i="1" l="1"/>
  <c r="B3326" i="1"/>
  <c r="A3328" i="1" l="1"/>
  <c r="B3327" i="1"/>
  <c r="A3329" i="1" l="1"/>
  <c r="B3328" i="1"/>
  <c r="A3330" i="1" l="1"/>
  <c r="B3329" i="1"/>
  <c r="A3331" i="1" l="1"/>
  <c r="B3330" i="1"/>
  <c r="A3332" i="1" l="1"/>
  <c r="B3331" i="1"/>
  <c r="A3333" i="1" l="1"/>
  <c r="B3332" i="1"/>
  <c r="A3334" i="1" l="1"/>
  <c r="B3333" i="1"/>
  <c r="A3335" i="1" l="1"/>
  <c r="B3334" i="1"/>
  <c r="A3336" i="1" l="1"/>
  <c r="B3335" i="1"/>
  <c r="A3337" i="1" l="1"/>
  <c r="B3336" i="1"/>
  <c r="A3338" i="1" l="1"/>
  <c r="B3337" i="1"/>
  <c r="A3339" i="1" l="1"/>
  <c r="B3338" i="1"/>
  <c r="A3340" i="1" l="1"/>
  <c r="B3339" i="1"/>
  <c r="A3341" i="1" l="1"/>
  <c r="B3340" i="1"/>
  <c r="A3342" i="1" l="1"/>
  <c r="B3341" i="1"/>
  <c r="A3343" i="1" l="1"/>
  <c r="B3342" i="1"/>
  <c r="A3344" i="1" l="1"/>
  <c r="B3343" i="1"/>
  <c r="A3345" i="1" l="1"/>
  <c r="B3344" i="1"/>
  <c r="A3346" i="1" l="1"/>
  <c r="B3345" i="1"/>
  <c r="A3347" i="1" l="1"/>
  <c r="B3346" i="1"/>
  <c r="A3348" i="1" l="1"/>
  <c r="B3347" i="1"/>
  <c r="A3349" i="1" l="1"/>
  <c r="B3348" i="1"/>
  <c r="A3350" i="1" l="1"/>
  <c r="B3349" i="1"/>
  <c r="A3351" i="1" l="1"/>
  <c r="B3350" i="1"/>
  <c r="A3352" i="1" l="1"/>
  <c r="B3351" i="1"/>
  <c r="A3353" i="1" l="1"/>
  <c r="B3352" i="1"/>
  <c r="A3354" i="1" l="1"/>
  <c r="B3353" i="1"/>
  <c r="A3355" i="1" l="1"/>
  <c r="B3354" i="1"/>
  <c r="A3356" i="1" l="1"/>
  <c r="B3355" i="1"/>
  <c r="A3357" i="1" l="1"/>
  <c r="B3356" i="1"/>
  <c r="A3358" i="1" l="1"/>
  <c r="B3357" i="1"/>
  <c r="A3359" i="1" l="1"/>
  <c r="B3358" i="1"/>
  <c r="A3360" i="1" l="1"/>
  <c r="B3359" i="1"/>
  <c r="A3361" i="1" l="1"/>
  <c r="B3360" i="1"/>
  <c r="A3362" i="1" l="1"/>
  <c r="B3361" i="1"/>
  <c r="A3363" i="1" l="1"/>
  <c r="B3362" i="1"/>
  <c r="A3364" i="1" l="1"/>
  <c r="B3363" i="1"/>
  <c r="A3365" i="1" l="1"/>
  <c r="B3364" i="1"/>
  <c r="A3366" i="1" l="1"/>
  <c r="B3365" i="1"/>
  <c r="A3367" i="1" l="1"/>
  <c r="B3366" i="1"/>
  <c r="A3368" i="1" l="1"/>
  <c r="B3367" i="1"/>
  <c r="A3369" i="1" l="1"/>
  <c r="B3368" i="1"/>
  <c r="A3370" i="1" l="1"/>
  <c r="B3369" i="1"/>
  <c r="A3371" i="1" l="1"/>
  <c r="B3370" i="1"/>
  <c r="A3372" i="1" l="1"/>
  <c r="B3371" i="1"/>
  <c r="A3373" i="1" l="1"/>
  <c r="B3372" i="1"/>
  <c r="A3374" i="1" l="1"/>
  <c r="B3373" i="1"/>
  <c r="A3375" i="1" l="1"/>
  <c r="B3374" i="1"/>
  <c r="A3376" i="1" l="1"/>
  <c r="B3375" i="1"/>
  <c r="A3377" i="1" l="1"/>
  <c r="B3376" i="1"/>
  <c r="A3378" i="1" l="1"/>
  <c r="B3377" i="1"/>
  <c r="A3379" i="1" l="1"/>
  <c r="B3378" i="1"/>
  <c r="A3380" i="1" l="1"/>
  <c r="B3379" i="1"/>
  <c r="A3381" i="1" l="1"/>
  <c r="B3380" i="1"/>
  <c r="A3382" i="1" l="1"/>
  <c r="B3381" i="1"/>
  <c r="A3383" i="1" l="1"/>
  <c r="B3382" i="1"/>
  <c r="A3384" i="1" l="1"/>
  <c r="B3383" i="1"/>
  <c r="A3385" i="1" l="1"/>
  <c r="B3384" i="1"/>
  <c r="A3386" i="1" l="1"/>
  <c r="B3385" i="1"/>
  <c r="A3387" i="1" l="1"/>
  <c r="B3386" i="1"/>
  <c r="A3388" i="1" l="1"/>
  <c r="B3387" i="1"/>
  <c r="A3389" i="1" l="1"/>
  <c r="B3388" i="1"/>
  <c r="A3390" i="1" l="1"/>
  <c r="B3389" i="1"/>
  <c r="A3391" i="1" l="1"/>
  <c r="B3390" i="1"/>
  <c r="A3392" i="1" l="1"/>
  <c r="B3391" i="1"/>
  <c r="A3393" i="1" l="1"/>
  <c r="B3392" i="1"/>
  <c r="A3394" i="1" l="1"/>
  <c r="B3393" i="1"/>
  <c r="A3395" i="1" l="1"/>
  <c r="B3394" i="1"/>
  <c r="A3396" i="1" l="1"/>
  <c r="B3395" i="1"/>
  <c r="A3397" i="1" l="1"/>
  <c r="B3396" i="1"/>
  <c r="A3398" i="1" l="1"/>
  <c r="B3397" i="1"/>
  <c r="A3399" i="1" l="1"/>
  <c r="B3398" i="1"/>
  <c r="A3400" i="1" l="1"/>
  <c r="B3399" i="1"/>
  <c r="A3401" i="1" l="1"/>
  <c r="B3400" i="1"/>
  <c r="A3402" i="1" l="1"/>
  <c r="B3401" i="1"/>
  <c r="A3403" i="1" l="1"/>
  <c r="B3402" i="1"/>
  <c r="A3404" i="1" l="1"/>
  <c r="B3403" i="1"/>
  <c r="A3405" i="1" l="1"/>
  <c r="B3404" i="1"/>
  <c r="A3406" i="1" l="1"/>
  <c r="B3405" i="1"/>
  <c r="A3407" i="1" l="1"/>
  <c r="B3406" i="1"/>
  <c r="A3408" i="1" l="1"/>
  <c r="B3407" i="1"/>
  <c r="A3409" i="1" l="1"/>
  <c r="B3408" i="1"/>
  <c r="A3410" i="1" l="1"/>
  <c r="B3409" i="1"/>
  <c r="A3411" i="1" l="1"/>
  <c r="B3410" i="1"/>
  <c r="A3412" i="1" l="1"/>
  <c r="B3411" i="1"/>
  <c r="A3413" i="1" l="1"/>
  <c r="B3412" i="1"/>
  <c r="A3414" i="1" l="1"/>
  <c r="B3413" i="1"/>
  <c r="A3415" i="1" l="1"/>
  <c r="B3414" i="1"/>
  <c r="A3416" i="1" l="1"/>
  <c r="B3415" i="1"/>
  <c r="A3417" i="1" l="1"/>
  <c r="B3416" i="1"/>
  <c r="A3418" i="1" l="1"/>
  <c r="B3417" i="1"/>
  <c r="A3419" i="1" l="1"/>
  <c r="B3418" i="1"/>
  <c r="A3420" i="1" l="1"/>
  <c r="B3419" i="1"/>
  <c r="A3421" i="1" l="1"/>
  <c r="B3420" i="1"/>
  <c r="A3422" i="1" l="1"/>
  <c r="B3421" i="1"/>
  <c r="A3423" i="1" l="1"/>
  <c r="B3422" i="1"/>
  <c r="A3424" i="1" l="1"/>
  <c r="B3423" i="1"/>
  <c r="A3425" i="1" l="1"/>
  <c r="B3424" i="1"/>
  <c r="A3426" i="1" l="1"/>
  <c r="B3425" i="1"/>
  <c r="A3427" i="1" l="1"/>
  <c r="B3426" i="1"/>
  <c r="A3428" i="1" l="1"/>
  <c r="B3427" i="1"/>
  <c r="A3429" i="1" l="1"/>
  <c r="B3428" i="1"/>
  <c r="A3430" i="1" l="1"/>
  <c r="B3429" i="1"/>
  <c r="A3431" i="1" l="1"/>
  <c r="B3430" i="1"/>
  <c r="A3432" i="1" l="1"/>
  <c r="B3431" i="1"/>
  <c r="A3433" i="1" l="1"/>
  <c r="B3432" i="1"/>
  <c r="A3434" i="1" l="1"/>
  <c r="B3433" i="1"/>
  <c r="A3435" i="1" l="1"/>
  <c r="B3434" i="1"/>
  <c r="A3436" i="1" l="1"/>
  <c r="B3435" i="1"/>
  <c r="A3437" i="1" l="1"/>
  <c r="B3436" i="1"/>
  <c r="A3438" i="1" l="1"/>
  <c r="B3437" i="1"/>
  <c r="A3439" i="1" l="1"/>
  <c r="B3438" i="1"/>
  <c r="A3440" i="1" l="1"/>
  <c r="B3439" i="1"/>
  <c r="A3441" i="1" l="1"/>
  <c r="B3440" i="1"/>
  <c r="A3442" i="1" l="1"/>
  <c r="B3441" i="1"/>
  <c r="A3443" i="1" l="1"/>
  <c r="B3442" i="1"/>
  <c r="A3444" i="1" l="1"/>
  <c r="B3443" i="1"/>
  <c r="A3445" i="1" l="1"/>
  <c r="B3444" i="1"/>
  <c r="A3446" i="1" l="1"/>
  <c r="B3445" i="1"/>
  <c r="A3447" i="1" l="1"/>
  <c r="B3446" i="1"/>
  <c r="A3448" i="1" l="1"/>
  <c r="B3447" i="1"/>
  <c r="A3449" i="1" l="1"/>
  <c r="B3448" i="1"/>
  <c r="A3450" i="1" l="1"/>
  <c r="B3449" i="1"/>
  <c r="A3451" i="1" l="1"/>
  <c r="B3450" i="1"/>
  <c r="A3452" i="1" l="1"/>
  <c r="B3451" i="1"/>
  <c r="A3453" i="1" l="1"/>
  <c r="B3452" i="1"/>
  <c r="A3454" i="1" l="1"/>
  <c r="B3453" i="1"/>
  <c r="A3455" i="1" l="1"/>
  <c r="B3454" i="1"/>
  <c r="A3456" i="1" l="1"/>
  <c r="B3455" i="1"/>
  <c r="A3457" i="1" l="1"/>
  <c r="B3456" i="1"/>
  <c r="A3458" i="1" l="1"/>
  <c r="B3457" i="1"/>
  <c r="A3459" i="1" l="1"/>
  <c r="B3458" i="1"/>
  <c r="A3460" i="1" l="1"/>
  <c r="B3459" i="1"/>
  <c r="A3461" i="1" l="1"/>
  <c r="B3460" i="1"/>
  <c r="A3462" i="1" l="1"/>
  <c r="B3461" i="1"/>
  <c r="A3463" i="1" l="1"/>
  <c r="B3462" i="1"/>
  <c r="A3464" i="1" l="1"/>
  <c r="B3463" i="1"/>
  <c r="A3465" i="1" l="1"/>
  <c r="B3464" i="1"/>
  <c r="A3466" i="1" l="1"/>
  <c r="B3465" i="1"/>
  <c r="A3467" i="1" l="1"/>
  <c r="B3466" i="1"/>
  <c r="A3468" i="1" l="1"/>
  <c r="B3467" i="1"/>
  <c r="A3469" i="1" l="1"/>
  <c r="B3468" i="1"/>
  <c r="A3470" i="1" l="1"/>
  <c r="B3469" i="1"/>
  <c r="A3471" i="1" l="1"/>
  <c r="B3470" i="1"/>
  <c r="A3472" i="1" l="1"/>
  <c r="B3471" i="1"/>
  <c r="A3473" i="1" l="1"/>
  <c r="B3472" i="1"/>
  <c r="A3474" i="1" l="1"/>
  <c r="B3473" i="1"/>
  <c r="A3475" i="1" l="1"/>
  <c r="B3474" i="1"/>
  <c r="A3476" i="1" l="1"/>
  <c r="B3475" i="1"/>
  <c r="A3477" i="1" l="1"/>
  <c r="B3476" i="1"/>
  <c r="A3478" i="1" l="1"/>
  <c r="B3477" i="1"/>
  <c r="A3479" i="1" l="1"/>
  <c r="B3478" i="1"/>
  <c r="A3480" i="1" l="1"/>
  <c r="B3479" i="1"/>
  <c r="A3481" i="1" l="1"/>
  <c r="B3480" i="1"/>
  <c r="A3482" i="1" l="1"/>
  <c r="B3481" i="1"/>
  <c r="A3483" i="1" l="1"/>
  <c r="B3482" i="1"/>
  <c r="A3484" i="1" l="1"/>
  <c r="B3483" i="1"/>
  <c r="A3485" i="1" l="1"/>
  <c r="B3484" i="1"/>
  <c r="A3486" i="1" l="1"/>
  <c r="B3485" i="1"/>
  <c r="A3487" i="1" l="1"/>
  <c r="B3486" i="1"/>
  <c r="A3488" i="1" l="1"/>
  <c r="B3487" i="1"/>
  <c r="A3489" i="1" l="1"/>
  <c r="B3488" i="1"/>
  <c r="A3490" i="1" l="1"/>
  <c r="B3489" i="1"/>
  <c r="A3491" i="1" l="1"/>
  <c r="B3490" i="1"/>
  <c r="A3492" i="1" l="1"/>
  <c r="B3491" i="1"/>
  <c r="A3493" i="1" l="1"/>
  <c r="B3492" i="1"/>
  <c r="A3494" i="1" l="1"/>
  <c r="B3493" i="1"/>
  <c r="A3495" i="1" l="1"/>
  <c r="B3494" i="1"/>
  <c r="A3496" i="1" l="1"/>
  <c r="B3495" i="1"/>
  <c r="A3497" i="1" l="1"/>
  <c r="B3496" i="1"/>
  <c r="A3498" i="1" l="1"/>
  <c r="B3497" i="1"/>
  <c r="A3499" i="1" l="1"/>
  <c r="B3498" i="1"/>
  <c r="A3500" i="1" l="1"/>
  <c r="B3499" i="1"/>
  <c r="A3501" i="1" l="1"/>
  <c r="B3500" i="1"/>
  <c r="A3502" i="1" l="1"/>
  <c r="B3501" i="1"/>
  <c r="A3503" i="1" l="1"/>
  <c r="B3502" i="1"/>
  <c r="A3504" i="1" l="1"/>
  <c r="B3503" i="1"/>
  <c r="A3505" i="1" l="1"/>
  <c r="B3504" i="1"/>
  <c r="A3506" i="1" l="1"/>
  <c r="B3505" i="1"/>
  <c r="A3507" i="1" l="1"/>
  <c r="B3506" i="1"/>
  <c r="A3508" i="1" l="1"/>
  <c r="B3507" i="1"/>
  <c r="A3509" i="1" l="1"/>
  <c r="B3508" i="1"/>
  <c r="A3510" i="1" l="1"/>
  <c r="B3509" i="1"/>
  <c r="A3511" i="1" l="1"/>
  <c r="B3510" i="1"/>
  <c r="A3512" i="1" l="1"/>
  <c r="B3511" i="1"/>
  <c r="A3513" i="1" l="1"/>
  <c r="B3512" i="1"/>
  <c r="A3514" i="1" l="1"/>
  <c r="B3513" i="1"/>
  <c r="A3515" i="1" l="1"/>
  <c r="B3514" i="1"/>
  <c r="A3516" i="1" l="1"/>
  <c r="B3515" i="1"/>
  <c r="A3517" i="1" l="1"/>
  <c r="B3516" i="1"/>
  <c r="A3518" i="1" l="1"/>
  <c r="B3517" i="1"/>
  <c r="A3519" i="1" l="1"/>
  <c r="B3518" i="1"/>
  <c r="A3520" i="1" l="1"/>
  <c r="B3519" i="1"/>
  <c r="A3521" i="1" l="1"/>
  <c r="B3520" i="1"/>
  <c r="A3522" i="1" l="1"/>
  <c r="B3521" i="1"/>
  <c r="A3523" i="1" l="1"/>
  <c r="B3522" i="1"/>
  <c r="A3524" i="1" l="1"/>
  <c r="B3523" i="1"/>
  <c r="A3525" i="1" l="1"/>
  <c r="B3524" i="1"/>
  <c r="A3526" i="1" l="1"/>
  <c r="B3525" i="1"/>
  <c r="A3527" i="1" l="1"/>
  <c r="B3526" i="1"/>
  <c r="A3528" i="1" l="1"/>
  <c r="B3527" i="1"/>
  <c r="A3529" i="1" l="1"/>
  <c r="B3528" i="1"/>
  <c r="A3530" i="1" l="1"/>
  <c r="B3529" i="1"/>
  <c r="A3531" i="1" l="1"/>
  <c r="B3530" i="1"/>
  <c r="A3532" i="1" l="1"/>
  <c r="B3531" i="1"/>
  <c r="A3533" i="1" l="1"/>
  <c r="B3532" i="1"/>
  <c r="A3534" i="1" l="1"/>
  <c r="B3533" i="1"/>
  <c r="A3535" i="1" l="1"/>
  <c r="B3534" i="1"/>
  <c r="A3536" i="1" l="1"/>
  <c r="B3535" i="1"/>
  <c r="A3537" i="1" l="1"/>
  <c r="B3536" i="1"/>
  <c r="A3538" i="1" l="1"/>
  <c r="B3537" i="1"/>
  <c r="A3539" i="1" l="1"/>
  <c r="B3538" i="1"/>
  <c r="A3540" i="1" l="1"/>
  <c r="B3539" i="1"/>
  <c r="A3541" i="1" l="1"/>
  <c r="B3540" i="1"/>
  <c r="A3542" i="1" l="1"/>
  <c r="B3541" i="1"/>
  <c r="A3543" i="1" l="1"/>
  <c r="B3542" i="1"/>
  <c r="A3544" i="1" l="1"/>
  <c r="B3543" i="1"/>
  <c r="A3545" i="1" l="1"/>
  <c r="B3544" i="1"/>
  <c r="A3546" i="1" l="1"/>
  <c r="B3545" i="1"/>
  <c r="A3547" i="1" l="1"/>
  <c r="B3546" i="1"/>
  <c r="A3548" i="1" l="1"/>
  <c r="B3547" i="1"/>
  <c r="A3549" i="1" l="1"/>
  <c r="B3548" i="1"/>
  <c r="A3550" i="1" l="1"/>
  <c r="B3549" i="1"/>
  <c r="A3551" i="1" l="1"/>
  <c r="B3550" i="1"/>
  <c r="A3552" i="1" l="1"/>
  <c r="B3551" i="1"/>
  <c r="A3553" i="1" l="1"/>
  <c r="B3552" i="1"/>
  <c r="A3554" i="1" l="1"/>
  <c r="B3553" i="1"/>
  <c r="A3555" i="1" l="1"/>
  <c r="B3554" i="1"/>
  <c r="A3556" i="1" l="1"/>
  <c r="B3555" i="1"/>
  <c r="A3557" i="1" l="1"/>
  <c r="B3556" i="1"/>
  <c r="A3558" i="1" l="1"/>
  <c r="B3557" i="1"/>
  <c r="A3559" i="1" l="1"/>
  <c r="B3558" i="1"/>
  <c r="A3560" i="1" l="1"/>
  <c r="B3559" i="1"/>
  <c r="A3561" i="1" l="1"/>
  <c r="B3560" i="1"/>
  <c r="A3562" i="1" l="1"/>
  <c r="B3561" i="1"/>
  <c r="A3563" i="1" l="1"/>
  <c r="B3562" i="1"/>
  <c r="A3564" i="1" l="1"/>
  <c r="B3563" i="1"/>
  <c r="A3565" i="1" l="1"/>
  <c r="B3564" i="1"/>
  <c r="A3566" i="1" l="1"/>
  <c r="B3565" i="1"/>
  <c r="A3567" i="1" l="1"/>
  <c r="B3566" i="1"/>
  <c r="A3568" i="1" l="1"/>
  <c r="B3567" i="1"/>
  <c r="A3569" i="1" l="1"/>
  <c r="B3568" i="1"/>
  <c r="A3570" i="1" l="1"/>
  <c r="B3569" i="1"/>
  <c r="A3571" i="1" l="1"/>
  <c r="B3570" i="1"/>
  <c r="A3572" i="1" l="1"/>
  <c r="B3571" i="1"/>
  <c r="A3573" i="1" l="1"/>
  <c r="B3572" i="1"/>
  <c r="A3574" i="1" l="1"/>
  <c r="B3573" i="1"/>
  <c r="A3575" i="1" l="1"/>
  <c r="B3574" i="1"/>
  <c r="A3576" i="1" l="1"/>
  <c r="B3575" i="1"/>
  <c r="A3577" i="1" l="1"/>
  <c r="B3576" i="1"/>
  <c r="A3578" i="1" l="1"/>
  <c r="B3577" i="1"/>
  <c r="A3579" i="1" l="1"/>
  <c r="B3578" i="1"/>
  <c r="A3580" i="1" l="1"/>
  <c r="B3579" i="1"/>
  <c r="A3581" i="1" l="1"/>
  <c r="B3580" i="1"/>
  <c r="A3582" i="1" l="1"/>
  <c r="B3581" i="1"/>
  <c r="A3583" i="1" l="1"/>
  <c r="B3582" i="1"/>
  <c r="A3584" i="1" l="1"/>
  <c r="B3583" i="1"/>
  <c r="A3585" i="1" l="1"/>
  <c r="B3584" i="1"/>
  <c r="A3586" i="1" l="1"/>
  <c r="B3585" i="1"/>
  <c r="A3587" i="1" l="1"/>
  <c r="B3586" i="1"/>
  <c r="A3588" i="1" l="1"/>
  <c r="B3587" i="1"/>
  <c r="A3589" i="1" l="1"/>
  <c r="B3588" i="1"/>
  <c r="A3590" i="1" l="1"/>
  <c r="B3589" i="1"/>
  <c r="A3591" i="1" l="1"/>
  <c r="B3590" i="1"/>
  <c r="A3592" i="1" l="1"/>
  <c r="B3591" i="1"/>
  <c r="A3593" i="1" l="1"/>
  <c r="B3592" i="1"/>
  <c r="A3594" i="1" l="1"/>
  <c r="B3593" i="1"/>
  <c r="A3595" i="1" l="1"/>
  <c r="B3594" i="1"/>
  <c r="A3596" i="1" l="1"/>
  <c r="B3595" i="1"/>
  <c r="A3597" i="1" l="1"/>
  <c r="B3596" i="1"/>
  <c r="A3598" i="1" l="1"/>
  <c r="B3597" i="1"/>
  <c r="A3599" i="1" l="1"/>
  <c r="B3598" i="1"/>
  <c r="A3600" i="1" l="1"/>
  <c r="B3599" i="1"/>
  <c r="A3601" i="1" l="1"/>
  <c r="B3600" i="1"/>
  <c r="A3602" i="1" l="1"/>
  <c r="B3601" i="1"/>
  <c r="A3603" i="1" l="1"/>
  <c r="B3602" i="1"/>
  <c r="A3604" i="1" l="1"/>
  <c r="B3603" i="1"/>
  <c r="A3605" i="1" l="1"/>
  <c r="B3604" i="1"/>
  <c r="A3606" i="1" l="1"/>
  <c r="B3605" i="1"/>
  <c r="A3607" i="1" l="1"/>
  <c r="B3606" i="1"/>
  <c r="A3608" i="1" l="1"/>
  <c r="B3607" i="1"/>
  <c r="A3609" i="1" l="1"/>
  <c r="B3608" i="1"/>
  <c r="A3610" i="1" l="1"/>
  <c r="B3609" i="1"/>
  <c r="A3611" i="1" l="1"/>
  <c r="B3610" i="1"/>
  <c r="A3612" i="1" l="1"/>
  <c r="B3611" i="1"/>
  <c r="A3613" i="1" l="1"/>
  <c r="B3612" i="1"/>
  <c r="A3614" i="1" l="1"/>
  <c r="B3613" i="1"/>
  <c r="A3615" i="1" l="1"/>
  <c r="B3614" i="1"/>
  <c r="A3616" i="1" l="1"/>
  <c r="B3615" i="1"/>
  <c r="A3617" i="1" l="1"/>
  <c r="B3616" i="1"/>
  <c r="A3618" i="1" l="1"/>
  <c r="B3617" i="1"/>
  <c r="A3619" i="1" l="1"/>
  <c r="B3618" i="1"/>
  <c r="A3620" i="1" l="1"/>
  <c r="B3619" i="1"/>
  <c r="A3621" i="1" l="1"/>
  <c r="B3620" i="1"/>
  <c r="A3622" i="1" l="1"/>
  <c r="B3621" i="1"/>
  <c r="A3623" i="1" l="1"/>
  <c r="B3622" i="1"/>
  <c r="A3624" i="1" l="1"/>
  <c r="B3623" i="1"/>
  <c r="A3625" i="1" l="1"/>
  <c r="B3624" i="1"/>
  <c r="A3626" i="1" l="1"/>
  <c r="B3625" i="1"/>
  <c r="A3627" i="1" l="1"/>
  <c r="B3626" i="1"/>
  <c r="A3628" i="1" l="1"/>
  <c r="B3627" i="1"/>
  <c r="A3629" i="1" l="1"/>
  <c r="B3628" i="1"/>
  <c r="A3630" i="1" l="1"/>
  <c r="B3629" i="1"/>
  <c r="A3631" i="1" l="1"/>
  <c r="B3630" i="1"/>
  <c r="A3632" i="1" l="1"/>
  <c r="B3631" i="1"/>
  <c r="A3633" i="1" l="1"/>
  <c r="B3632" i="1"/>
  <c r="A3634" i="1" l="1"/>
  <c r="B3633" i="1"/>
  <c r="A3635" i="1" l="1"/>
  <c r="B3634" i="1"/>
  <c r="A3636" i="1" l="1"/>
  <c r="B3635" i="1"/>
  <c r="A3637" i="1" l="1"/>
  <c r="B3636" i="1"/>
  <c r="A3638" i="1" l="1"/>
  <c r="B3637" i="1"/>
  <c r="A3639" i="1" l="1"/>
  <c r="B3638" i="1"/>
  <c r="A3640" i="1" l="1"/>
  <c r="B3639" i="1"/>
  <c r="A3641" i="1" l="1"/>
  <c r="B3640" i="1"/>
  <c r="A3642" i="1" l="1"/>
  <c r="B3641" i="1"/>
  <c r="A3643" i="1" l="1"/>
  <c r="B3642" i="1"/>
  <c r="A3644" i="1" l="1"/>
  <c r="B3643" i="1"/>
  <c r="A3645" i="1" l="1"/>
  <c r="B3644" i="1"/>
  <c r="A3646" i="1" l="1"/>
  <c r="B3645" i="1"/>
  <c r="A3647" i="1" l="1"/>
  <c r="B3646" i="1"/>
  <c r="A3648" i="1" l="1"/>
  <c r="B3647" i="1"/>
  <c r="A3649" i="1" l="1"/>
  <c r="B3648" i="1"/>
  <c r="A3650" i="1" l="1"/>
  <c r="B3649" i="1"/>
  <c r="A3651" i="1" l="1"/>
  <c r="B3650" i="1"/>
  <c r="A3652" i="1" l="1"/>
  <c r="B3651" i="1"/>
  <c r="A3653" i="1" l="1"/>
  <c r="B3652" i="1"/>
  <c r="A3654" i="1" l="1"/>
  <c r="B3653" i="1"/>
  <c r="A3655" i="1" l="1"/>
  <c r="B3654" i="1"/>
  <c r="A3656" i="1" l="1"/>
  <c r="B3655" i="1"/>
  <c r="A3657" i="1" l="1"/>
  <c r="B3656" i="1"/>
  <c r="A3658" i="1" l="1"/>
  <c r="B3657" i="1"/>
  <c r="A3659" i="1" l="1"/>
  <c r="B3658" i="1"/>
  <c r="A3660" i="1" l="1"/>
  <c r="B3659" i="1"/>
  <c r="A3661" i="1" l="1"/>
  <c r="B3660" i="1"/>
  <c r="A3662" i="1" l="1"/>
  <c r="B3661" i="1"/>
  <c r="A3663" i="1" l="1"/>
  <c r="B3662" i="1"/>
  <c r="A3664" i="1" l="1"/>
  <c r="B3663" i="1"/>
  <c r="A3665" i="1" l="1"/>
  <c r="B3664" i="1"/>
  <c r="A3666" i="1" l="1"/>
  <c r="B3665" i="1"/>
  <c r="A3667" i="1" l="1"/>
  <c r="B3666" i="1"/>
  <c r="A3668" i="1" l="1"/>
  <c r="B3667" i="1"/>
  <c r="A3669" i="1" l="1"/>
  <c r="B3668" i="1"/>
  <c r="A3670" i="1" l="1"/>
  <c r="B3669" i="1"/>
  <c r="A3671" i="1" l="1"/>
  <c r="B3670" i="1"/>
  <c r="A3672" i="1" l="1"/>
  <c r="B3671" i="1"/>
  <c r="A3673" i="1" l="1"/>
  <c r="B3672" i="1"/>
  <c r="A3674" i="1" l="1"/>
  <c r="B3673" i="1"/>
  <c r="A3675" i="1" l="1"/>
  <c r="B3674" i="1"/>
  <c r="A3676" i="1" l="1"/>
  <c r="B3675" i="1"/>
  <c r="A3677" i="1" l="1"/>
  <c r="B3676" i="1"/>
  <c r="A3678" i="1" l="1"/>
  <c r="B3677" i="1"/>
  <c r="A3679" i="1" l="1"/>
  <c r="B3678" i="1"/>
  <c r="A3680" i="1" l="1"/>
  <c r="B3679" i="1"/>
  <c r="A3681" i="1" l="1"/>
  <c r="B3680" i="1"/>
  <c r="A3682" i="1" l="1"/>
  <c r="B3681" i="1"/>
  <c r="A3683" i="1" l="1"/>
  <c r="B3682" i="1"/>
  <c r="A3684" i="1" l="1"/>
  <c r="B3683" i="1"/>
  <c r="A3685" i="1" l="1"/>
  <c r="B3684" i="1"/>
  <c r="A3686" i="1" l="1"/>
  <c r="B3685" i="1"/>
  <c r="A3687" i="1" l="1"/>
  <c r="B3686" i="1"/>
  <c r="A3688" i="1" l="1"/>
  <c r="B3687" i="1"/>
  <c r="A3689" i="1" l="1"/>
  <c r="B3688" i="1"/>
  <c r="A3690" i="1" l="1"/>
  <c r="B3689" i="1"/>
  <c r="A3691" i="1" l="1"/>
  <c r="B3690" i="1"/>
  <c r="A3692" i="1" l="1"/>
  <c r="B3691" i="1"/>
  <c r="A3693" i="1" l="1"/>
  <c r="B3692" i="1"/>
  <c r="A3694" i="1" l="1"/>
  <c r="B3693" i="1"/>
  <c r="A3695" i="1" l="1"/>
  <c r="B3694" i="1"/>
  <c r="A3696" i="1" l="1"/>
  <c r="B3695" i="1"/>
  <c r="A3697" i="1" l="1"/>
  <c r="B3696" i="1"/>
  <c r="A3698" i="1" l="1"/>
  <c r="B3697" i="1"/>
  <c r="A3699" i="1" l="1"/>
  <c r="B3698" i="1"/>
  <c r="A3700" i="1" l="1"/>
  <c r="B3699" i="1"/>
  <c r="A3701" i="1" l="1"/>
  <c r="B3700" i="1"/>
  <c r="A3702" i="1" l="1"/>
  <c r="B3701" i="1"/>
  <c r="A3703" i="1" l="1"/>
  <c r="B3702" i="1"/>
  <c r="A3704" i="1" l="1"/>
  <c r="B3703" i="1"/>
  <c r="A3705" i="1" l="1"/>
  <c r="B3704" i="1"/>
  <c r="A3706" i="1" l="1"/>
  <c r="B3705" i="1"/>
  <c r="A3707" i="1" l="1"/>
  <c r="B3706" i="1"/>
  <c r="A3708" i="1" l="1"/>
  <c r="B3707" i="1"/>
  <c r="A3709" i="1" l="1"/>
  <c r="B3708" i="1"/>
  <c r="A3710" i="1" l="1"/>
  <c r="B3709" i="1"/>
  <c r="A3711" i="1" l="1"/>
  <c r="B3710" i="1"/>
  <c r="A3712" i="1" l="1"/>
  <c r="B3711" i="1"/>
  <c r="A3713" i="1" l="1"/>
  <c r="B3712" i="1"/>
  <c r="A3714" i="1" l="1"/>
  <c r="B3713" i="1"/>
  <c r="A3715" i="1" l="1"/>
  <c r="B3714" i="1"/>
  <c r="A3716" i="1" l="1"/>
  <c r="B3715" i="1"/>
  <c r="A3717" i="1" l="1"/>
  <c r="B3716" i="1"/>
  <c r="A3718" i="1" l="1"/>
  <c r="B3717" i="1"/>
  <c r="A3719" i="1" l="1"/>
  <c r="B3718" i="1"/>
  <c r="A3720" i="1" l="1"/>
  <c r="B3719" i="1"/>
  <c r="A3721" i="1" l="1"/>
  <c r="B3720" i="1"/>
  <c r="A3722" i="1" l="1"/>
  <c r="B3721" i="1"/>
  <c r="A3723" i="1" l="1"/>
  <c r="B3722" i="1"/>
  <c r="A3724" i="1" l="1"/>
  <c r="B3723" i="1"/>
  <c r="A3725" i="1" l="1"/>
  <c r="B3724" i="1"/>
  <c r="A3726" i="1" l="1"/>
  <c r="B3725" i="1"/>
  <c r="A3727" i="1" l="1"/>
  <c r="B3726" i="1"/>
  <c r="A3728" i="1" l="1"/>
  <c r="B3727" i="1"/>
  <c r="A3729" i="1" l="1"/>
  <c r="B3728" i="1"/>
  <c r="A3730" i="1" l="1"/>
  <c r="B3729" i="1"/>
  <c r="A3731" i="1" l="1"/>
  <c r="B3730" i="1"/>
  <c r="A3732" i="1" l="1"/>
  <c r="B3731" i="1"/>
  <c r="A3733" i="1" l="1"/>
  <c r="B3732" i="1"/>
  <c r="A3734" i="1" l="1"/>
  <c r="B3733" i="1"/>
  <c r="A3735" i="1" l="1"/>
  <c r="B3734" i="1"/>
  <c r="A3736" i="1" l="1"/>
  <c r="B3735" i="1"/>
  <c r="A3737" i="1" l="1"/>
  <c r="B3736" i="1"/>
  <c r="A3738" i="1" l="1"/>
  <c r="B3737" i="1"/>
  <c r="A3739" i="1" l="1"/>
  <c r="B3738" i="1"/>
  <c r="A3740" i="1" l="1"/>
  <c r="B3739" i="1"/>
  <c r="A3741" i="1" l="1"/>
  <c r="B3740" i="1"/>
  <c r="A3742" i="1" l="1"/>
  <c r="B3741" i="1"/>
  <c r="A3743" i="1" l="1"/>
  <c r="B3742" i="1"/>
  <c r="A3744" i="1" l="1"/>
  <c r="B3743" i="1"/>
  <c r="A3745" i="1" l="1"/>
  <c r="B3744" i="1"/>
  <c r="A3746" i="1" l="1"/>
  <c r="B3745" i="1"/>
  <c r="A3747" i="1" l="1"/>
  <c r="B3746" i="1"/>
  <c r="A3748" i="1" l="1"/>
  <c r="B3747" i="1"/>
  <c r="A3749" i="1" l="1"/>
  <c r="B3748" i="1"/>
  <c r="A3750" i="1" l="1"/>
  <c r="B3749" i="1"/>
  <c r="A3751" i="1" l="1"/>
  <c r="B3750" i="1"/>
  <c r="A3752" i="1" l="1"/>
  <c r="B3751" i="1"/>
  <c r="A3753" i="1" l="1"/>
  <c r="B3752" i="1"/>
  <c r="A3754" i="1" l="1"/>
  <c r="B3753" i="1"/>
  <c r="A3755" i="1" l="1"/>
  <c r="B3754" i="1"/>
  <c r="A3756" i="1" l="1"/>
  <c r="B3755" i="1"/>
  <c r="A3757" i="1" l="1"/>
  <c r="B3756" i="1"/>
  <c r="A3758" i="1" l="1"/>
  <c r="B3757" i="1"/>
  <c r="A3759" i="1" l="1"/>
  <c r="B3758" i="1"/>
  <c r="A3760" i="1" l="1"/>
  <c r="B3759" i="1"/>
  <c r="A3761" i="1" l="1"/>
  <c r="B3760" i="1"/>
  <c r="A3762" i="1" l="1"/>
  <c r="B3761" i="1"/>
  <c r="A3763" i="1" l="1"/>
  <c r="B3762" i="1"/>
  <c r="A3764" i="1" l="1"/>
  <c r="B3763" i="1"/>
  <c r="A3765" i="1" l="1"/>
  <c r="B3764" i="1"/>
  <c r="A3766" i="1" l="1"/>
  <c r="B3765" i="1"/>
  <c r="A3767" i="1" l="1"/>
  <c r="B3766" i="1"/>
  <c r="A3768" i="1" l="1"/>
  <c r="B3767" i="1"/>
  <c r="A3769" i="1" l="1"/>
  <c r="B3768" i="1"/>
  <c r="A3770" i="1" l="1"/>
  <c r="B3769" i="1"/>
  <c r="A3771" i="1" l="1"/>
  <c r="B3770" i="1"/>
  <c r="A3772" i="1" l="1"/>
  <c r="B3771" i="1"/>
  <c r="A3773" i="1" l="1"/>
  <c r="B3772" i="1"/>
  <c r="A3774" i="1" l="1"/>
  <c r="B3773" i="1"/>
  <c r="A3775" i="1" l="1"/>
  <c r="B3774" i="1"/>
  <c r="A3776" i="1" l="1"/>
  <c r="B3775" i="1"/>
  <c r="A3777" i="1" l="1"/>
  <c r="B3776" i="1"/>
  <c r="A3778" i="1" l="1"/>
  <c r="B3777" i="1"/>
  <c r="A3779" i="1" l="1"/>
  <c r="B3778" i="1"/>
  <c r="A3780" i="1" l="1"/>
  <c r="B3779" i="1"/>
  <c r="A3781" i="1" l="1"/>
  <c r="B3780" i="1"/>
  <c r="A3782" i="1" l="1"/>
  <c r="B3781" i="1"/>
  <c r="A3783" i="1" l="1"/>
  <c r="B3782" i="1"/>
  <c r="A3784" i="1" l="1"/>
  <c r="B3783" i="1"/>
  <c r="A3785" i="1" l="1"/>
  <c r="B3784" i="1"/>
  <c r="A3786" i="1" l="1"/>
  <c r="B3785" i="1"/>
  <c r="A3787" i="1" l="1"/>
  <c r="B3786" i="1"/>
  <c r="A3788" i="1" l="1"/>
  <c r="B3787" i="1"/>
  <c r="A3789" i="1" l="1"/>
  <c r="B3788" i="1"/>
  <c r="A3790" i="1" l="1"/>
  <c r="B3789" i="1"/>
  <c r="A3791" i="1" l="1"/>
  <c r="B3790" i="1"/>
  <c r="A3792" i="1" l="1"/>
  <c r="B3791" i="1"/>
  <c r="A3793" i="1" l="1"/>
  <c r="B3792" i="1"/>
  <c r="A3794" i="1" l="1"/>
  <c r="B3793" i="1"/>
  <c r="A3795" i="1" l="1"/>
  <c r="B3794" i="1"/>
  <c r="A3796" i="1" l="1"/>
  <c r="B3795" i="1"/>
  <c r="A3797" i="1" l="1"/>
  <c r="B3796" i="1"/>
  <c r="A3798" i="1" l="1"/>
  <c r="B3797" i="1"/>
  <c r="A3799" i="1" l="1"/>
  <c r="B3798" i="1"/>
  <c r="A3800" i="1" l="1"/>
  <c r="B3799" i="1"/>
  <c r="A3801" i="1" l="1"/>
  <c r="B3800" i="1"/>
  <c r="A3802" i="1" l="1"/>
  <c r="B3801" i="1"/>
  <c r="A3803" i="1" l="1"/>
  <c r="B3802" i="1"/>
  <c r="A3804" i="1" l="1"/>
  <c r="B3803" i="1"/>
  <c r="A3805" i="1" l="1"/>
  <c r="B3804" i="1"/>
  <c r="A3806" i="1" l="1"/>
  <c r="B3805" i="1"/>
  <c r="A3807" i="1" l="1"/>
  <c r="B3806" i="1"/>
  <c r="A3808" i="1" l="1"/>
  <c r="B3807" i="1"/>
  <c r="A3809" i="1" l="1"/>
  <c r="B3808" i="1"/>
  <c r="A3810" i="1" l="1"/>
  <c r="B3809" i="1"/>
  <c r="A3811" i="1" l="1"/>
  <c r="B3810" i="1"/>
  <c r="A3812" i="1" l="1"/>
  <c r="B3811" i="1"/>
  <c r="A3813" i="1" l="1"/>
  <c r="B3812" i="1"/>
  <c r="A3814" i="1" l="1"/>
  <c r="B3813" i="1"/>
  <c r="A3815" i="1" l="1"/>
  <c r="B3814" i="1"/>
  <c r="A3816" i="1" l="1"/>
  <c r="B3815" i="1"/>
  <c r="A3817" i="1" l="1"/>
  <c r="B3816" i="1"/>
  <c r="A3818" i="1" l="1"/>
  <c r="B3817" i="1"/>
  <c r="A3819" i="1" l="1"/>
  <c r="B3818" i="1"/>
  <c r="A3820" i="1" l="1"/>
  <c r="B3819" i="1"/>
  <c r="A3821" i="1" l="1"/>
  <c r="B3820" i="1"/>
  <c r="A3822" i="1" l="1"/>
  <c r="B3821" i="1"/>
  <c r="A3823" i="1" l="1"/>
  <c r="B3822" i="1"/>
  <c r="A3824" i="1" l="1"/>
  <c r="B3823" i="1"/>
  <c r="A3825" i="1" l="1"/>
  <c r="B3824" i="1"/>
  <c r="A3826" i="1" l="1"/>
  <c r="B3825" i="1"/>
  <c r="A3827" i="1" l="1"/>
  <c r="B3826" i="1"/>
  <c r="A3828" i="1" l="1"/>
  <c r="B3827" i="1"/>
  <c r="A3829" i="1" l="1"/>
  <c r="B3828" i="1"/>
  <c r="A3830" i="1" l="1"/>
  <c r="B3829" i="1"/>
  <c r="A3831" i="1" l="1"/>
  <c r="B3830" i="1"/>
  <c r="A3832" i="1" l="1"/>
  <c r="B3831" i="1"/>
  <c r="A3833" i="1" l="1"/>
  <c r="B3832" i="1"/>
  <c r="A3834" i="1" l="1"/>
  <c r="B3833" i="1"/>
  <c r="A3835" i="1" l="1"/>
  <c r="B3834" i="1"/>
  <c r="A3836" i="1" l="1"/>
  <c r="B3835" i="1"/>
  <c r="A3837" i="1" l="1"/>
  <c r="B3836" i="1"/>
  <c r="A3838" i="1" l="1"/>
  <c r="B3837" i="1"/>
  <c r="A3839" i="1" l="1"/>
  <c r="B3838" i="1"/>
  <c r="A3840" i="1" l="1"/>
  <c r="B3839" i="1"/>
  <c r="A3841" i="1" l="1"/>
  <c r="B3840" i="1"/>
  <c r="A3842" i="1" l="1"/>
  <c r="B3841" i="1"/>
  <c r="A3843" i="1" l="1"/>
  <c r="B3842" i="1"/>
  <c r="A3844" i="1" l="1"/>
  <c r="B3843" i="1"/>
  <c r="A3845" i="1" l="1"/>
  <c r="B3844" i="1"/>
  <c r="A3846" i="1" l="1"/>
  <c r="B3845" i="1"/>
  <c r="A3847" i="1" l="1"/>
  <c r="B3846" i="1"/>
  <c r="A3848" i="1" l="1"/>
  <c r="B3847" i="1"/>
  <c r="A3849" i="1" l="1"/>
  <c r="B3848" i="1"/>
  <c r="A3850" i="1" l="1"/>
  <c r="B3849" i="1"/>
  <c r="A3851" i="1" l="1"/>
  <c r="B3850" i="1"/>
  <c r="A3852" i="1" l="1"/>
  <c r="B3851" i="1"/>
  <c r="A3853" i="1" l="1"/>
  <c r="B3852" i="1"/>
  <c r="A3854" i="1" l="1"/>
  <c r="B3853" i="1"/>
  <c r="A3855" i="1" l="1"/>
  <c r="B3854" i="1"/>
  <c r="A3856" i="1" l="1"/>
  <c r="B3855" i="1"/>
  <c r="A3857" i="1" l="1"/>
  <c r="B3856" i="1"/>
  <c r="A3858" i="1" l="1"/>
  <c r="B3857" i="1"/>
  <c r="A3859" i="1" l="1"/>
  <c r="B3858" i="1"/>
  <c r="A3860" i="1" l="1"/>
  <c r="B3859" i="1"/>
  <c r="A3861" i="1" l="1"/>
  <c r="B3860" i="1"/>
  <c r="A3862" i="1" l="1"/>
  <c r="B3861" i="1"/>
  <c r="A3863" i="1" l="1"/>
  <c r="B3862" i="1"/>
  <c r="A3864" i="1" l="1"/>
  <c r="B3863" i="1"/>
  <c r="A3865" i="1" l="1"/>
  <c r="B3864" i="1"/>
  <c r="A3866" i="1" l="1"/>
  <c r="B3865" i="1"/>
  <c r="A3867" i="1" l="1"/>
  <c r="B3866" i="1"/>
  <c r="A3868" i="1" l="1"/>
  <c r="B3867" i="1"/>
  <c r="A3869" i="1" l="1"/>
  <c r="B3868" i="1"/>
  <c r="A3870" i="1" l="1"/>
  <c r="B3869" i="1"/>
  <c r="A3871" i="1" l="1"/>
  <c r="B3870" i="1"/>
  <c r="A3872" i="1" l="1"/>
  <c r="B3871" i="1"/>
  <c r="A3873" i="1" l="1"/>
  <c r="B3872" i="1"/>
  <c r="A3874" i="1" l="1"/>
  <c r="B3873" i="1"/>
  <c r="A3875" i="1" l="1"/>
  <c r="B3874" i="1"/>
  <c r="A3876" i="1" l="1"/>
  <c r="B3875" i="1"/>
  <c r="A3877" i="1" l="1"/>
  <c r="B3876" i="1"/>
  <c r="A3878" i="1" l="1"/>
  <c r="B3877" i="1"/>
  <c r="A3879" i="1" l="1"/>
  <c r="B3878" i="1"/>
  <c r="A3880" i="1" l="1"/>
  <c r="B3879" i="1"/>
  <c r="A3881" i="1" l="1"/>
  <c r="B3880" i="1"/>
  <c r="A3882" i="1" l="1"/>
  <c r="B3881" i="1"/>
  <c r="A3883" i="1" l="1"/>
  <c r="B3882" i="1"/>
  <c r="A3884" i="1" l="1"/>
  <c r="B3883" i="1"/>
  <c r="A3885" i="1" l="1"/>
  <c r="B3884" i="1"/>
  <c r="A3886" i="1" l="1"/>
  <c r="B3885" i="1"/>
  <c r="A3887" i="1" l="1"/>
  <c r="B3886" i="1"/>
  <c r="A3888" i="1" l="1"/>
  <c r="B3887" i="1"/>
  <c r="A3889" i="1" l="1"/>
  <c r="B3888" i="1"/>
  <c r="A3890" i="1" l="1"/>
  <c r="B3889" i="1"/>
  <c r="A3891" i="1" l="1"/>
  <c r="B3890" i="1"/>
  <c r="A3892" i="1" l="1"/>
  <c r="B3891" i="1"/>
  <c r="A3893" i="1" l="1"/>
  <c r="B3892" i="1"/>
  <c r="A3894" i="1" l="1"/>
  <c r="B3893" i="1"/>
  <c r="A3895" i="1" l="1"/>
  <c r="B3894" i="1"/>
  <c r="A3896" i="1" l="1"/>
  <c r="B3895" i="1"/>
  <c r="A3897" i="1" l="1"/>
  <c r="B3896" i="1"/>
  <c r="A3898" i="1" l="1"/>
  <c r="B3897" i="1"/>
  <c r="A3899" i="1" l="1"/>
  <c r="B3898" i="1"/>
  <c r="A3900" i="1" l="1"/>
  <c r="B3899" i="1"/>
  <c r="A3901" i="1" l="1"/>
  <c r="B3900" i="1"/>
  <c r="A3902" i="1" l="1"/>
  <c r="B3901" i="1"/>
  <c r="A3903" i="1" l="1"/>
  <c r="B3902" i="1"/>
  <c r="A3904" i="1" l="1"/>
  <c r="B3903" i="1"/>
  <c r="A3905" i="1" l="1"/>
  <c r="B3904" i="1"/>
  <c r="A3906" i="1" l="1"/>
  <c r="B3905" i="1"/>
  <c r="A3907" i="1" l="1"/>
  <c r="B3906" i="1"/>
  <c r="A3908" i="1" l="1"/>
  <c r="B3907" i="1"/>
  <c r="A3909" i="1" l="1"/>
  <c r="B3908" i="1"/>
  <c r="A3910" i="1" l="1"/>
  <c r="B3909" i="1"/>
  <c r="A3911" i="1" l="1"/>
  <c r="B3910" i="1"/>
  <c r="A3912" i="1" l="1"/>
  <c r="B3911" i="1"/>
  <c r="A3913" i="1" l="1"/>
  <c r="B3912" i="1"/>
  <c r="A3914" i="1" l="1"/>
  <c r="B3913" i="1"/>
  <c r="A3915" i="1" l="1"/>
  <c r="B3914" i="1"/>
  <c r="A3916" i="1" l="1"/>
  <c r="B3915" i="1"/>
  <c r="A3917" i="1" l="1"/>
  <c r="B3916" i="1"/>
  <c r="A3918" i="1" l="1"/>
  <c r="B3917" i="1"/>
  <c r="A3919" i="1" l="1"/>
  <c r="B3918" i="1"/>
  <c r="A3920" i="1" l="1"/>
  <c r="B3919" i="1"/>
  <c r="A3921" i="1" l="1"/>
  <c r="B3920" i="1"/>
  <c r="A3922" i="1" l="1"/>
  <c r="B3921" i="1"/>
  <c r="A3923" i="1" l="1"/>
  <c r="B3922" i="1"/>
  <c r="A3924" i="1" l="1"/>
  <c r="B3923" i="1"/>
  <c r="A3925" i="1" l="1"/>
  <c r="B3924" i="1"/>
  <c r="A3926" i="1" l="1"/>
  <c r="B3925" i="1"/>
  <c r="A3927" i="1" l="1"/>
  <c r="B3926" i="1"/>
  <c r="A3928" i="1" l="1"/>
  <c r="B3927" i="1"/>
  <c r="A3929" i="1" l="1"/>
  <c r="B3928" i="1"/>
  <c r="A3930" i="1" l="1"/>
  <c r="B3929" i="1"/>
  <c r="A3931" i="1" l="1"/>
  <c r="B3930" i="1"/>
  <c r="A3932" i="1" l="1"/>
  <c r="B3931" i="1"/>
  <c r="A3933" i="1" l="1"/>
  <c r="B3932" i="1"/>
  <c r="A3934" i="1" l="1"/>
  <c r="B3933" i="1"/>
  <c r="A3935" i="1" l="1"/>
  <c r="B3934" i="1"/>
  <c r="A3936" i="1" l="1"/>
  <c r="B3935" i="1"/>
  <c r="A3937" i="1" l="1"/>
  <c r="B3936" i="1"/>
  <c r="A3938" i="1" l="1"/>
  <c r="B3937" i="1"/>
  <c r="A3939" i="1" l="1"/>
  <c r="B3938" i="1"/>
  <c r="A3940" i="1" l="1"/>
  <c r="B3939" i="1"/>
  <c r="A3941" i="1" l="1"/>
  <c r="B3940" i="1"/>
  <c r="A3942" i="1" l="1"/>
  <c r="B3941" i="1"/>
  <c r="A3943" i="1" l="1"/>
  <c r="B3942" i="1"/>
  <c r="A3944" i="1" l="1"/>
  <c r="B3943" i="1"/>
  <c r="A3945" i="1" l="1"/>
  <c r="B3944" i="1"/>
  <c r="A3946" i="1" l="1"/>
  <c r="B3945" i="1"/>
  <c r="A3947" i="1" l="1"/>
  <c r="B3946" i="1"/>
  <c r="A3948" i="1" l="1"/>
  <c r="B3947" i="1"/>
  <c r="A3949" i="1" l="1"/>
  <c r="B3948" i="1"/>
  <c r="A3950" i="1" l="1"/>
  <c r="B3949" i="1"/>
  <c r="A3951" i="1" l="1"/>
  <c r="B3950" i="1"/>
  <c r="A3952" i="1" l="1"/>
  <c r="B3951" i="1"/>
  <c r="A3953" i="1" l="1"/>
  <c r="B3952" i="1"/>
  <c r="A3954" i="1" l="1"/>
  <c r="B3953" i="1"/>
  <c r="A3955" i="1" l="1"/>
  <c r="B3954" i="1"/>
  <c r="A3956" i="1" l="1"/>
  <c r="B3955" i="1"/>
  <c r="A3957" i="1" l="1"/>
  <c r="B3956" i="1"/>
  <c r="A3958" i="1" l="1"/>
  <c r="B3957" i="1"/>
  <c r="A3959" i="1" l="1"/>
  <c r="B3958" i="1"/>
  <c r="A3960" i="1" l="1"/>
  <c r="B3959" i="1"/>
  <c r="A3961" i="1" l="1"/>
  <c r="B3960" i="1"/>
  <c r="A3962" i="1" l="1"/>
  <c r="B3961" i="1"/>
  <c r="A3963" i="1" l="1"/>
  <c r="B3962" i="1"/>
  <c r="A3964" i="1" l="1"/>
  <c r="B3963" i="1"/>
  <c r="A3965" i="1" l="1"/>
  <c r="B3964" i="1"/>
  <c r="A3966" i="1" l="1"/>
  <c r="B3965" i="1"/>
  <c r="A3967" i="1" l="1"/>
  <c r="B3966" i="1"/>
  <c r="A3968" i="1" l="1"/>
  <c r="B3967" i="1"/>
  <c r="A3969" i="1" l="1"/>
  <c r="B3968" i="1"/>
  <c r="A3970" i="1" l="1"/>
  <c r="B3969" i="1"/>
  <c r="A3971" i="1" l="1"/>
  <c r="B3970" i="1"/>
  <c r="A3972" i="1" l="1"/>
  <c r="B3971" i="1"/>
  <c r="A3973" i="1" l="1"/>
  <c r="B3972" i="1"/>
  <c r="A3974" i="1" l="1"/>
  <c r="B3973" i="1"/>
  <c r="A3975" i="1" l="1"/>
  <c r="B3974" i="1"/>
  <c r="A3976" i="1" l="1"/>
  <c r="B3975" i="1"/>
  <c r="A3977" i="1" l="1"/>
  <c r="B3976" i="1"/>
  <c r="A3978" i="1" l="1"/>
  <c r="B3977" i="1"/>
  <c r="A3979" i="1" l="1"/>
  <c r="B3978" i="1"/>
  <c r="A3980" i="1" l="1"/>
  <c r="B3979" i="1"/>
  <c r="A3981" i="1" l="1"/>
  <c r="B3980" i="1"/>
  <c r="A3982" i="1" l="1"/>
  <c r="B3981" i="1"/>
  <c r="A3983" i="1" l="1"/>
  <c r="B3982" i="1"/>
  <c r="A3984" i="1" l="1"/>
  <c r="B3983" i="1"/>
  <c r="A3985" i="1" l="1"/>
  <c r="B3984" i="1"/>
  <c r="A3986" i="1" l="1"/>
  <c r="B3985" i="1"/>
  <c r="A3987" i="1" l="1"/>
  <c r="B3986" i="1"/>
  <c r="A3988" i="1" l="1"/>
  <c r="B3987" i="1"/>
  <c r="A3989" i="1" l="1"/>
  <c r="B3988" i="1"/>
  <c r="A3990" i="1" l="1"/>
  <c r="B3989" i="1"/>
  <c r="A3991" i="1" l="1"/>
  <c r="B3990" i="1"/>
  <c r="A3992" i="1" l="1"/>
  <c r="B3991" i="1"/>
  <c r="A3993" i="1" l="1"/>
  <c r="B3992" i="1"/>
  <c r="A3994" i="1" l="1"/>
  <c r="B3993" i="1"/>
  <c r="A3995" i="1" l="1"/>
  <c r="B3994" i="1"/>
  <c r="A3996" i="1" l="1"/>
  <c r="B3995" i="1"/>
  <c r="A3997" i="1" l="1"/>
  <c r="B3996" i="1"/>
  <c r="A3998" i="1" l="1"/>
  <c r="B3997" i="1"/>
  <c r="A3999" i="1" l="1"/>
  <c r="B3998" i="1"/>
  <c r="A4000" i="1" l="1"/>
  <c r="B3999" i="1"/>
  <c r="A4001" i="1" l="1"/>
  <c r="B4000" i="1"/>
  <c r="A4002" i="1" l="1"/>
  <c r="B4001" i="1"/>
  <c r="A4003" i="1" l="1"/>
  <c r="B4002" i="1"/>
  <c r="A4004" i="1" l="1"/>
  <c r="B4003" i="1"/>
  <c r="A4005" i="1" l="1"/>
  <c r="B4004" i="1"/>
  <c r="A4006" i="1" l="1"/>
  <c r="B4005" i="1"/>
  <c r="A4007" i="1" l="1"/>
  <c r="B4006" i="1"/>
  <c r="A4008" i="1" l="1"/>
  <c r="B4007" i="1"/>
  <c r="A4009" i="1" l="1"/>
  <c r="B4008" i="1"/>
  <c r="A4010" i="1" l="1"/>
  <c r="B4009" i="1"/>
  <c r="A4011" i="1" l="1"/>
  <c r="B4010" i="1"/>
  <c r="A4012" i="1" l="1"/>
  <c r="B4011" i="1"/>
  <c r="A4013" i="1" l="1"/>
  <c r="B4012" i="1"/>
  <c r="A4014" i="1" l="1"/>
  <c r="B4013" i="1"/>
  <c r="A4015" i="1" l="1"/>
  <c r="B4014" i="1"/>
  <c r="A4016" i="1" l="1"/>
  <c r="B4015" i="1"/>
  <c r="A4017" i="1" l="1"/>
  <c r="B4016" i="1"/>
  <c r="A4018" i="1" l="1"/>
  <c r="B4017" i="1"/>
  <c r="A4019" i="1" l="1"/>
  <c r="B4018" i="1"/>
  <c r="A4020" i="1" l="1"/>
  <c r="B4019" i="1"/>
  <c r="A4021" i="1" l="1"/>
  <c r="B4020" i="1"/>
  <c r="A4022" i="1" l="1"/>
  <c r="B4021" i="1"/>
  <c r="A4023" i="1" l="1"/>
  <c r="B4022" i="1"/>
  <c r="A4024" i="1" l="1"/>
  <c r="B4023" i="1"/>
  <c r="A4025" i="1" l="1"/>
  <c r="B4024" i="1"/>
  <c r="A4026" i="1" l="1"/>
  <c r="B4025" i="1"/>
  <c r="A4027" i="1" l="1"/>
  <c r="B4026" i="1"/>
  <c r="A4028" i="1" l="1"/>
  <c r="B4027" i="1"/>
  <c r="A4029" i="1" l="1"/>
  <c r="B4028" i="1"/>
  <c r="A4030" i="1" l="1"/>
  <c r="B4029" i="1"/>
  <c r="A4031" i="1" l="1"/>
  <c r="B4030" i="1"/>
  <c r="A4032" i="1" l="1"/>
  <c r="B4031" i="1"/>
  <c r="A4033" i="1" l="1"/>
  <c r="B4032" i="1"/>
  <c r="A4034" i="1" l="1"/>
  <c r="B4033" i="1"/>
  <c r="A4035" i="1" l="1"/>
  <c r="B4034" i="1"/>
  <c r="A4036" i="1" l="1"/>
  <c r="B4035" i="1"/>
  <c r="A4037" i="1" l="1"/>
  <c r="B4036" i="1"/>
  <c r="A4038" i="1" l="1"/>
  <c r="B4037" i="1"/>
  <c r="A4039" i="1" l="1"/>
  <c r="B4038" i="1"/>
  <c r="A4040" i="1" l="1"/>
  <c r="B4039" i="1"/>
  <c r="A4041" i="1" l="1"/>
  <c r="B4040" i="1"/>
  <c r="A4042" i="1" l="1"/>
  <c r="B4041" i="1"/>
  <c r="A4043" i="1" l="1"/>
  <c r="B4042" i="1"/>
  <c r="A4044" i="1" l="1"/>
  <c r="B4043" i="1"/>
  <c r="A4045" i="1" l="1"/>
  <c r="B4044" i="1"/>
  <c r="A4046" i="1" l="1"/>
  <c r="B4045" i="1"/>
  <c r="A4047" i="1" l="1"/>
  <c r="B4046" i="1"/>
  <c r="A4048" i="1" l="1"/>
  <c r="B4047" i="1"/>
  <c r="A4049" i="1" l="1"/>
  <c r="B4048" i="1"/>
  <c r="A4050" i="1" l="1"/>
  <c r="B4049" i="1"/>
  <c r="A4051" i="1" l="1"/>
  <c r="B4050" i="1"/>
  <c r="A4052" i="1" l="1"/>
  <c r="B4051" i="1"/>
  <c r="A4053" i="1" l="1"/>
  <c r="B4052" i="1"/>
  <c r="A4054" i="1" l="1"/>
  <c r="B4053" i="1"/>
  <c r="A4055" i="1" l="1"/>
  <c r="B4054" i="1"/>
  <c r="A4056" i="1" l="1"/>
  <c r="B4055" i="1"/>
  <c r="A4057" i="1" l="1"/>
  <c r="B4056" i="1"/>
  <c r="A4058" i="1" l="1"/>
  <c r="B4057" i="1"/>
  <c r="A4059" i="1" l="1"/>
  <c r="B4058" i="1"/>
  <c r="A4060" i="1" l="1"/>
  <c r="B4059" i="1"/>
  <c r="A4061" i="1" l="1"/>
  <c r="B4060" i="1"/>
  <c r="A4062" i="1" l="1"/>
  <c r="B4061" i="1"/>
  <c r="A4063" i="1" l="1"/>
  <c r="B4062" i="1"/>
  <c r="A4064" i="1" l="1"/>
  <c r="B4063" i="1"/>
  <c r="A4065" i="1" l="1"/>
  <c r="B4064" i="1"/>
  <c r="A4066" i="1" l="1"/>
  <c r="B4065" i="1"/>
  <c r="A4067" i="1" l="1"/>
  <c r="B4066" i="1"/>
  <c r="A4068" i="1" l="1"/>
  <c r="B4067" i="1"/>
  <c r="A4069" i="1" l="1"/>
  <c r="B4068" i="1"/>
  <c r="A4070" i="1" l="1"/>
  <c r="B4069" i="1"/>
  <c r="A4071" i="1" l="1"/>
  <c r="B4070" i="1"/>
  <c r="A4072" i="1" l="1"/>
  <c r="B4071" i="1"/>
  <c r="A4073" i="1" l="1"/>
  <c r="B4072" i="1"/>
  <c r="A4074" i="1" l="1"/>
  <c r="B4073" i="1"/>
  <c r="A4075" i="1" l="1"/>
  <c r="B4074" i="1"/>
  <c r="A4076" i="1" l="1"/>
  <c r="B4075" i="1"/>
  <c r="A4077" i="1" l="1"/>
  <c r="B4076" i="1"/>
  <c r="A4078" i="1" l="1"/>
  <c r="B4077" i="1"/>
  <c r="A4079" i="1" l="1"/>
  <c r="B4078" i="1"/>
  <c r="A4080" i="1" l="1"/>
  <c r="B4079" i="1"/>
  <c r="A4081" i="1" l="1"/>
  <c r="B4080" i="1"/>
  <c r="A4082" i="1" l="1"/>
  <c r="B4081" i="1"/>
  <c r="A4083" i="1" l="1"/>
  <c r="B4082" i="1"/>
  <c r="A4084" i="1" l="1"/>
  <c r="B4083" i="1"/>
  <c r="A4085" i="1" l="1"/>
  <c r="B4084" i="1"/>
  <c r="A4086" i="1" l="1"/>
  <c r="B4085" i="1"/>
  <c r="A4087" i="1" l="1"/>
  <c r="B4086" i="1"/>
  <c r="A4088" i="1" l="1"/>
  <c r="B4087" i="1"/>
  <c r="A4089" i="1" l="1"/>
  <c r="B4088" i="1"/>
  <c r="A4090" i="1" l="1"/>
  <c r="B4089" i="1"/>
  <c r="A4091" i="1" l="1"/>
  <c r="B4090" i="1"/>
  <c r="A4092" i="1" l="1"/>
  <c r="B4091" i="1"/>
  <c r="A4093" i="1" l="1"/>
  <c r="B4092" i="1"/>
  <c r="A4094" i="1" l="1"/>
  <c r="B4093" i="1"/>
  <c r="A4095" i="1" l="1"/>
  <c r="B4094" i="1"/>
  <c r="A4096" i="1" l="1"/>
  <c r="B4095" i="1"/>
  <c r="A4097" i="1" l="1"/>
  <c r="B4096" i="1"/>
  <c r="A4098" i="1" l="1"/>
  <c r="B4097" i="1"/>
  <c r="A4099" i="1" l="1"/>
  <c r="B4098" i="1"/>
  <c r="A4100" i="1" l="1"/>
  <c r="B4099" i="1"/>
  <c r="A4101" i="1" l="1"/>
  <c r="B4100" i="1"/>
  <c r="A4102" i="1" l="1"/>
  <c r="B4101" i="1"/>
  <c r="A4103" i="1" l="1"/>
  <c r="B4102" i="1"/>
  <c r="A4104" i="1" l="1"/>
  <c r="B4103" i="1"/>
  <c r="A4105" i="1" l="1"/>
  <c r="B4104" i="1"/>
  <c r="A4106" i="1" l="1"/>
  <c r="B4105" i="1"/>
  <c r="A4107" i="1" l="1"/>
  <c r="B4106" i="1"/>
  <c r="A4108" i="1" l="1"/>
  <c r="B4107" i="1"/>
  <c r="A4109" i="1" l="1"/>
  <c r="B4108" i="1"/>
  <c r="A4110" i="1" l="1"/>
  <c r="B4109" i="1"/>
  <c r="A4111" i="1" l="1"/>
  <c r="B4110" i="1"/>
  <c r="A4112" i="1" l="1"/>
  <c r="B4111" i="1"/>
  <c r="A4113" i="1" l="1"/>
  <c r="B4112" i="1"/>
  <c r="A4114" i="1" l="1"/>
  <c r="B4113" i="1"/>
  <c r="A4115" i="1" l="1"/>
  <c r="B4114" i="1"/>
  <c r="A4116" i="1" l="1"/>
  <c r="B4115" i="1"/>
  <c r="A4117" i="1" l="1"/>
  <c r="B4116" i="1"/>
  <c r="A4118" i="1" l="1"/>
  <c r="B4117" i="1"/>
  <c r="A4119" i="1" l="1"/>
  <c r="B4118" i="1"/>
  <c r="A4120" i="1" l="1"/>
  <c r="B4119" i="1"/>
  <c r="A4121" i="1" l="1"/>
  <c r="B4120" i="1"/>
  <c r="A4122" i="1" l="1"/>
  <c r="B4121" i="1"/>
  <c r="A4123" i="1" l="1"/>
  <c r="B4122" i="1"/>
  <c r="A4124" i="1" l="1"/>
  <c r="B4123" i="1"/>
  <c r="A4125" i="1" l="1"/>
  <c r="B4124" i="1"/>
  <c r="A4126" i="1" l="1"/>
  <c r="B4125" i="1"/>
  <c r="A4127" i="1" l="1"/>
  <c r="B4126" i="1"/>
  <c r="A4128" i="1" l="1"/>
  <c r="B4127" i="1"/>
  <c r="A4129" i="1" l="1"/>
  <c r="B4128" i="1"/>
  <c r="A4130" i="1" l="1"/>
  <c r="B4129" i="1"/>
  <c r="A4131" i="1" l="1"/>
  <c r="B4130" i="1"/>
  <c r="A4132" i="1" l="1"/>
  <c r="B4131" i="1"/>
  <c r="A4133" i="1" l="1"/>
  <c r="B4132" i="1"/>
  <c r="A4134" i="1" l="1"/>
  <c r="B4133" i="1"/>
  <c r="A4135" i="1" l="1"/>
  <c r="B4134" i="1"/>
  <c r="A4136" i="1" l="1"/>
  <c r="B4135" i="1"/>
  <c r="A4137" i="1" l="1"/>
  <c r="B4136" i="1"/>
  <c r="A4138" i="1" l="1"/>
  <c r="B4137" i="1"/>
  <c r="A4139" i="1" l="1"/>
  <c r="B4138" i="1"/>
  <c r="A4140" i="1" l="1"/>
  <c r="B4139" i="1"/>
  <c r="A4141" i="1" l="1"/>
  <c r="B4140" i="1"/>
  <c r="A4142" i="1" l="1"/>
  <c r="B4141" i="1"/>
  <c r="A4143" i="1" l="1"/>
  <c r="B4142" i="1"/>
  <c r="A4144" i="1" l="1"/>
  <c r="B4143" i="1"/>
  <c r="A4145" i="1" l="1"/>
  <c r="B4144" i="1"/>
  <c r="A4146" i="1" l="1"/>
  <c r="B4145" i="1"/>
  <c r="A4147" i="1" l="1"/>
  <c r="B4146" i="1"/>
  <c r="A4148" i="1" l="1"/>
  <c r="B4147" i="1"/>
  <c r="A4149" i="1" l="1"/>
  <c r="B4148" i="1"/>
  <c r="A4150" i="1" l="1"/>
  <c r="B4149" i="1"/>
  <c r="A4151" i="1" l="1"/>
  <c r="B4150" i="1"/>
  <c r="A4152" i="1" l="1"/>
  <c r="B4151" i="1"/>
  <c r="A4153" i="1" l="1"/>
  <c r="B4152" i="1"/>
  <c r="A4154" i="1" l="1"/>
  <c r="B4153" i="1"/>
  <c r="A4155" i="1" l="1"/>
  <c r="B4154" i="1"/>
  <c r="A4156" i="1" l="1"/>
  <c r="B4155" i="1"/>
  <c r="A4157" i="1" l="1"/>
  <c r="B4156" i="1"/>
  <c r="A4158" i="1" l="1"/>
  <c r="B4157" i="1"/>
  <c r="A4159" i="1" l="1"/>
  <c r="B4158" i="1"/>
  <c r="A4160" i="1" l="1"/>
  <c r="B4159" i="1"/>
  <c r="A4161" i="1" l="1"/>
  <c r="B4160" i="1"/>
  <c r="A4162" i="1" l="1"/>
  <c r="B4161" i="1"/>
  <c r="A4163" i="1" l="1"/>
  <c r="B4162" i="1"/>
  <c r="A4164" i="1" l="1"/>
  <c r="B4163" i="1"/>
  <c r="A4165" i="1" l="1"/>
  <c r="B4164" i="1"/>
  <c r="A4166" i="1" l="1"/>
  <c r="B4165" i="1"/>
  <c r="A4167" i="1" l="1"/>
  <c r="B4166" i="1"/>
  <c r="A4168" i="1" l="1"/>
  <c r="B4167" i="1"/>
  <c r="A4169" i="1" l="1"/>
  <c r="B4168" i="1"/>
  <c r="A4170" i="1" l="1"/>
  <c r="B4169" i="1"/>
  <c r="A4171" i="1" l="1"/>
  <c r="B4170" i="1"/>
  <c r="A4172" i="1" l="1"/>
  <c r="B4171" i="1"/>
  <c r="A4173" i="1" l="1"/>
  <c r="B4172" i="1"/>
  <c r="A4174" i="1" l="1"/>
  <c r="B4173" i="1"/>
  <c r="A4175" i="1" l="1"/>
  <c r="B4174" i="1"/>
  <c r="A4176" i="1" l="1"/>
  <c r="B4175" i="1"/>
  <c r="A4177" i="1" l="1"/>
  <c r="B4176" i="1"/>
  <c r="A4178" i="1" l="1"/>
  <c r="B4177" i="1"/>
  <c r="A4179" i="1" l="1"/>
  <c r="B4178" i="1"/>
  <c r="A4180" i="1" l="1"/>
  <c r="B4179" i="1"/>
  <c r="A4181" i="1" l="1"/>
  <c r="B4180" i="1"/>
  <c r="A4182" i="1" l="1"/>
  <c r="B4181" i="1"/>
  <c r="A4183" i="1" l="1"/>
  <c r="B4182" i="1"/>
  <c r="A4184" i="1" l="1"/>
  <c r="B4183" i="1"/>
  <c r="A4185" i="1" l="1"/>
  <c r="B4184" i="1"/>
  <c r="A4186" i="1" l="1"/>
  <c r="B4185" i="1"/>
  <c r="A4187" i="1" l="1"/>
  <c r="B4186" i="1"/>
  <c r="A4188" i="1" l="1"/>
  <c r="B4187" i="1"/>
  <c r="A4189" i="1" l="1"/>
  <c r="B4188" i="1"/>
  <c r="A4190" i="1" l="1"/>
  <c r="B4189" i="1"/>
  <c r="A4191" i="1" l="1"/>
  <c r="B4190" i="1"/>
  <c r="A4192" i="1" l="1"/>
  <c r="B4191" i="1"/>
  <c r="A4193" i="1" l="1"/>
  <c r="B4192" i="1"/>
  <c r="A4194" i="1" l="1"/>
  <c r="B4193" i="1"/>
  <c r="A4195" i="1" l="1"/>
  <c r="B4194" i="1"/>
  <c r="A4196" i="1" l="1"/>
  <c r="B4195" i="1"/>
  <c r="A4197" i="1" l="1"/>
  <c r="B4196" i="1"/>
  <c r="A4198" i="1" l="1"/>
  <c r="B4197" i="1"/>
  <c r="A4199" i="1" l="1"/>
  <c r="B4198" i="1"/>
  <c r="A4200" i="1" l="1"/>
  <c r="B4199" i="1"/>
  <c r="A4201" i="1" l="1"/>
  <c r="B4200" i="1"/>
  <c r="A4202" i="1" l="1"/>
  <c r="B4201" i="1"/>
  <c r="A4203" i="1" l="1"/>
  <c r="B4202" i="1"/>
  <c r="A4204" i="1" l="1"/>
  <c r="B4203" i="1"/>
  <c r="A4205" i="1" l="1"/>
  <c r="B4204" i="1"/>
  <c r="A4206" i="1" l="1"/>
  <c r="B4205" i="1"/>
  <c r="A4207" i="1" l="1"/>
  <c r="B4206" i="1"/>
  <c r="A4208" i="1" l="1"/>
  <c r="B4207" i="1"/>
  <c r="A4209" i="1" l="1"/>
  <c r="B4208" i="1"/>
  <c r="A4210" i="1" l="1"/>
  <c r="B4209" i="1"/>
  <c r="A4211" i="1" l="1"/>
  <c r="B4210" i="1"/>
  <c r="A4212" i="1" l="1"/>
  <c r="B4211" i="1"/>
  <c r="A4213" i="1" l="1"/>
  <c r="B4212" i="1"/>
  <c r="A4214" i="1" l="1"/>
  <c r="B4213" i="1"/>
  <c r="A4215" i="1" l="1"/>
  <c r="B4214" i="1"/>
  <c r="A4216" i="1" l="1"/>
  <c r="B4215" i="1"/>
  <c r="A4217" i="1" l="1"/>
  <c r="B4216" i="1"/>
  <c r="A4218" i="1" l="1"/>
  <c r="B4217" i="1"/>
  <c r="A4219" i="1" l="1"/>
  <c r="B4218" i="1"/>
  <c r="A4220" i="1" l="1"/>
  <c r="B4219" i="1"/>
  <c r="A4221" i="1" l="1"/>
  <c r="B4220" i="1"/>
  <c r="A4222" i="1" l="1"/>
  <c r="B4221" i="1"/>
  <c r="A4223" i="1" l="1"/>
  <c r="B4222" i="1"/>
  <c r="A4224" i="1" l="1"/>
  <c r="B4223" i="1"/>
  <c r="A4225" i="1" l="1"/>
  <c r="B4224" i="1"/>
  <c r="A4226" i="1" l="1"/>
  <c r="B4225" i="1"/>
  <c r="A4227" i="1" l="1"/>
  <c r="B4226" i="1"/>
  <c r="A4228" i="1" l="1"/>
  <c r="B4227" i="1"/>
  <c r="A4229" i="1" l="1"/>
  <c r="B4228" i="1"/>
  <c r="A4230" i="1" l="1"/>
  <c r="B4229" i="1"/>
  <c r="A4231" i="1" l="1"/>
  <c r="B4230" i="1"/>
  <c r="A4232" i="1" l="1"/>
  <c r="B4231" i="1"/>
  <c r="A4233" i="1" l="1"/>
  <c r="B4232" i="1"/>
  <c r="A4234" i="1" l="1"/>
  <c r="B4233" i="1"/>
  <c r="A4235" i="1" l="1"/>
  <c r="B4234" i="1"/>
  <c r="A4236" i="1" l="1"/>
  <c r="B4235" i="1"/>
  <c r="A4237" i="1" l="1"/>
  <c r="B4236" i="1"/>
  <c r="A4238" i="1" l="1"/>
  <c r="B4237" i="1"/>
  <c r="A4239" i="1" l="1"/>
  <c r="B4238" i="1"/>
  <c r="A4240" i="1" l="1"/>
  <c r="B4239" i="1"/>
  <c r="A4241" i="1" l="1"/>
  <c r="B4240" i="1"/>
  <c r="A4242" i="1" l="1"/>
  <c r="B4241" i="1"/>
  <c r="A4243" i="1" l="1"/>
  <c r="B4242" i="1"/>
  <c r="A4244" i="1" l="1"/>
  <c r="B4243" i="1"/>
  <c r="A4245" i="1" l="1"/>
  <c r="B4244" i="1"/>
  <c r="A4246" i="1" l="1"/>
  <c r="B4245" i="1"/>
  <c r="A4247" i="1" l="1"/>
  <c r="B4246" i="1"/>
  <c r="A4248" i="1" l="1"/>
  <c r="B4247" i="1"/>
  <c r="A4249" i="1" l="1"/>
  <c r="B4248" i="1"/>
  <c r="A4250" i="1" l="1"/>
  <c r="B4249" i="1"/>
  <c r="A4251" i="1" l="1"/>
  <c r="B4250" i="1"/>
  <c r="A4252" i="1" l="1"/>
  <c r="B4251" i="1"/>
  <c r="A4253" i="1" l="1"/>
  <c r="B4252" i="1"/>
  <c r="A4254" i="1" l="1"/>
  <c r="B4253" i="1"/>
  <c r="A4255" i="1" l="1"/>
  <c r="B4254" i="1"/>
  <c r="A4256" i="1" l="1"/>
  <c r="B4255" i="1"/>
  <c r="A4257" i="1" l="1"/>
  <c r="B4256" i="1"/>
  <c r="A4258" i="1" l="1"/>
  <c r="B4257" i="1"/>
  <c r="A4259" i="1" l="1"/>
  <c r="B4258" i="1"/>
  <c r="A4260" i="1" l="1"/>
  <c r="B4259" i="1"/>
  <c r="A4261" i="1" l="1"/>
  <c r="B4260" i="1"/>
  <c r="A4262" i="1" l="1"/>
  <c r="B4261" i="1"/>
  <c r="A4263" i="1" l="1"/>
  <c r="B4262" i="1"/>
  <c r="A4264" i="1" l="1"/>
  <c r="B4263" i="1"/>
  <c r="A4265" i="1" l="1"/>
  <c r="B4264" i="1"/>
  <c r="A4266" i="1" l="1"/>
  <c r="B4265" i="1"/>
  <c r="A4267" i="1" l="1"/>
  <c r="B4266" i="1"/>
  <c r="A4268" i="1" l="1"/>
  <c r="B4267" i="1"/>
  <c r="A4269" i="1" l="1"/>
  <c r="B4268" i="1"/>
  <c r="A4270" i="1" l="1"/>
  <c r="B4269" i="1"/>
  <c r="A4271" i="1" l="1"/>
  <c r="B4270" i="1"/>
  <c r="A4272" i="1" l="1"/>
  <c r="B4271" i="1"/>
  <c r="A4273" i="1" l="1"/>
  <c r="B4272" i="1"/>
  <c r="A4274" i="1" l="1"/>
  <c r="B4273" i="1"/>
  <c r="A4275" i="1" l="1"/>
  <c r="B4274" i="1"/>
  <c r="A4276" i="1" l="1"/>
  <c r="B4275" i="1"/>
  <c r="A4277" i="1" l="1"/>
  <c r="B4276" i="1"/>
  <c r="A4278" i="1" l="1"/>
  <c r="B4277" i="1"/>
  <c r="A4279" i="1" l="1"/>
  <c r="B4278" i="1"/>
  <c r="A4280" i="1" l="1"/>
  <c r="B4279" i="1"/>
  <c r="A4281" i="1" l="1"/>
  <c r="B4280" i="1"/>
  <c r="A4282" i="1" l="1"/>
  <c r="B4281" i="1"/>
  <c r="A4283" i="1" l="1"/>
  <c r="B4282" i="1"/>
  <c r="A4284" i="1" l="1"/>
  <c r="B4283" i="1"/>
  <c r="A4285" i="1" l="1"/>
  <c r="B4284" i="1"/>
  <c r="A4286" i="1" l="1"/>
  <c r="B4285" i="1"/>
  <c r="A4287" i="1" l="1"/>
  <c r="B4286" i="1"/>
  <c r="A4288" i="1" l="1"/>
  <c r="B4287" i="1"/>
  <c r="A4289" i="1" l="1"/>
  <c r="B4288" i="1"/>
  <c r="A4290" i="1" l="1"/>
  <c r="B4289" i="1"/>
  <c r="A4291" i="1" l="1"/>
  <c r="B4290" i="1"/>
  <c r="A4292" i="1" l="1"/>
  <c r="B4291" i="1"/>
  <c r="A4293" i="1" l="1"/>
  <c r="B4292" i="1"/>
  <c r="A4294" i="1" l="1"/>
  <c r="B4293" i="1"/>
  <c r="A4295" i="1" l="1"/>
  <c r="B4294" i="1"/>
  <c r="A4296" i="1" l="1"/>
  <c r="B4295" i="1"/>
  <c r="A4297" i="1" l="1"/>
  <c r="B4296" i="1"/>
  <c r="A4298" i="1" l="1"/>
  <c r="B4297" i="1"/>
  <c r="A4299" i="1" l="1"/>
  <c r="B4298" i="1"/>
  <c r="A4300" i="1" l="1"/>
  <c r="B4299" i="1"/>
  <c r="A4301" i="1" l="1"/>
  <c r="B4300" i="1"/>
  <c r="A4302" i="1" l="1"/>
  <c r="B4301" i="1"/>
  <c r="A4303" i="1" l="1"/>
  <c r="B4302" i="1"/>
  <c r="A4304" i="1" l="1"/>
  <c r="B4303" i="1"/>
  <c r="A4305" i="1" l="1"/>
  <c r="B4304" i="1"/>
  <c r="A4306" i="1" l="1"/>
  <c r="B4305" i="1"/>
  <c r="A4307" i="1" l="1"/>
  <c r="B4306" i="1"/>
  <c r="A4308" i="1" l="1"/>
  <c r="B4307" i="1"/>
  <c r="A4309" i="1" l="1"/>
  <c r="B4308" i="1"/>
  <c r="A4310" i="1" l="1"/>
  <c r="B4309" i="1"/>
  <c r="A4311" i="1" l="1"/>
  <c r="B4310" i="1"/>
  <c r="A4312" i="1" l="1"/>
  <c r="B4311" i="1"/>
  <c r="A4313" i="1" l="1"/>
  <c r="B4312" i="1"/>
  <c r="A4314" i="1" l="1"/>
  <c r="B4313" i="1"/>
  <c r="A4315" i="1" l="1"/>
  <c r="B4314" i="1"/>
  <c r="A4316" i="1" l="1"/>
  <c r="B4315" i="1"/>
  <c r="A4317" i="1" l="1"/>
  <c r="B4316" i="1"/>
  <c r="A4318" i="1" l="1"/>
  <c r="B4317" i="1"/>
  <c r="A4319" i="1" l="1"/>
  <c r="B4318" i="1"/>
  <c r="A4320" i="1" l="1"/>
  <c r="B4319" i="1"/>
  <c r="A4321" i="1" l="1"/>
  <c r="B4320" i="1"/>
  <c r="A4322" i="1" l="1"/>
  <c r="B4321" i="1"/>
  <c r="A4323" i="1" l="1"/>
  <c r="B4322" i="1"/>
  <c r="A4324" i="1" l="1"/>
  <c r="B4323" i="1"/>
  <c r="A4325" i="1" l="1"/>
  <c r="B4324" i="1"/>
  <c r="A4326" i="1" l="1"/>
  <c r="B4325" i="1"/>
  <c r="A4327" i="1" l="1"/>
  <c r="B4326" i="1"/>
  <c r="A4328" i="1" l="1"/>
  <c r="B4327" i="1"/>
  <c r="A4329" i="1" l="1"/>
  <c r="B4328" i="1"/>
  <c r="A4330" i="1" l="1"/>
  <c r="B4329" i="1"/>
  <c r="A4331" i="1" l="1"/>
  <c r="B4330" i="1"/>
  <c r="A4332" i="1" l="1"/>
  <c r="B4331" i="1"/>
  <c r="A4333" i="1" l="1"/>
  <c r="B4332" i="1"/>
  <c r="A4334" i="1" l="1"/>
  <c r="B4333" i="1"/>
  <c r="A4335" i="1" l="1"/>
  <c r="B4334" i="1"/>
  <c r="A4336" i="1" l="1"/>
  <c r="B4335" i="1"/>
  <c r="A4337" i="1" l="1"/>
  <c r="B4336" i="1"/>
  <c r="A4338" i="1" l="1"/>
  <c r="B4337" i="1"/>
  <c r="A4339" i="1" l="1"/>
  <c r="B4338" i="1"/>
  <c r="A4340" i="1" l="1"/>
  <c r="B4339" i="1"/>
  <c r="A4341" i="1" l="1"/>
  <c r="B4340" i="1"/>
  <c r="A4342" i="1" l="1"/>
  <c r="B4341" i="1"/>
  <c r="A4343" i="1" l="1"/>
  <c r="B4342" i="1"/>
  <c r="A4344" i="1" l="1"/>
  <c r="B4343" i="1"/>
  <c r="A4345" i="1" l="1"/>
  <c r="B4344" i="1"/>
  <c r="A4346" i="1" l="1"/>
  <c r="B4345" i="1"/>
  <c r="A4347" i="1" l="1"/>
  <c r="B4346" i="1"/>
  <c r="A4348" i="1" l="1"/>
  <c r="B4347" i="1"/>
  <c r="A4349" i="1" l="1"/>
  <c r="B4348" i="1"/>
  <c r="A4350" i="1" l="1"/>
  <c r="B4349" i="1"/>
  <c r="A4351" i="1" l="1"/>
  <c r="B4350" i="1"/>
  <c r="A4352" i="1" l="1"/>
  <c r="B4351" i="1"/>
  <c r="A4353" i="1" l="1"/>
  <c r="B4352" i="1"/>
  <c r="A4354" i="1" l="1"/>
  <c r="B4353" i="1"/>
  <c r="A4355" i="1" l="1"/>
  <c r="B4354" i="1"/>
  <c r="A4356" i="1" l="1"/>
  <c r="B4355" i="1"/>
  <c r="A4357" i="1" l="1"/>
  <c r="B4356" i="1"/>
  <c r="A4358" i="1" l="1"/>
  <c r="B4357" i="1"/>
  <c r="A4359" i="1" l="1"/>
  <c r="B4358" i="1"/>
  <c r="A4360" i="1" l="1"/>
  <c r="B4359" i="1"/>
  <c r="A4361" i="1" l="1"/>
  <c r="B4360" i="1"/>
  <c r="A4362" i="1" l="1"/>
  <c r="B4361" i="1"/>
  <c r="A4363" i="1" l="1"/>
  <c r="B4362" i="1"/>
  <c r="A4364" i="1" l="1"/>
  <c r="B4363" i="1"/>
  <c r="A4365" i="1" l="1"/>
  <c r="B4364" i="1"/>
  <c r="A4366" i="1" l="1"/>
  <c r="B4365" i="1"/>
  <c r="A4367" i="1" l="1"/>
  <c r="B4366" i="1"/>
  <c r="A4368" i="1" l="1"/>
  <c r="B4367" i="1"/>
  <c r="A4369" i="1" l="1"/>
  <c r="B4368" i="1"/>
  <c r="A4370" i="1" l="1"/>
  <c r="B4369" i="1"/>
  <c r="A4371" i="1" l="1"/>
  <c r="B4370" i="1"/>
  <c r="A4372" i="1" l="1"/>
  <c r="B4371" i="1"/>
  <c r="A4373" i="1" l="1"/>
  <c r="B4372" i="1"/>
  <c r="A4374" i="1" l="1"/>
  <c r="B4373" i="1"/>
  <c r="A4375" i="1" l="1"/>
  <c r="B4374" i="1"/>
  <c r="A4376" i="1" l="1"/>
  <c r="B4375" i="1"/>
  <c r="A4377" i="1" l="1"/>
  <c r="B4376" i="1"/>
  <c r="A4378" i="1" l="1"/>
  <c r="B4377" i="1"/>
  <c r="A4379" i="1" l="1"/>
  <c r="B4378" i="1"/>
  <c r="A4380" i="1" l="1"/>
  <c r="B4379" i="1"/>
  <c r="A4381" i="1" l="1"/>
  <c r="B4380" i="1"/>
  <c r="A4382" i="1" l="1"/>
  <c r="B4381" i="1"/>
  <c r="A4383" i="1" l="1"/>
  <c r="B4382" i="1"/>
  <c r="A4384" i="1" l="1"/>
  <c r="B4383" i="1"/>
  <c r="A4385" i="1" l="1"/>
  <c r="B4384" i="1"/>
  <c r="A4386" i="1" l="1"/>
  <c r="B4385" i="1"/>
  <c r="A4387" i="1" l="1"/>
  <c r="B4386" i="1"/>
  <c r="A4388" i="1" l="1"/>
  <c r="B4387" i="1"/>
  <c r="A4389" i="1" l="1"/>
  <c r="B4388" i="1"/>
  <c r="A4390" i="1" l="1"/>
  <c r="B4389" i="1"/>
  <c r="A4391" i="1" l="1"/>
  <c r="B4390" i="1"/>
  <c r="A4392" i="1" l="1"/>
  <c r="B4391" i="1"/>
  <c r="A4393" i="1" l="1"/>
  <c r="B4392" i="1"/>
  <c r="A4394" i="1" l="1"/>
  <c r="B4393" i="1"/>
  <c r="A4395" i="1" l="1"/>
  <c r="B4394" i="1"/>
  <c r="A4396" i="1" l="1"/>
  <c r="B4395" i="1"/>
  <c r="A4397" i="1" l="1"/>
  <c r="B4396" i="1"/>
  <c r="A4398" i="1" l="1"/>
  <c r="B4397" i="1"/>
  <c r="A4399" i="1" l="1"/>
  <c r="B4398" i="1"/>
  <c r="A4400" i="1" l="1"/>
  <c r="B4399" i="1"/>
  <c r="A4401" i="1" l="1"/>
  <c r="B4400" i="1"/>
  <c r="A4402" i="1" l="1"/>
  <c r="B4401" i="1"/>
  <c r="A4403" i="1" l="1"/>
  <c r="B4402" i="1"/>
  <c r="A4404" i="1" l="1"/>
  <c r="B4403" i="1"/>
  <c r="A4405" i="1" l="1"/>
  <c r="B4404" i="1"/>
  <c r="A4406" i="1" l="1"/>
  <c r="B4405" i="1"/>
  <c r="A4407" i="1" l="1"/>
  <c r="B4406" i="1"/>
  <c r="A4408" i="1" l="1"/>
  <c r="B4407" i="1"/>
  <c r="A4409" i="1" l="1"/>
  <c r="B4408" i="1"/>
  <c r="A4410" i="1" l="1"/>
  <c r="B4409" i="1"/>
  <c r="A4411" i="1" l="1"/>
  <c r="B4410" i="1"/>
  <c r="A4412" i="1" l="1"/>
  <c r="B4411" i="1"/>
  <c r="A4413" i="1" l="1"/>
  <c r="B4412" i="1"/>
  <c r="A4414" i="1" l="1"/>
  <c r="B4413" i="1"/>
  <c r="A4415" i="1" l="1"/>
  <c r="B4414" i="1"/>
  <c r="A4416" i="1" l="1"/>
  <c r="B4415" i="1"/>
  <c r="A4417" i="1" l="1"/>
  <c r="B4416" i="1"/>
  <c r="A4418" i="1" l="1"/>
  <c r="B4417" i="1"/>
  <c r="A4419" i="1" l="1"/>
  <c r="B4418" i="1"/>
  <c r="A4420" i="1" l="1"/>
  <c r="B4419" i="1"/>
  <c r="A4421" i="1" l="1"/>
  <c r="B4420" i="1"/>
  <c r="A4422" i="1" l="1"/>
  <c r="B4421" i="1"/>
  <c r="A4423" i="1" l="1"/>
  <c r="B4422" i="1"/>
  <c r="A4424" i="1" l="1"/>
  <c r="B4423" i="1"/>
  <c r="A4425" i="1" l="1"/>
  <c r="B4424" i="1"/>
  <c r="A4426" i="1" l="1"/>
  <c r="B4425" i="1"/>
  <c r="A4427" i="1" l="1"/>
  <c r="B4426" i="1"/>
  <c r="A4428" i="1" l="1"/>
  <c r="B4427" i="1"/>
  <c r="A4429" i="1" l="1"/>
  <c r="B4428" i="1"/>
  <c r="A4430" i="1" l="1"/>
  <c r="B4429" i="1"/>
  <c r="A4431" i="1" l="1"/>
  <c r="B4430" i="1"/>
  <c r="A4432" i="1" l="1"/>
  <c r="B4431" i="1"/>
  <c r="A4433" i="1" l="1"/>
  <c r="B4432" i="1"/>
  <c r="A4434" i="1" l="1"/>
  <c r="B4433" i="1"/>
  <c r="A4435" i="1" l="1"/>
  <c r="B4434" i="1"/>
  <c r="A4436" i="1" l="1"/>
  <c r="B4435" i="1"/>
  <c r="A4437" i="1" l="1"/>
  <c r="B4436" i="1"/>
  <c r="A4438" i="1" l="1"/>
  <c r="B4437" i="1"/>
  <c r="A4439" i="1" l="1"/>
  <c r="B4438" i="1"/>
  <c r="A4440" i="1" l="1"/>
  <c r="B4439" i="1"/>
  <c r="A4441" i="1" l="1"/>
  <c r="B4440" i="1"/>
  <c r="A4442" i="1" l="1"/>
  <c r="B4441" i="1"/>
  <c r="A4443" i="1" l="1"/>
  <c r="B4442" i="1"/>
  <c r="A4444" i="1" l="1"/>
  <c r="B4443" i="1"/>
  <c r="A4445" i="1" l="1"/>
  <c r="B4444" i="1"/>
  <c r="A4446" i="1" l="1"/>
  <c r="B4445" i="1"/>
  <c r="A4447" i="1" l="1"/>
  <c r="B4446" i="1"/>
  <c r="A4448" i="1" l="1"/>
  <c r="B4447" i="1"/>
  <c r="A4449" i="1" l="1"/>
  <c r="B4448" i="1"/>
  <c r="A4450" i="1" l="1"/>
  <c r="B4449" i="1"/>
  <c r="A4451" i="1" l="1"/>
  <c r="B4450" i="1"/>
  <c r="A4452" i="1" l="1"/>
  <c r="B4451" i="1"/>
  <c r="A4453" i="1" l="1"/>
  <c r="B4452" i="1"/>
  <c r="A4454" i="1" l="1"/>
  <c r="B4453" i="1"/>
  <c r="A4455" i="1" l="1"/>
  <c r="B4454" i="1"/>
  <c r="A4456" i="1" l="1"/>
  <c r="B4455" i="1"/>
  <c r="A4457" i="1" l="1"/>
  <c r="B4456" i="1"/>
  <c r="A4458" i="1" l="1"/>
  <c r="B4457" i="1"/>
  <c r="A4459" i="1" l="1"/>
  <c r="B4458" i="1"/>
  <c r="A4460" i="1" l="1"/>
  <c r="B4459" i="1"/>
  <c r="A4461" i="1" l="1"/>
  <c r="B4460" i="1"/>
  <c r="A4462" i="1" l="1"/>
  <c r="B4461" i="1"/>
  <c r="A4463" i="1" l="1"/>
  <c r="B4462" i="1"/>
  <c r="A4464" i="1" l="1"/>
  <c r="B4463" i="1"/>
  <c r="A4465" i="1" l="1"/>
  <c r="B4464" i="1"/>
  <c r="A4466" i="1" l="1"/>
  <c r="B4465" i="1"/>
  <c r="A4467" i="1" l="1"/>
  <c r="B4466" i="1"/>
  <c r="A4468" i="1" l="1"/>
  <c r="B4467" i="1"/>
  <c r="A4469" i="1" l="1"/>
  <c r="B4468" i="1"/>
  <c r="A4470" i="1" l="1"/>
  <c r="B4469" i="1"/>
  <c r="A4471" i="1" l="1"/>
  <c r="B4470" i="1"/>
  <c r="A4472" i="1" l="1"/>
  <c r="B4471" i="1"/>
  <c r="A4473" i="1" l="1"/>
  <c r="B4472" i="1"/>
  <c r="A4474" i="1" l="1"/>
  <c r="B4473" i="1"/>
  <c r="A4475" i="1" l="1"/>
  <c r="B4474" i="1"/>
  <c r="A4476" i="1" l="1"/>
  <c r="B4475" i="1"/>
  <c r="A4477" i="1" l="1"/>
  <c r="B4476" i="1"/>
  <c r="A4478" i="1" l="1"/>
  <c r="B4477" i="1"/>
  <c r="A4479" i="1" l="1"/>
  <c r="B4478" i="1"/>
  <c r="A4480" i="1" l="1"/>
  <c r="B4479" i="1"/>
  <c r="A4481" i="1" l="1"/>
  <c r="B4480" i="1"/>
  <c r="A4482" i="1" l="1"/>
  <c r="B4481" i="1"/>
  <c r="A4483" i="1" l="1"/>
  <c r="B4482" i="1"/>
  <c r="A4484" i="1" l="1"/>
  <c r="B4483" i="1"/>
  <c r="A4485" i="1" l="1"/>
  <c r="B4484" i="1"/>
  <c r="A4486" i="1" l="1"/>
  <c r="B4485" i="1"/>
  <c r="A4487" i="1" l="1"/>
  <c r="B4486" i="1"/>
  <c r="A4488" i="1" l="1"/>
  <c r="B4487" i="1"/>
  <c r="A4489" i="1" l="1"/>
  <c r="B4488" i="1"/>
  <c r="A4490" i="1" l="1"/>
  <c r="B4489" i="1"/>
  <c r="A4491" i="1" l="1"/>
  <c r="B4490" i="1"/>
  <c r="A4492" i="1" l="1"/>
  <c r="B4491" i="1"/>
  <c r="A4493" i="1" l="1"/>
  <c r="B4492" i="1"/>
  <c r="A4494" i="1" l="1"/>
  <c r="B4493" i="1"/>
  <c r="A4495" i="1" l="1"/>
  <c r="B4494" i="1"/>
  <c r="A4496" i="1" l="1"/>
  <c r="B4495" i="1"/>
  <c r="A4497" i="1" l="1"/>
  <c r="B4496" i="1"/>
  <c r="A4498" i="1" l="1"/>
  <c r="B4497" i="1"/>
  <c r="A4499" i="1" l="1"/>
  <c r="B4498" i="1"/>
  <c r="A4500" i="1" l="1"/>
  <c r="B4499" i="1"/>
  <c r="A4501" i="1" l="1"/>
  <c r="B4500" i="1"/>
  <c r="A4502" i="1" l="1"/>
  <c r="B4501" i="1"/>
  <c r="A4503" i="1" l="1"/>
  <c r="B4502" i="1"/>
  <c r="A4504" i="1" l="1"/>
  <c r="B4503" i="1"/>
  <c r="A4505" i="1" l="1"/>
  <c r="B4504" i="1"/>
  <c r="A4506" i="1" l="1"/>
  <c r="B4505" i="1"/>
  <c r="A4507" i="1" l="1"/>
  <c r="B4506" i="1"/>
  <c r="A4508" i="1" l="1"/>
  <c r="B4507" i="1"/>
  <c r="A4509" i="1" l="1"/>
  <c r="B4508" i="1"/>
  <c r="A4510" i="1" l="1"/>
  <c r="B4509" i="1"/>
  <c r="A4511" i="1" l="1"/>
  <c r="B4510" i="1"/>
  <c r="A4512" i="1" l="1"/>
  <c r="B4511" i="1"/>
  <c r="A4513" i="1" l="1"/>
  <c r="B4512" i="1"/>
  <c r="A4514" i="1" l="1"/>
  <c r="B4513" i="1"/>
  <c r="A4515" i="1" l="1"/>
  <c r="B4514" i="1"/>
  <c r="A4516" i="1" l="1"/>
  <c r="B4515" i="1"/>
  <c r="A4517" i="1" l="1"/>
  <c r="B4516" i="1"/>
  <c r="A4518" i="1" l="1"/>
  <c r="B4517" i="1"/>
  <c r="A4519" i="1" l="1"/>
  <c r="B4518" i="1"/>
  <c r="A4520" i="1" l="1"/>
  <c r="B4519" i="1"/>
  <c r="A4521" i="1" l="1"/>
  <c r="B4520" i="1"/>
  <c r="A4522" i="1" l="1"/>
  <c r="B4521" i="1"/>
  <c r="A4523" i="1" l="1"/>
  <c r="B4522" i="1"/>
  <c r="A4524" i="1" l="1"/>
  <c r="B4523" i="1"/>
  <c r="A4525" i="1" l="1"/>
  <c r="B4524" i="1"/>
  <c r="A4526" i="1" l="1"/>
  <c r="B4525" i="1"/>
  <c r="A4527" i="1" l="1"/>
  <c r="B4526" i="1"/>
  <c r="A4528" i="1" l="1"/>
  <c r="B4527" i="1"/>
  <c r="A4529" i="1" l="1"/>
  <c r="B4528" i="1"/>
  <c r="A4530" i="1" l="1"/>
  <c r="B4529" i="1"/>
  <c r="A4531" i="1" l="1"/>
  <c r="B4530" i="1"/>
  <c r="A4532" i="1" l="1"/>
  <c r="B4531" i="1"/>
  <c r="A4533" i="1" l="1"/>
  <c r="B4532" i="1"/>
  <c r="A4534" i="1" l="1"/>
  <c r="B4533" i="1"/>
  <c r="A4535" i="1" l="1"/>
  <c r="B4534" i="1"/>
  <c r="A4536" i="1" l="1"/>
  <c r="B4535" i="1"/>
  <c r="A4537" i="1" l="1"/>
  <c r="B4536" i="1"/>
  <c r="A4538" i="1" l="1"/>
  <c r="B4537" i="1"/>
  <c r="A4539" i="1" l="1"/>
  <c r="B4538" i="1"/>
  <c r="A4540" i="1" l="1"/>
  <c r="B4539" i="1"/>
  <c r="A4541" i="1" l="1"/>
  <c r="B4540" i="1"/>
  <c r="A4542" i="1" l="1"/>
  <c r="B4541" i="1"/>
  <c r="A4543" i="1" l="1"/>
  <c r="B4542" i="1"/>
  <c r="A4544" i="1" l="1"/>
  <c r="B4543" i="1"/>
  <c r="A4545" i="1" l="1"/>
  <c r="B4544" i="1"/>
  <c r="A4546" i="1" l="1"/>
  <c r="B4545" i="1"/>
  <c r="A4547" i="1" l="1"/>
  <c r="B4546" i="1"/>
  <c r="A4548" i="1" l="1"/>
  <c r="B4547" i="1"/>
  <c r="A4549" i="1" l="1"/>
  <c r="B4548" i="1"/>
  <c r="A4550" i="1" l="1"/>
  <c r="B4549" i="1"/>
  <c r="A4551" i="1" l="1"/>
  <c r="B4550" i="1"/>
  <c r="A4552" i="1" l="1"/>
  <c r="B4551" i="1"/>
  <c r="A4553" i="1" l="1"/>
  <c r="B4552" i="1"/>
  <c r="A4554" i="1" l="1"/>
  <c r="B4553" i="1"/>
  <c r="A4555" i="1" l="1"/>
  <c r="B4554" i="1"/>
  <c r="A4556" i="1" l="1"/>
  <c r="B4555" i="1"/>
  <c r="A4557" i="1" l="1"/>
  <c r="B4556" i="1"/>
  <c r="A4558" i="1" l="1"/>
  <c r="B4557" i="1"/>
  <c r="A4559" i="1" l="1"/>
  <c r="B4558" i="1"/>
  <c r="A4560" i="1" l="1"/>
  <c r="B4559" i="1"/>
  <c r="A4561" i="1" l="1"/>
  <c r="B4560" i="1"/>
  <c r="A4562" i="1" l="1"/>
  <c r="B4561" i="1"/>
  <c r="A4563" i="1" l="1"/>
  <c r="B4562" i="1"/>
  <c r="A4564" i="1" l="1"/>
  <c r="B4563" i="1"/>
  <c r="A4565" i="1" l="1"/>
  <c r="B4564" i="1"/>
  <c r="A4566" i="1" l="1"/>
  <c r="B4565" i="1"/>
  <c r="A4567" i="1" l="1"/>
  <c r="B4566" i="1"/>
  <c r="A4568" i="1" l="1"/>
  <c r="B4567" i="1"/>
  <c r="A4569" i="1" l="1"/>
  <c r="B4568" i="1"/>
  <c r="A4570" i="1" l="1"/>
  <c r="B4569" i="1"/>
  <c r="A4571" i="1" l="1"/>
  <c r="B4570" i="1"/>
  <c r="A4572" i="1" l="1"/>
  <c r="B4571" i="1"/>
  <c r="A4573" i="1" l="1"/>
  <c r="B4572" i="1"/>
  <c r="A4574" i="1" l="1"/>
  <c r="B4573" i="1"/>
  <c r="A4575" i="1" l="1"/>
  <c r="B4574" i="1"/>
  <c r="A4576" i="1" l="1"/>
  <c r="B4575" i="1"/>
  <c r="A4577" i="1" l="1"/>
  <c r="B4576" i="1"/>
  <c r="A4578" i="1" l="1"/>
  <c r="B4577" i="1"/>
  <c r="A4579" i="1" l="1"/>
  <c r="B4578" i="1"/>
  <c r="A4580" i="1" l="1"/>
  <c r="B4579" i="1"/>
  <c r="A4581" i="1" l="1"/>
  <c r="B4580" i="1"/>
  <c r="A4582" i="1" l="1"/>
  <c r="B4581" i="1"/>
  <c r="A4583" i="1" l="1"/>
  <c r="B4582" i="1"/>
  <c r="A4584" i="1" l="1"/>
  <c r="B4583" i="1"/>
  <c r="A4585" i="1" l="1"/>
  <c r="B4584" i="1"/>
  <c r="A4586" i="1" l="1"/>
  <c r="B4585" i="1"/>
  <c r="A4587" i="1" l="1"/>
  <c r="B4586" i="1"/>
  <c r="A4588" i="1" l="1"/>
  <c r="B4587" i="1"/>
  <c r="A4589" i="1" l="1"/>
  <c r="B4588" i="1"/>
  <c r="A4590" i="1" l="1"/>
  <c r="B4589" i="1"/>
  <c r="A4591" i="1" l="1"/>
  <c r="B4590" i="1"/>
  <c r="A4592" i="1" l="1"/>
  <c r="B4591" i="1"/>
  <c r="A4593" i="1" l="1"/>
  <c r="B4592" i="1"/>
  <c r="A4594" i="1" l="1"/>
  <c r="B4593" i="1"/>
  <c r="A4595" i="1" l="1"/>
  <c r="B4594" i="1"/>
  <c r="A4596" i="1" l="1"/>
  <c r="B4595" i="1"/>
  <c r="A4597" i="1" l="1"/>
  <c r="B4596" i="1"/>
  <c r="A4598" i="1" l="1"/>
  <c r="B4597" i="1"/>
  <c r="A4599" i="1" l="1"/>
  <c r="B4598" i="1"/>
  <c r="A4600" i="1" l="1"/>
  <c r="B4599" i="1"/>
  <c r="A4601" i="1" l="1"/>
  <c r="B4600" i="1"/>
  <c r="A4602" i="1" l="1"/>
  <c r="B4601" i="1"/>
  <c r="A4603" i="1" l="1"/>
  <c r="B4602" i="1"/>
  <c r="A4604" i="1" l="1"/>
  <c r="B4603" i="1"/>
  <c r="A4605" i="1" l="1"/>
  <c r="B4604" i="1"/>
  <c r="A4606" i="1" l="1"/>
  <c r="B4605" i="1"/>
  <c r="A4607" i="1" l="1"/>
  <c r="B4606" i="1"/>
  <c r="A4608" i="1" l="1"/>
  <c r="B4607" i="1"/>
  <c r="A4609" i="1" l="1"/>
  <c r="B4608" i="1"/>
  <c r="A4610" i="1" l="1"/>
  <c r="B4609" i="1"/>
  <c r="A4611" i="1" l="1"/>
  <c r="B4610" i="1"/>
  <c r="A4612" i="1" l="1"/>
  <c r="B4611" i="1"/>
  <c r="A4613" i="1" l="1"/>
  <c r="B4612" i="1"/>
  <c r="A4614" i="1" l="1"/>
  <c r="B4613" i="1"/>
  <c r="A4615" i="1" l="1"/>
  <c r="B4614" i="1"/>
  <c r="A4616" i="1" l="1"/>
  <c r="B4615" i="1"/>
  <c r="A4617" i="1" l="1"/>
  <c r="B4616" i="1"/>
  <c r="A4618" i="1" l="1"/>
  <c r="B4617" i="1"/>
  <c r="A4619" i="1" l="1"/>
  <c r="B4618" i="1"/>
  <c r="A4620" i="1" l="1"/>
  <c r="B4619" i="1"/>
  <c r="A4621" i="1" l="1"/>
  <c r="B4620" i="1"/>
  <c r="A4622" i="1" l="1"/>
  <c r="B4621" i="1"/>
  <c r="A4623" i="1" l="1"/>
  <c r="B4622" i="1"/>
  <c r="A4624" i="1" l="1"/>
  <c r="B4623" i="1"/>
  <c r="A4625" i="1" l="1"/>
  <c r="B4624" i="1"/>
  <c r="A4626" i="1" l="1"/>
  <c r="B4625" i="1"/>
  <c r="A4627" i="1" l="1"/>
  <c r="B4626" i="1"/>
  <c r="A4628" i="1" l="1"/>
  <c r="B4627" i="1"/>
  <c r="A4629" i="1" l="1"/>
  <c r="B4628" i="1"/>
  <c r="A4630" i="1" l="1"/>
  <c r="B4629" i="1"/>
  <c r="A4631" i="1" l="1"/>
  <c r="B4630" i="1"/>
  <c r="A4632" i="1" l="1"/>
  <c r="B4631" i="1"/>
  <c r="A4633" i="1" l="1"/>
  <c r="B4632" i="1"/>
  <c r="A4634" i="1" l="1"/>
  <c r="B4633" i="1"/>
  <c r="A4635" i="1" l="1"/>
  <c r="B4634" i="1"/>
  <c r="A4636" i="1" l="1"/>
  <c r="B4635" i="1"/>
  <c r="A4637" i="1" l="1"/>
  <c r="B4636" i="1"/>
  <c r="A4638" i="1" l="1"/>
  <c r="B4637" i="1"/>
  <c r="A4639" i="1" l="1"/>
  <c r="B4638" i="1"/>
  <c r="A4640" i="1" l="1"/>
  <c r="B4639" i="1"/>
  <c r="A4641" i="1" l="1"/>
  <c r="B4640" i="1"/>
  <c r="A4642" i="1" l="1"/>
  <c r="B4641" i="1"/>
  <c r="A4643" i="1" l="1"/>
  <c r="B4642" i="1"/>
  <c r="A4644" i="1" l="1"/>
  <c r="B4643" i="1"/>
  <c r="A4645" i="1" l="1"/>
  <c r="B4644" i="1"/>
  <c r="A4646" i="1" l="1"/>
  <c r="B4645" i="1"/>
  <c r="A4647" i="1" l="1"/>
  <c r="B4646" i="1"/>
  <c r="A4648" i="1" l="1"/>
  <c r="B4647" i="1"/>
  <c r="A4649" i="1" l="1"/>
  <c r="B4648" i="1"/>
  <c r="A4650" i="1" l="1"/>
  <c r="B4649" i="1"/>
  <c r="A4651" i="1" l="1"/>
  <c r="B4650" i="1"/>
  <c r="A4652" i="1" l="1"/>
  <c r="B4651" i="1"/>
  <c r="A4653" i="1" l="1"/>
  <c r="B4652" i="1"/>
  <c r="A4654" i="1" l="1"/>
  <c r="B4653" i="1"/>
  <c r="A4655" i="1" l="1"/>
  <c r="B4654" i="1"/>
  <c r="A4656" i="1" l="1"/>
  <c r="B4655" i="1"/>
  <c r="A4657" i="1" l="1"/>
  <c r="B4656" i="1"/>
  <c r="A4658" i="1" l="1"/>
  <c r="B4657" i="1"/>
  <c r="A4659" i="1" l="1"/>
  <c r="B4658" i="1"/>
  <c r="A4660" i="1" l="1"/>
  <c r="B4659" i="1"/>
  <c r="A4661" i="1" l="1"/>
  <c r="B4660" i="1"/>
  <c r="A4662" i="1" l="1"/>
  <c r="B4661" i="1"/>
  <c r="A4663" i="1" l="1"/>
  <c r="B4662" i="1"/>
  <c r="A4664" i="1" l="1"/>
  <c r="B4663" i="1"/>
  <c r="A4665" i="1" l="1"/>
  <c r="B4664" i="1"/>
  <c r="A4666" i="1" l="1"/>
  <c r="B4665" i="1"/>
  <c r="A4667" i="1" l="1"/>
  <c r="B4666" i="1"/>
  <c r="A4668" i="1" l="1"/>
  <c r="B4667" i="1"/>
  <c r="A4669" i="1" l="1"/>
  <c r="B4668" i="1"/>
  <c r="A4670" i="1" l="1"/>
  <c r="B4669" i="1"/>
  <c r="A4671" i="1" l="1"/>
  <c r="B4670" i="1"/>
  <c r="A4672" i="1" l="1"/>
  <c r="B4671" i="1"/>
  <c r="A4673" i="1" l="1"/>
  <c r="B4672" i="1"/>
  <c r="A4674" i="1" l="1"/>
  <c r="B4673" i="1"/>
  <c r="A4675" i="1" l="1"/>
  <c r="B4674" i="1"/>
  <c r="A4676" i="1" l="1"/>
  <c r="B4675" i="1"/>
  <c r="A4677" i="1" l="1"/>
  <c r="B4676" i="1"/>
  <c r="A4678" i="1" l="1"/>
  <c r="B4677" i="1"/>
  <c r="A4679" i="1" l="1"/>
  <c r="B4678" i="1"/>
  <c r="A4680" i="1" l="1"/>
  <c r="B4679" i="1"/>
  <c r="A4681" i="1" l="1"/>
  <c r="B4680" i="1"/>
  <c r="A4682" i="1" l="1"/>
  <c r="B4681" i="1"/>
  <c r="A4683" i="1" l="1"/>
  <c r="B4682" i="1"/>
  <c r="A4684" i="1" l="1"/>
  <c r="B4683" i="1"/>
  <c r="A4685" i="1" l="1"/>
  <c r="B4684" i="1"/>
  <c r="A4686" i="1" l="1"/>
  <c r="B4685" i="1"/>
  <c r="A4687" i="1" l="1"/>
  <c r="B4686" i="1"/>
  <c r="A4688" i="1" l="1"/>
  <c r="B4687" i="1"/>
  <c r="A4689" i="1" l="1"/>
  <c r="B4688" i="1"/>
  <c r="A4690" i="1" l="1"/>
  <c r="B4689" i="1"/>
  <c r="A4691" i="1" l="1"/>
  <c r="B4690" i="1"/>
  <c r="A4692" i="1" l="1"/>
  <c r="B4691" i="1"/>
  <c r="A4693" i="1" l="1"/>
  <c r="B4692" i="1"/>
  <c r="A4694" i="1" l="1"/>
  <c r="B4693" i="1"/>
  <c r="A4695" i="1" l="1"/>
  <c r="B4694" i="1"/>
  <c r="A4696" i="1" l="1"/>
  <c r="B4695" i="1"/>
  <c r="A4697" i="1" l="1"/>
  <c r="B4696" i="1"/>
  <c r="A4698" i="1" l="1"/>
  <c r="B4697" i="1"/>
  <c r="A4699" i="1" l="1"/>
  <c r="B4698" i="1"/>
  <c r="A4700" i="1" l="1"/>
  <c r="B4699" i="1"/>
  <c r="A4701" i="1" l="1"/>
  <c r="B4700" i="1"/>
  <c r="A4702" i="1" l="1"/>
  <c r="B4701" i="1"/>
  <c r="A4703" i="1" l="1"/>
  <c r="B4702" i="1"/>
  <c r="A4704" i="1" l="1"/>
  <c r="B4703" i="1"/>
  <c r="A4705" i="1" l="1"/>
  <c r="B4704" i="1"/>
  <c r="A4706" i="1" l="1"/>
  <c r="B4705" i="1"/>
  <c r="A4707" i="1" l="1"/>
  <c r="B4706" i="1"/>
  <c r="A4708" i="1" l="1"/>
  <c r="B4707" i="1"/>
  <c r="A4709" i="1" l="1"/>
  <c r="B4708" i="1"/>
  <c r="A4710" i="1" l="1"/>
  <c r="B4709" i="1"/>
  <c r="A4711" i="1" l="1"/>
  <c r="B4710" i="1"/>
  <c r="A4712" i="1" l="1"/>
  <c r="B4711" i="1"/>
  <c r="A4713" i="1" l="1"/>
  <c r="B4712" i="1"/>
  <c r="A4714" i="1" l="1"/>
  <c r="B4713" i="1"/>
  <c r="A4715" i="1" l="1"/>
  <c r="B4714" i="1"/>
  <c r="A4716" i="1" l="1"/>
  <c r="B4715" i="1"/>
  <c r="A4717" i="1" l="1"/>
  <c r="B4716" i="1"/>
  <c r="A4718" i="1" l="1"/>
  <c r="B4717" i="1"/>
  <c r="A4719" i="1" l="1"/>
  <c r="B4718" i="1"/>
  <c r="A4720" i="1" l="1"/>
  <c r="B4719" i="1"/>
  <c r="A4721" i="1" l="1"/>
  <c r="B4720" i="1"/>
  <c r="A4722" i="1" l="1"/>
  <c r="B4721" i="1"/>
  <c r="A4723" i="1" l="1"/>
  <c r="B4722" i="1"/>
  <c r="A4724" i="1" l="1"/>
  <c r="B4723" i="1"/>
  <c r="A4725" i="1" l="1"/>
  <c r="B4724" i="1"/>
  <c r="A4726" i="1" l="1"/>
  <c r="B4725" i="1"/>
  <c r="A4727" i="1" l="1"/>
  <c r="B4726" i="1"/>
  <c r="A4728" i="1" l="1"/>
  <c r="B4727" i="1"/>
  <c r="A4729" i="1" l="1"/>
  <c r="B4728" i="1"/>
  <c r="A4730" i="1" l="1"/>
  <c r="B4729" i="1"/>
  <c r="A4731" i="1" l="1"/>
  <c r="B4730" i="1"/>
  <c r="A4732" i="1" l="1"/>
  <c r="B4731" i="1"/>
  <c r="A4733" i="1" l="1"/>
  <c r="B4732" i="1"/>
  <c r="A4734" i="1" l="1"/>
  <c r="B4733" i="1"/>
  <c r="A4735" i="1" l="1"/>
  <c r="B4734" i="1"/>
  <c r="A4736" i="1" l="1"/>
  <c r="B4735" i="1"/>
  <c r="A4737" i="1" l="1"/>
  <c r="B4736" i="1"/>
  <c r="A4738" i="1" l="1"/>
  <c r="B4737" i="1"/>
  <c r="A4739" i="1" l="1"/>
  <c r="B4738" i="1"/>
  <c r="A4740" i="1" l="1"/>
  <c r="B4739" i="1"/>
  <c r="A4741" i="1" l="1"/>
  <c r="B4740" i="1"/>
  <c r="A4742" i="1" l="1"/>
  <c r="B4741" i="1"/>
  <c r="A4743" i="1" l="1"/>
  <c r="B4742" i="1"/>
  <c r="A4744" i="1" l="1"/>
  <c r="B4743" i="1"/>
  <c r="A4745" i="1" l="1"/>
  <c r="B4744" i="1"/>
  <c r="A4746" i="1" l="1"/>
  <c r="B4745" i="1"/>
  <c r="A4747" i="1" l="1"/>
  <c r="B4746" i="1"/>
  <c r="A4748" i="1" l="1"/>
  <c r="B4747" i="1"/>
  <c r="A4749" i="1" l="1"/>
  <c r="B4748" i="1"/>
  <c r="A4750" i="1" l="1"/>
  <c r="B4749" i="1"/>
  <c r="A4751" i="1" l="1"/>
  <c r="B4750" i="1"/>
  <c r="A4752" i="1" l="1"/>
  <c r="B4751" i="1"/>
  <c r="A4753" i="1" l="1"/>
  <c r="B4752" i="1"/>
  <c r="A4754" i="1" l="1"/>
  <c r="B4753" i="1"/>
  <c r="A4755" i="1" l="1"/>
  <c r="B4754" i="1"/>
  <c r="A4756" i="1" l="1"/>
  <c r="B4755" i="1"/>
  <c r="A4757" i="1" l="1"/>
  <c r="B4756" i="1"/>
  <c r="A4758" i="1" l="1"/>
  <c r="B4757" i="1"/>
  <c r="A4759" i="1" l="1"/>
  <c r="B4758" i="1"/>
  <c r="A4760" i="1" l="1"/>
  <c r="B4759" i="1"/>
  <c r="A4761" i="1" l="1"/>
  <c r="B4760" i="1"/>
  <c r="A4762" i="1" l="1"/>
  <c r="B4761" i="1"/>
  <c r="A4763" i="1" l="1"/>
  <c r="B4762" i="1"/>
  <c r="A4764" i="1" l="1"/>
  <c r="B4763" i="1"/>
  <c r="A4765" i="1" l="1"/>
  <c r="B4764" i="1"/>
  <c r="A4766" i="1" l="1"/>
  <c r="B4765" i="1"/>
  <c r="A4767" i="1" l="1"/>
  <c r="B4766" i="1"/>
  <c r="A4768" i="1" l="1"/>
  <c r="B4767" i="1"/>
  <c r="A4769" i="1" l="1"/>
  <c r="B4768" i="1"/>
  <c r="A4770" i="1" l="1"/>
  <c r="B4769" i="1"/>
  <c r="A4771" i="1" l="1"/>
  <c r="B4770" i="1"/>
  <c r="A4772" i="1" l="1"/>
  <c r="B4771" i="1"/>
  <c r="A4773" i="1" l="1"/>
  <c r="B4772" i="1"/>
  <c r="A4774" i="1" l="1"/>
  <c r="B4773" i="1"/>
  <c r="A4775" i="1" l="1"/>
  <c r="B4774" i="1"/>
  <c r="A4776" i="1" l="1"/>
  <c r="B4775" i="1"/>
  <c r="A4777" i="1" l="1"/>
  <c r="B4776" i="1"/>
  <c r="A4778" i="1" l="1"/>
  <c r="B4777" i="1"/>
  <c r="A4779" i="1" l="1"/>
  <c r="B4778" i="1"/>
  <c r="A4780" i="1" l="1"/>
  <c r="B4779" i="1"/>
  <c r="A4781" i="1" l="1"/>
  <c r="B4780" i="1"/>
  <c r="A4782" i="1" l="1"/>
  <c r="B4781" i="1"/>
  <c r="A4783" i="1" l="1"/>
  <c r="B4782" i="1"/>
  <c r="A4784" i="1" l="1"/>
  <c r="B4783" i="1"/>
  <c r="A4785" i="1" l="1"/>
  <c r="B4784" i="1"/>
  <c r="A4786" i="1" l="1"/>
  <c r="B4785" i="1"/>
  <c r="A4787" i="1" l="1"/>
  <c r="B4786" i="1"/>
  <c r="A4788" i="1" l="1"/>
  <c r="B4787" i="1"/>
  <c r="A4789" i="1" l="1"/>
  <c r="B4788" i="1"/>
  <c r="A4790" i="1" l="1"/>
  <c r="B4789" i="1"/>
  <c r="A4791" i="1" l="1"/>
  <c r="B4790" i="1"/>
  <c r="A4792" i="1" l="1"/>
  <c r="B4791" i="1"/>
  <c r="A4793" i="1" l="1"/>
  <c r="B4792" i="1"/>
  <c r="A4794" i="1" l="1"/>
  <c r="B4793" i="1"/>
  <c r="A4795" i="1" l="1"/>
  <c r="B4794" i="1"/>
  <c r="A4796" i="1" l="1"/>
  <c r="B4795" i="1"/>
  <c r="A4797" i="1" l="1"/>
  <c r="B4796" i="1"/>
  <c r="A4798" i="1" l="1"/>
  <c r="B4797" i="1"/>
  <c r="A4799" i="1" l="1"/>
  <c r="B4798" i="1"/>
  <c r="A4800" i="1" l="1"/>
  <c r="B4799" i="1"/>
  <c r="A4801" i="1" l="1"/>
  <c r="B4800" i="1"/>
  <c r="A4802" i="1" l="1"/>
  <c r="B4801" i="1"/>
  <c r="A4803" i="1" l="1"/>
  <c r="B4802" i="1"/>
  <c r="A4804" i="1" l="1"/>
  <c r="B4803" i="1"/>
  <c r="A4805" i="1" l="1"/>
  <c r="B4804" i="1"/>
  <c r="A4806" i="1" l="1"/>
  <c r="B4805" i="1"/>
  <c r="A4807" i="1" l="1"/>
  <c r="B4806" i="1"/>
  <c r="A4808" i="1" l="1"/>
  <c r="B4807" i="1"/>
  <c r="A4809" i="1" l="1"/>
  <c r="B4808" i="1"/>
  <c r="A4810" i="1" l="1"/>
  <c r="B4809" i="1"/>
  <c r="A4811" i="1" l="1"/>
  <c r="B4810" i="1"/>
  <c r="A4812" i="1" l="1"/>
  <c r="B4811" i="1"/>
  <c r="A4813" i="1" l="1"/>
  <c r="B4812" i="1"/>
  <c r="A4814" i="1" l="1"/>
  <c r="B4813" i="1"/>
  <c r="A4815" i="1" l="1"/>
  <c r="B4814" i="1"/>
  <c r="A4816" i="1" l="1"/>
  <c r="B4815" i="1"/>
  <c r="A4817" i="1" l="1"/>
  <c r="B4816" i="1"/>
  <c r="A4818" i="1" l="1"/>
  <c r="B4817" i="1"/>
  <c r="A4819" i="1" l="1"/>
  <c r="B4818" i="1"/>
  <c r="A4820" i="1" l="1"/>
  <c r="B4819" i="1"/>
  <c r="A4821" i="1" l="1"/>
  <c r="B4820" i="1"/>
  <c r="A4822" i="1" l="1"/>
  <c r="B4821" i="1"/>
  <c r="A4823" i="1" l="1"/>
  <c r="B4822" i="1"/>
  <c r="A4824" i="1" l="1"/>
  <c r="B4823" i="1"/>
  <c r="A4825" i="1" l="1"/>
  <c r="B4824" i="1"/>
  <c r="A4826" i="1" l="1"/>
  <c r="B4825" i="1"/>
  <c r="A4827" i="1" l="1"/>
  <c r="B4826" i="1"/>
  <c r="A4828" i="1" l="1"/>
  <c r="B4827" i="1"/>
  <c r="A4829" i="1" l="1"/>
  <c r="B4828" i="1"/>
  <c r="A4830" i="1" l="1"/>
  <c r="B4829" i="1"/>
  <c r="A4831" i="1" l="1"/>
  <c r="B4830" i="1"/>
  <c r="A4832" i="1" l="1"/>
  <c r="B4831" i="1"/>
  <c r="A4833" i="1" l="1"/>
  <c r="B4832" i="1"/>
  <c r="A4834" i="1" l="1"/>
  <c r="B4833" i="1"/>
  <c r="A4835" i="1" l="1"/>
  <c r="B4834" i="1"/>
  <c r="A4836" i="1" l="1"/>
  <c r="B4835" i="1"/>
  <c r="A4837" i="1" l="1"/>
  <c r="B4836" i="1"/>
  <c r="A4838" i="1" l="1"/>
  <c r="B4837" i="1"/>
  <c r="A4839" i="1" l="1"/>
  <c r="B4838" i="1"/>
  <c r="A4840" i="1" l="1"/>
  <c r="B4839" i="1"/>
  <c r="A4841" i="1" l="1"/>
  <c r="B4840" i="1"/>
  <c r="A4842" i="1" l="1"/>
  <c r="B4841" i="1"/>
  <c r="A4843" i="1" l="1"/>
  <c r="B4842" i="1"/>
  <c r="A4844" i="1" l="1"/>
  <c r="B4843" i="1"/>
  <c r="A4845" i="1" l="1"/>
  <c r="B4844" i="1"/>
  <c r="A4846" i="1" l="1"/>
  <c r="B4845" i="1"/>
  <c r="A4847" i="1" l="1"/>
  <c r="B4846" i="1"/>
  <c r="A4848" i="1" l="1"/>
  <c r="B4847" i="1"/>
  <c r="A4849" i="1" l="1"/>
  <c r="B4848" i="1"/>
  <c r="A4850" i="1" l="1"/>
  <c r="B4849" i="1"/>
  <c r="A4851" i="1" l="1"/>
  <c r="B4850" i="1"/>
  <c r="A4852" i="1" l="1"/>
  <c r="B4851" i="1"/>
  <c r="A4853" i="1" l="1"/>
  <c r="B4852" i="1"/>
  <c r="A4854" i="1" l="1"/>
  <c r="B4853" i="1"/>
  <c r="A4855" i="1" l="1"/>
  <c r="B4854" i="1"/>
  <c r="A4856" i="1" l="1"/>
  <c r="B4855" i="1"/>
  <c r="A4857" i="1" l="1"/>
  <c r="B4856" i="1"/>
  <c r="A4858" i="1" l="1"/>
  <c r="B4857" i="1"/>
  <c r="A4859" i="1" l="1"/>
  <c r="B4858" i="1"/>
  <c r="A4860" i="1" l="1"/>
  <c r="B4859" i="1"/>
  <c r="A4861" i="1" l="1"/>
  <c r="B4860" i="1"/>
  <c r="A4862" i="1" l="1"/>
  <c r="B4861" i="1"/>
  <c r="A4863" i="1" l="1"/>
  <c r="B4862" i="1"/>
  <c r="A4864" i="1" l="1"/>
  <c r="B4863" i="1"/>
  <c r="A4865" i="1" l="1"/>
  <c r="B4864" i="1"/>
  <c r="A4866" i="1" l="1"/>
  <c r="B4865" i="1"/>
  <c r="A4867" i="1" l="1"/>
  <c r="B4866" i="1"/>
  <c r="A4868" i="1" l="1"/>
  <c r="B4867" i="1"/>
  <c r="A4869" i="1" l="1"/>
  <c r="B4868" i="1"/>
  <c r="A4870" i="1" l="1"/>
  <c r="B4869" i="1"/>
  <c r="A4871" i="1" l="1"/>
  <c r="B4870" i="1"/>
  <c r="A4872" i="1" l="1"/>
  <c r="B4871" i="1"/>
  <c r="A4873" i="1" l="1"/>
  <c r="B4872" i="1"/>
  <c r="A4874" i="1" l="1"/>
  <c r="B4873" i="1"/>
  <c r="A4875" i="1" l="1"/>
  <c r="B4874" i="1"/>
  <c r="A4876" i="1" l="1"/>
  <c r="B4875" i="1"/>
  <c r="A4877" i="1" l="1"/>
  <c r="B4876" i="1"/>
  <c r="A4878" i="1" l="1"/>
  <c r="B4877" i="1"/>
  <c r="A4879" i="1" l="1"/>
  <c r="B4878" i="1"/>
  <c r="A4880" i="1" l="1"/>
  <c r="B4879" i="1"/>
  <c r="A4881" i="1" l="1"/>
  <c r="B4880" i="1"/>
  <c r="A4882" i="1" l="1"/>
  <c r="B4881" i="1"/>
  <c r="A4883" i="1" l="1"/>
  <c r="B4882" i="1"/>
  <c r="A4884" i="1" l="1"/>
  <c r="B4883" i="1"/>
  <c r="A4885" i="1" l="1"/>
  <c r="B4884" i="1"/>
  <c r="A4886" i="1" l="1"/>
  <c r="B4885" i="1"/>
  <c r="A4887" i="1" l="1"/>
  <c r="B4886" i="1"/>
  <c r="A4888" i="1" l="1"/>
  <c r="B4887" i="1"/>
  <c r="A4889" i="1" l="1"/>
  <c r="B4888" i="1"/>
  <c r="A4890" i="1" l="1"/>
  <c r="B4889" i="1"/>
  <c r="A4891" i="1" l="1"/>
  <c r="B4890" i="1"/>
  <c r="A4892" i="1" l="1"/>
  <c r="B4891" i="1"/>
  <c r="A4893" i="1" l="1"/>
  <c r="B4892" i="1"/>
  <c r="A4894" i="1" l="1"/>
  <c r="B4893" i="1"/>
  <c r="A4895" i="1" l="1"/>
  <c r="B4894" i="1"/>
  <c r="A4896" i="1" l="1"/>
  <c r="B4895" i="1"/>
  <c r="A4897" i="1" l="1"/>
  <c r="B4896" i="1"/>
  <c r="A4898" i="1" l="1"/>
  <c r="B4897" i="1"/>
  <c r="A4899" i="1" l="1"/>
  <c r="B4898" i="1"/>
  <c r="A4900" i="1" l="1"/>
  <c r="B4899" i="1"/>
  <c r="A4901" i="1" l="1"/>
  <c r="B4900" i="1"/>
  <c r="A4902" i="1" l="1"/>
  <c r="B4901" i="1"/>
  <c r="A4903" i="1" l="1"/>
  <c r="B4902" i="1"/>
  <c r="A4904" i="1" l="1"/>
  <c r="B4903" i="1"/>
  <c r="A4905" i="1" l="1"/>
  <c r="B4904" i="1"/>
  <c r="A4906" i="1" l="1"/>
  <c r="B4905" i="1"/>
  <c r="A4907" i="1" l="1"/>
  <c r="B4906" i="1"/>
  <c r="A4908" i="1" l="1"/>
  <c r="B4907" i="1"/>
  <c r="A4909" i="1" l="1"/>
  <c r="B4908" i="1"/>
  <c r="A4910" i="1" l="1"/>
  <c r="B4909" i="1"/>
  <c r="A4911" i="1" l="1"/>
  <c r="B4910" i="1"/>
  <c r="A4912" i="1" l="1"/>
  <c r="B4911" i="1"/>
  <c r="A4913" i="1" l="1"/>
  <c r="B4912" i="1"/>
  <c r="A4914" i="1" l="1"/>
  <c r="B4913" i="1"/>
  <c r="A4915" i="1" l="1"/>
  <c r="B4914" i="1"/>
  <c r="A4916" i="1" l="1"/>
  <c r="B4915" i="1"/>
  <c r="A4917" i="1" l="1"/>
  <c r="B4916" i="1"/>
  <c r="A4918" i="1" l="1"/>
  <c r="B4917" i="1"/>
  <c r="A4919" i="1" l="1"/>
  <c r="B4918" i="1"/>
  <c r="A4920" i="1" l="1"/>
  <c r="B4919" i="1"/>
  <c r="A4921" i="1" l="1"/>
  <c r="B4920" i="1"/>
  <c r="A4922" i="1" l="1"/>
  <c r="B4921" i="1"/>
  <c r="A4923" i="1" l="1"/>
  <c r="B4922" i="1"/>
  <c r="A4924" i="1" l="1"/>
  <c r="B4923" i="1"/>
  <c r="A4925" i="1" l="1"/>
  <c r="B4924" i="1"/>
  <c r="A4926" i="1" l="1"/>
  <c r="B4925" i="1"/>
  <c r="A4927" i="1" l="1"/>
  <c r="B4926" i="1"/>
  <c r="A4928" i="1" l="1"/>
  <c r="B4927" i="1"/>
  <c r="A4929" i="1" l="1"/>
  <c r="B4928" i="1"/>
  <c r="A4930" i="1" l="1"/>
  <c r="B4929" i="1"/>
  <c r="A4931" i="1" l="1"/>
  <c r="B4930" i="1"/>
  <c r="A4932" i="1" l="1"/>
  <c r="B4931" i="1"/>
  <c r="A4933" i="1" l="1"/>
  <c r="B4932" i="1"/>
  <c r="A4934" i="1" l="1"/>
  <c r="B4933" i="1"/>
  <c r="A4935" i="1" l="1"/>
  <c r="B4934" i="1"/>
  <c r="A4936" i="1" l="1"/>
  <c r="B4935" i="1"/>
  <c r="A4937" i="1" l="1"/>
  <c r="B4936" i="1"/>
  <c r="A4938" i="1" l="1"/>
  <c r="B4937" i="1"/>
  <c r="A4939" i="1" l="1"/>
  <c r="B4938" i="1"/>
  <c r="A4940" i="1" l="1"/>
  <c r="B4939" i="1"/>
  <c r="A4941" i="1" l="1"/>
  <c r="B4940" i="1"/>
  <c r="A4942" i="1" l="1"/>
  <c r="B4941" i="1"/>
  <c r="A4943" i="1" l="1"/>
  <c r="B4942" i="1"/>
  <c r="A4944" i="1" l="1"/>
  <c r="B4943" i="1"/>
  <c r="A4945" i="1" l="1"/>
  <c r="B4944" i="1"/>
  <c r="A4946" i="1" l="1"/>
  <c r="B4945" i="1"/>
  <c r="A4947" i="1" l="1"/>
  <c r="B4946" i="1"/>
  <c r="A4948" i="1" l="1"/>
  <c r="B4947" i="1"/>
  <c r="A4949" i="1" l="1"/>
  <c r="B4948" i="1"/>
  <c r="A4950" i="1" l="1"/>
  <c r="B4949" i="1"/>
  <c r="A4951" i="1" l="1"/>
  <c r="B4950" i="1"/>
  <c r="A4952" i="1" l="1"/>
  <c r="B4951" i="1"/>
  <c r="A4953" i="1" l="1"/>
  <c r="B4952" i="1"/>
  <c r="A4954" i="1" l="1"/>
  <c r="B4953" i="1"/>
  <c r="A4955" i="1" l="1"/>
  <c r="B4954" i="1"/>
  <c r="A4956" i="1" l="1"/>
  <c r="B4955" i="1"/>
  <c r="A4957" i="1" l="1"/>
  <c r="B4956" i="1"/>
  <c r="A4958" i="1" l="1"/>
  <c r="B4957" i="1"/>
  <c r="A4959" i="1" l="1"/>
  <c r="B4958" i="1"/>
  <c r="A4960" i="1" l="1"/>
  <c r="B4959" i="1"/>
  <c r="A4961" i="1" l="1"/>
  <c r="B4960" i="1"/>
  <c r="A4962" i="1" l="1"/>
  <c r="B4961" i="1"/>
  <c r="A4963" i="1" l="1"/>
  <c r="B4962" i="1"/>
  <c r="A4964" i="1" l="1"/>
  <c r="B4963" i="1"/>
  <c r="A4965" i="1" l="1"/>
  <c r="B4964" i="1"/>
  <c r="A4966" i="1" l="1"/>
  <c r="B4965" i="1"/>
  <c r="A4967" i="1" l="1"/>
  <c r="B4966" i="1"/>
  <c r="A4968" i="1" l="1"/>
  <c r="B4967" i="1"/>
  <c r="A4969" i="1" l="1"/>
  <c r="B4968" i="1"/>
  <c r="A4970" i="1" l="1"/>
  <c r="B4969" i="1"/>
  <c r="A4971" i="1" l="1"/>
  <c r="B4970" i="1"/>
  <c r="A4972" i="1" l="1"/>
  <c r="B4971" i="1"/>
  <c r="A4973" i="1" l="1"/>
  <c r="B4972" i="1"/>
  <c r="A4974" i="1" l="1"/>
  <c r="B4973" i="1"/>
  <c r="A4975" i="1" l="1"/>
  <c r="B4974" i="1"/>
  <c r="A4976" i="1" l="1"/>
  <c r="B4975" i="1"/>
  <c r="A4977" i="1" l="1"/>
  <c r="B4976" i="1"/>
  <c r="A4978" i="1" l="1"/>
  <c r="B4977" i="1"/>
  <c r="A4979" i="1" l="1"/>
  <c r="B4978" i="1"/>
  <c r="A4980" i="1" l="1"/>
  <c r="B4979" i="1"/>
  <c r="A4981" i="1" l="1"/>
  <c r="B4980" i="1"/>
  <c r="A4982" i="1" l="1"/>
  <c r="B4981" i="1"/>
  <c r="A4983" i="1" l="1"/>
  <c r="B4982" i="1"/>
  <c r="A4984" i="1" l="1"/>
  <c r="B4983" i="1"/>
  <c r="A4985" i="1" l="1"/>
  <c r="B4984" i="1"/>
  <c r="A4986" i="1" l="1"/>
  <c r="B4985" i="1"/>
  <c r="A4987" i="1" l="1"/>
  <c r="B4986" i="1"/>
  <c r="A4988" i="1" l="1"/>
  <c r="B4987" i="1"/>
  <c r="A4989" i="1" l="1"/>
  <c r="B4988" i="1"/>
  <c r="A4990" i="1" l="1"/>
  <c r="B4989" i="1"/>
  <c r="A4991" i="1" l="1"/>
  <c r="B4990" i="1"/>
  <c r="A4992" i="1" l="1"/>
  <c r="B4991" i="1"/>
  <c r="A4993" i="1" l="1"/>
  <c r="B4992" i="1"/>
  <c r="A4994" i="1" l="1"/>
  <c r="B4993" i="1"/>
  <c r="A4995" i="1" l="1"/>
  <c r="B4994" i="1"/>
  <c r="A4996" i="1" l="1"/>
  <c r="B4995" i="1"/>
  <c r="A4997" i="1" l="1"/>
  <c r="B4996" i="1"/>
  <c r="A4998" i="1" l="1"/>
  <c r="B4997" i="1"/>
  <c r="A4999" i="1" l="1"/>
  <c r="B4998" i="1"/>
  <c r="A5000" i="1" l="1"/>
  <c r="B4999" i="1"/>
  <c r="A5001" i="1" l="1"/>
  <c r="B5000" i="1"/>
  <c r="A5002" i="1" l="1"/>
  <c r="B5001" i="1"/>
  <c r="A5003" i="1" l="1"/>
  <c r="B5002" i="1"/>
  <c r="A5004" i="1" l="1"/>
  <c r="B5003" i="1"/>
  <c r="A5005" i="1" l="1"/>
  <c r="B5004" i="1"/>
  <c r="A5006" i="1" l="1"/>
  <c r="B5005" i="1"/>
  <c r="A5007" i="1" l="1"/>
  <c r="B5006" i="1"/>
  <c r="A5008" i="1" l="1"/>
  <c r="B5007" i="1"/>
  <c r="A5009" i="1" l="1"/>
  <c r="B5008" i="1"/>
  <c r="A5010" i="1" l="1"/>
  <c r="B5009" i="1"/>
  <c r="A5011" i="1" l="1"/>
  <c r="B5010" i="1"/>
  <c r="A5012" i="1" l="1"/>
  <c r="B5011" i="1"/>
  <c r="A5013" i="1" l="1"/>
  <c r="B5012" i="1"/>
  <c r="A5014" i="1" l="1"/>
  <c r="B5013" i="1"/>
  <c r="A5015" i="1" l="1"/>
  <c r="B5014" i="1"/>
  <c r="A5016" i="1" l="1"/>
  <c r="B5015" i="1"/>
  <c r="A5017" i="1" l="1"/>
  <c r="B5016" i="1"/>
  <c r="A5018" i="1" l="1"/>
  <c r="B5017" i="1"/>
  <c r="A5019" i="1" l="1"/>
  <c r="B5018" i="1"/>
  <c r="A5020" i="1" l="1"/>
  <c r="B5019" i="1"/>
  <c r="A5021" i="1" l="1"/>
  <c r="B5020" i="1"/>
  <c r="A5022" i="1" l="1"/>
  <c r="B5021" i="1"/>
  <c r="A5023" i="1" l="1"/>
  <c r="B5022" i="1"/>
  <c r="A5024" i="1" l="1"/>
  <c r="B5023" i="1"/>
  <c r="A5025" i="1" l="1"/>
  <c r="B5024" i="1"/>
  <c r="A5026" i="1" l="1"/>
  <c r="B5025" i="1"/>
  <c r="A5027" i="1" l="1"/>
  <c r="B5026" i="1"/>
  <c r="A5028" i="1" l="1"/>
  <c r="B5027" i="1"/>
  <c r="A5029" i="1" l="1"/>
  <c r="B5028" i="1"/>
  <c r="A5030" i="1" l="1"/>
  <c r="B5029" i="1"/>
  <c r="A5031" i="1" l="1"/>
  <c r="B5030" i="1"/>
  <c r="A5032" i="1" l="1"/>
  <c r="B5031" i="1"/>
  <c r="A5033" i="1" l="1"/>
  <c r="B5032" i="1"/>
  <c r="A5034" i="1" l="1"/>
  <c r="B5033" i="1"/>
  <c r="A5035" i="1" l="1"/>
  <c r="B5034" i="1"/>
  <c r="A5036" i="1" l="1"/>
  <c r="B5035" i="1"/>
  <c r="A5037" i="1" l="1"/>
  <c r="B5036" i="1"/>
  <c r="A5038" i="1" l="1"/>
  <c r="B5037" i="1"/>
  <c r="A5039" i="1" l="1"/>
  <c r="B5038" i="1"/>
  <c r="A5040" i="1" l="1"/>
  <c r="B5039" i="1"/>
  <c r="A5041" i="1" l="1"/>
  <c r="B5040" i="1"/>
  <c r="A5042" i="1" l="1"/>
  <c r="B5041" i="1"/>
  <c r="B5042" i="1" l="1"/>
  <c r="E33" i="1"/>
  <c r="E32" i="1"/>
  <c r="E31" i="1"/>
</calcChain>
</file>

<file path=xl/sharedStrings.xml><?xml version="1.0" encoding="utf-8"?>
<sst xmlns="http://schemas.openxmlformats.org/spreadsheetml/2006/main" count="102" uniqueCount="83">
  <si>
    <t>[Hz]</t>
  </si>
  <si>
    <t>[dB]</t>
  </si>
  <si>
    <t>Hz</t>
  </si>
  <si>
    <t>f</t>
  </si>
  <si>
    <t>f_dec</t>
  </si>
  <si>
    <t>f_ord</t>
  </si>
  <si>
    <t>Modulator Frequency</t>
  </si>
  <si>
    <t>Fm</t>
  </si>
  <si>
    <t>ms</t>
  </si>
  <si>
    <t>Decimation Factor</t>
  </si>
  <si>
    <t>Sinc Filter Order</t>
  </si>
  <si>
    <t>n_avg</t>
  </si>
  <si>
    <t>Decimation Factor 2</t>
  </si>
  <si>
    <t>f_dec2</t>
  </si>
  <si>
    <t>f_start</t>
  </si>
  <si>
    <t>f_stop</t>
  </si>
  <si>
    <t>Instructions:</t>
  </si>
  <si>
    <t>Note: There is some additional latency to first output due to filter processing time, ADC wakeup etc.</t>
  </si>
  <si>
    <t>Filter Settling Time</t>
  </si>
  <si>
    <t>Frequency Range for Plot:</t>
  </si>
  <si>
    <t>Generated Graph Title:</t>
  </si>
  <si>
    <t xml:space="preserve">Output Data Rate </t>
  </si>
  <si>
    <t>Rej. BW</t>
  </si>
  <si>
    <t>Rejection for</t>
  </si>
  <si>
    <t>dB</t>
  </si>
  <si>
    <t>0 or 1</t>
  </si>
  <si>
    <t>Name</t>
  </si>
  <si>
    <t>Symbol</t>
  </si>
  <si>
    <t>Value</t>
  </si>
  <si>
    <t>Unit</t>
  </si>
  <si>
    <t>Range</t>
  </si>
  <si>
    <t>Comment</t>
  </si>
  <si>
    <t>Fnotch</t>
  </si>
  <si>
    <t>Fdata</t>
  </si>
  <si>
    <t>Tsettle</t>
  </si>
  <si>
    <t>Single Cycle / Multiple-Channels</t>
  </si>
  <si>
    <t>F-3dB</t>
  </si>
  <si>
    <t>Passband</t>
  </si>
  <si>
    <t>MCLK Frequency</t>
  </si>
  <si>
    <t>MHz</t>
  </si>
  <si>
    <t>Mclk</t>
  </si>
  <si>
    <t>Average</t>
  </si>
  <si>
    <t>Do not change these values, they reflect the silicon implementation!</t>
  </si>
  <si>
    <t>FS_limits:</t>
  </si>
  <si>
    <t>0 / 1 choice</t>
  </si>
  <si>
    <t>Sinc choice</t>
  </si>
  <si>
    <t>H(f)</t>
  </si>
  <si>
    <t>but the value can be modified to plot any different scale</t>
  </si>
  <si>
    <t>ODR[4:0]</t>
  </si>
  <si>
    <t>Sinc^5 + Sinc^1</t>
  </si>
  <si>
    <t>Sinc3</t>
  </si>
  <si>
    <t>AVG</t>
  </si>
  <si>
    <t>SINGLE-CYC</t>
  </si>
  <si>
    <t>ODR</t>
  </si>
  <si>
    <t>FNOTCH</t>
  </si>
  <si>
    <t>TSETTLE</t>
  </si>
  <si>
    <t>3 or 5</t>
  </si>
  <si>
    <t>Avg_plus_Dec</t>
  </si>
  <si>
    <t>Sinc^N Filter Notch</t>
  </si>
  <si>
    <t>Average Filter Notch</t>
  </si>
  <si>
    <t>Selected</t>
  </si>
  <si>
    <t xml:space="preserve">Output Data Rate selection bits - directly affect the Filter response and Output Data Rate. </t>
  </si>
  <si>
    <t>Rejection at Fdata</t>
  </si>
  <si>
    <t>SINC3_MAP</t>
  </si>
  <si>
    <t>s3_map</t>
  </si>
  <si>
    <t>FILTER[14:0]</t>
  </si>
  <si>
    <t>1 to 32767</t>
  </si>
  <si>
    <t>Only relevant if Filter_order = 3 and Sinc3_map = 1</t>
  </si>
  <si>
    <t>FilterReg</t>
  </si>
  <si>
    <t>Actual order</t>
  </si>
  <si>
    <t>Sinc^5+Average ("Fast Switching") or Sinc^3 are the two filter choices</t>
  </si>
  <si>
    <t>DO NOT CHANGE ANY VALUES IN THIS TABLE</t>
  </si>
  <si>
    <t>f_stop calculated as =MAX(Fnotch*8/n_avg,100)</t>
  </si>
  <si>
    <t>Calculated values:</t>
  </si>
  <si>
    <t>SINC</t>
  </si>
  <si>
    <t>Please, modify the cells with blue font to play with the filter model. Greyed out cells are not valid based on other selections.</t>
  </si>
  <si>
    <r>
      <t>Forces  f_data= 1/t_settle.</t>
    </r>
    <r>
      <rPr>
        <sz val="8"/>
        <color rgb="FF0000FF"/>
        <rFont val="Arial"/>
        <family val="2"/>
      </rPr>
      <t xml:space="preserve"> Set this to 1 if more than 1 channel enabled.</t>
    </r>
  </si>
  <si>
    <t>0..22</t>
  </si>
  <si>
    <t>0.1 ..2.048</t>
  </si>
  <si>
    <t>Default internal and typical external clock = 2.00MHz</t>
  </si>
  <si>
    <t>AD7172</t>
  </si>
  <si>
    <t>AD7172 Digital Filter Frequency Response Model</t>
  </si>
  <si>
    <t>Finely adjustable output data rate using Filter[14:0]. #This over-rides f_ord on actual AD7172#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</si>
</sst>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###.00E+0"/>
  </numFmts>
  <fonts count="19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b/>
      <sz val="8"/>
      <color indexed="39"/>
      <name val="Arial"/>
      <family val="2"/>
    </font>
    <font>
      <b/>
      <u/>
      <sz val="12"/>
      <name val="Arial"/>
      <family val="2"/>
    </font>
    <font>
      <i/>
      <sz val="8"/>
      <name val="Arial"/>
      <family val="2"/>
    </font>
    <font>
      <b/>
      <sz val="8"/>
      <color indexed="48"/>
      <name val="Arial"/>
      <family val="2"/>
    </font>
    <font>
      <i/>
      <sz val="8"/>
      <color indexed="23"/>
      <name val="Arial"/>
      <family val="2"/>
    </font>
    <font>
      <b/>
      <i/>
      <sz val="8"/>
      <color indexed="23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rgb="FF0000FF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NumberFormat="1" applyFo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5" fillId="0" borderId="0" xfId="0" applyNumberFormat="1" applyFont="1" applyBorder="1"/>
    <xf numFmtId="1" fontId="8" fillId="0" borderId="0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2" borderId="0" xfId="0" applyFont="1" applyFill="1" applyBorder="1"/>
    <xf numFmtId="0" fontId="10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" fillId="2" borderId="3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2" fontId="3" fillId="2" borderId="0" xfId="0" applyNumberFormat="1" applyFont="1" applyFill="1" applyBorder="1"/>
    <xf numFmtId="2" fontId="3" fillId="2" borderId="2" xfId="0" applyNumberFormat="1" applyFont="1" applyFill="1" applyBorder="1"/>
    <xf numFmtId="0" fontId="12" fillId="0" borderId="0" xfId="0" applyFont="1" applyBorder="1"/>
    <xf numFmtId="0" fontId="1" fillId="3" borderId="0" xfId="0" applyFont="1" applyFill="1"/>
    <xf numFmtId="0" fontId="2" fillId="3" borderId="0" xfId="0" applyFont="1" applyFill="1"/>
    <xf numFmtId="0" fontId="6" fillId="3" borderId="0" xfId="0" applyFont="1" applyFill="1"/>
    <xf numFmtId="0" fontId="2" fillId="3" borderId="0" xfId="0" applyFont="1" applyFill="1" applyBorder="1"/>
    <xf numFmtId="0" fontId="11" fillId="0" borderId="0" xfId="0" applyFont="1" applyFill="1" applyBorder="1"/>
    <xf numFmtId="0" fontId="2" fillId="0" borderId="5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6" fillId="2" borderId="0" xfId="0" applyFont="1" applyFill="1" applyBorder="1"/>
    <xf numFmtId="0" fontId="6" fillId="2" borderId="2" xfId="0" applyFont="1" applyFill="1" applyBorder="1"/>
    <xf numFmtId="0" fontId="6" fillId="2" borderId="0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2" fillId="0" borderId="2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2" xfId="0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1" fillId="0" borderId="2" xfId="0" applyFont="1" applyFill="1" applyBorder="1"/>
    <xf numFmtId="0" fontId="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2" fillId="0" borderId="8" xfId="0" applyFont="1" applyBorder="1"/>
    <xf numFmtId="0" fontId="11" fillId="2" borderId="10" xfId="0" applyFont="1" applyFill="1" applyBorder="1"/>
    <xf numFmtId="0" fontId="6" fillId="0" borderId="0" xfId="0" applyFont="1" applyFill="1" applyBorder="1"/>
    <xf numFmtId="0" fontId="2" fillId="0" borderId="11" xfId="0" applyFont="1" applyFill="1" applyBorder="1"/>
    <xf numFmtId="0" fontId="11" fillId="0" borderId="12" xfId="0" applyFont="1" applyFill="1" applyBorder="1"/>
    <xf numFmtId="0" fontId="2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/>
    <xf numFmtId="0" fontId="3" fillId="0" borderId="0" xfId="0" applyFont="1" applyFill="1" applyBorder="1"/>
    <xf numFmtId="1" fontId="1" fillId="2" borderId="4" xfId="0" applyNumberFormat="1" applyFont="1" applyFill="1" applyBorder="1"/>
    <xf numFmtId="0" fontId="1" fillId="0" borderId="5" xfId="0" applyFont="1" applyFill="1" applyBorder="1"/>
    <xf numFmtId="0" fontId="1" fillId="0" borderId="5" xfId="0" applyFont="1" applyBorder="1"/>
    <xf numFmtId="0" fontId="1" fillId="0" borderId="6" xfId="0" applyFont="1" applyFill="1" applyBorder="1"/>
    <xf numFmtId="0" fontId="11" fillId="0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" fontId="2" fillId="0" borderId="0" xfId="0" applyNumberFormat="1" applyFont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4" borderId="0" xfId="0" applyFont="1" applyFill="1" applyAlignment="1">
      <alignment horizontal="center"/>
    </xf>
    <xf numFmtId="165" fontId="3" fillId="2" borderId="0" xfId="0" applyNumberFormat="1" applyFont="1" applyFill="1" applyBorder="1"/>
    <xf numFmtId="164" fontId="3" fillId="2" borderId="0" xfId="0" applyNumberFormat="1" applyFont="1" applyFill="1" applyBorder="1"/>
    <xf numFmtId="0" fontId="15" fillId="0" borderId="0" xfId="0" applyFont="1"/>
    <xf numFmtId="0" fontId="12" fillId="0" borderId="2" xfId="0" applyFont="1" applyFill="1" applyBorder="1"/>
    <xf numFmtId="0" fontId="6" fillId="0" borderId="2" xfId="0" applyFont="1" applyFill="1" applyBorder="1"/>
    <xf numFmtId="165" fontId="16" fillId="0" borderId="0" xfId="0" applyNumberFormat="1" applyFont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4" borderId="0" xfId="0" applyNumberFormat="1" applyFont="1" applyFill="1" applyAlignment="1">
      <alignment horizontal="center"/>
    </xf>
    <xf numFmtId="48" fontId="16" fillId="0" borderId="21" xfId="0" applyNumberFormat="1" applyFont="1" applyBorder="1" applyAlignment="1">
      <alignment horizontal="center"/>
    </xf>
    <xf numFmtId="2" fontId="6" fillId="5" borderId="0" xfId="0" applyNumberFormat="1" applyFont="1" applyFill="1" applyBorder="1" applyAlignment="1">
      <alignment horizontal="right"/>
    </xf>
    <xf numFmtId="0" fontId="9" fillId="5" borderId="0" xfId="0" applyFont="1" applyFill="1" applyBorder="1"/>
    <xf numFmtId="0" fontId="6" fillId="5" borderId="0" xfId="0" applyFont="1" applyFill="1" applyBorder="1"/>
    <xf numFmtId="165" fontId="9" fillId="5" borderId="0" xfId="0" applyNumberFormat="1" applyFont="1" applyFill="1"/>
    <xf numFmtId="0" fontId="9" fillId="5" borderId="0" xfId="0" applyNumberFormat="1" applyFont="1" applyFill="1"/>
    <xf numFmtId="0" fontId="11" fillId="0" borderId="0" xfId="0" applyFont="1" applyBorder="1" applyAlignment="1">
      <alignment horizontal="center"/>
    </xf>
    <xf numFmtId="2" fontId="18" fillId="0" borderId="0" xfId="0" applyNumberFormat="1" applyFont="1"/>
    <xf numFmtId="0" fontId="2" fillId="0" borderId="0" xfId="0" applyFon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9" xfId="0" applyFont="1" applyFill="1" applyBorder="1"/>
    <xf numFmtId="0" fontId="16" fillId="0" borderId="18" xfId="0" applyFont="1" applyBorder="1" applyAlignment="1">
      <alignment horizontal="center"/>
    </xf>
    <xf numFmtId="2" fontId="16" fillId="0" borderId="18" xfId="0" applyNumberFormat="1" applyFont="1" applyBorder="1" applyAlignment="1">
      <alignment horizontal="center"/>
    </xf>
    <xf numFmtId="166" fontId="16" fillId="0" borderId="19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9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4513272361901"/>
          <c:y val="0.11347557026945602"/>
          <c:w val="0.80342514107412344"/>
          <c:h val="0.717635512199081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Response!$H$17</c:f>
              <c:strCache>
                <c:ptCount val="1"/>
                <c:pt idx="0">
                  <c:v>AD7172: ODR[4:0]=16, SINC^5 [625 Avgs] , Fdata=49.7Hz, Tsettle=20.1290ms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Response!$A$42:$A$5042</c:f>
              <c:numCache>
                <c:formatCode>General</c:formatCode>
                <c:ptCount val="5001"/>
                <c:pt idx="0">
                  <c:v>0</c:v>
                </c:pt>
                <c:pt idx="1">
                  <c:v>0.08</c:v>
                </c:pt>
                <c:pt idx="2">
                  <c:v>0.16</c:v>
                </c:pt>
                <c:pt idx="3">
                  <c:v>0.24</c:v>
                </c:pt>
                <c:pt idx="4">
                  <c:v>0.32</c:v>
                </c:pt>
                <c:pt idx="5">
                  <c:v>0.4</c:v>
                </c:pt>
                <c:pt idx="6">
                  <c:v>0.48000000000000004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0.72</c:v>
                </c:pt>
                <c:pt idx="10">
                  <c:v>0.79999999999999993</c:v>
                </c:pt>
                <c:pt idx="11">
                  <c:v>0.87999999999999989</c:v>
                </c:pt>
                <c:pt idx="12">
                  <c:v>0.95999999999999985</c:v>
                </c:pt>
                <c:pt idx="13">
                  <c:v>1.0399999999999998</c:v>
                </c:pt>
                <c:pt idx="14">
                  <c:v>1.1199999999999999</c:v>
                </c:pt>
                <c:pt idx="15">
                  <c:v>1.2</c:v>
                </c:pt>
                <c:pt idx="16">
                  <c:v>1.28</c:v>
                </c:pt>
                <c:pt idx="17">
                  <c:v>1.36</c:v>
                </c:pt>
                <c:pt idx="18">
                  <c:v>1.4400000000000002</c:v>
                </c:pt>
                <c:pt idx="19">
                  <c:v>1.5200000000000002</c:v>
                </c:pt>
                <c:pt idx="20">
                  <c:v>1.6000000000000003</c:v>
                </c:pt>
                <c:pt idx="21">
                  <c:v>1.6800000000000004</c:v>
                </c:pt>
                <c:pt idx="22">
                  <c:v>1.7600000000000005</c:v>
                </c:pt>
                <c:pt idx="23">
                  <c:v>1.8400000000000005</c:v>
                </c:pt>
                <c:pt idx="24">
                  <c:v>1.9200000000000006</c:v>
                </c:pt>
                <c:pt idx="25">
                  <c:v>2.0000000000000004</c:v>
                </c:pt>
                <c:pt idx="26">
                  <c:v>2.0800000000000005</c:v>
                </c:pt>
                <c:pt idx="27">
                  <c:v>2.1600000000000006</c:v>
                </c:pt>
                <c:pt idx="28">
                  <c:v>2.2400000000000007</c:v>
                </c:pt>
                <c:pt idx="29">
                  <c:v>2.3200000000000007</c:v>
                </c:pt>
                <c:pt idx="30">
                  <c:v>2.4000000000000008</c:v>
                </c:pt>
                <c:pt idx="31">
                  <c:v>2.4800000000000009</c:v>
                </c:pt>
                <c:pt idx="32">
                  <c:v>2.5600000000000009</c:v>
                </c:pt>
                <c:pt idx="33">
                  <c:v>2.640000000000001</c:v>
                </c:pt>
                <c:pt idx="34">
                  <c:v>2.7200000000000011</c:v>
                </c:pt>
                <c:pt idx="35">
                  <c:v>2.8000000000000012</c:v>
                </c:pt>
                <c:pt idx="36">
                  <c:v>2.8800000000000012</c:v>
                </c:pt>
                <c:pt idx="37">
                  <c:v>2.9600000000000013</c:v>
                </c:pt>
                <c:pt idx="38">
                  <c:v>3.0400000000000014</c:v>
                </c:pt>
                <c:pt idx="39">
                  <c:v>3.1200000000000014</c:v>
                </c:pt>
                <c:pt idx="40">
                  <c:v>3.2000000000000015</c:v>
                </c:pt>
                <c:pt idx="41">
                  <c:v>3.2800000000000016</c:v>
                </c:pt>
                <c:pt idx="42">
                  <c:v>3.3600000000000017</c:v>
                </c:pt>
                <c:pt idx="43">
                  <c:v>3.4400000000000017</c:v>
                </c:pt>
                <c:pt idx="44">
                  <c:v>3.5200000000000018</c:v>
                </c:pt>
                <c:pt idx="45">
                  <c:v>3.6000000000000019</c:v>
                </c:pt>
                <c:pt idx="46">
                  <c:v>3.6800000000000019</c:v>
                </c:pt>
                <c:pt idx="47">
                  <c:v>3.760000000000002</c:v>
                </c:pt>
                <c:pt idx="48">
                  <c:v>3.8400000000000021</c:v>
                </c:pt>
                <c:pt idx="49">
                  <c:v>3.9200000000000021</c:v>
                </c:pt>
                <c:pt idx="50">
                  <c:v>4.0000000000000018</c:v>
                </c:pt>
                <c:pt idx="51">
                  <c:v>4.0800000000000018</c:v>
                </c:pt>
                <c:pt idx="52">
                  <c:v>4.1600000000000019</c:v>
                </c:pt>
                <c:pt idx="53">
                  <c:v>4.240000000000002</c:v>
                </c:pt>
                <c:pt idx="54">
                  <c:v>4.3200000000000021</c:v>
                </c:pt>
                <c:pt idx="55">
                  <c:v>4.4000000000000021</c:v>
                </c:pt>
                <c:pt idx="56">
                  <c:v>4.4800000000000022</c:v>
                </c:pt>
                <c:pt idx="57">
                  <c:v>4.5600000000000023</c:v>
                </c:pt>
                <c:pt idx="58">
                  <c:v>4.6400000000000023</c:v>
                </c:pt>
                <c:pt idx="59">
                  <c:v>4.7200000000000024</c:v>
                </c:pt>
                <c:pt idx="60">
                  <c:v>4.8000000000000025</c:v>
                </c:pt>
                <c:pt idx="61">
                  <c:v>4.8800000000000026</c:v>
                </c:pt>
                <c:pt idx="62">
                  <c:v>4.9600000000000026</c:v>
                </c:pt>
                <c:pt idx="63">
                  <c:v>5.0400000000000027</c:v>
                </c:pt>
                <c:pt idx="64">
                  <c:v>5.1200000000000028</c:v>
                </c:pt>
                <c:pt idx="65">
                  <c:v>5.2000000000000028</c:v>
                </c:pt>
                <c:pt idx="66">
                  <c:v>5.2800000000000029</c:v>
                </c:pt>
                <c:pt idx="67">
                  <c:v>5.360000000000003</c:v>
                </c:pt>
                <c:pt idx="68">
                  <c:v>5.4400000000000031</c:v>
                </c:pt>
                <c:pt idx="69">
                  <c:v>5.5200000000000031</c:v>
                </c:pt>
                <c:pt idx="70">
                  <c:v>5.6000000000000032</c:v>
                </c:pt>
                <c:pt idx="71">
                  <c:v>5.6800000000000033</c:v>
                </c:pt>
                <c:pt idx="72">
                  <c:v>5.7600000000000033</c:v>
                </c:pt>
                <c:pt idx="73">
                  <c:v>5.8400000000000034</c:v>
                </c:pt>
                <c:pt idx="74">
                  <c:v>5.9200000000000035</c:v>
                </c:pt>
                <c:pt idx="75">
                  <c:v>6.0000000000000036</c:v>
                </c:pt>
                <c:pt idx="76">
                  <c:v>6.0800000000000036</c:v>
                </c:pt>
                <c:pt idx="77">
                  <c:v>6.1600000000000037</c:v>
                </c:pt>
                <c:pt idx="78">
                  <c:v>6.2400000000000038</c:v>
                </c:pt>
                <c:pt idx="79">
                  <c:v>6.3200000000000038</c:v>
                </c:pt>
                <c:pt idx="80">
                  <c:v>6.4000000000000039</c:v>
                </c:pt>
                <c:pt idx="81">
                  <c:v>6.480000000000004</c:v>
                </c:pt>
                <c:pt idx="82">
                  <c:v>6.5600000000000041</c:v>
                </c:pt>
                <c:pt idx="83">
                  <c:v>6.6400000000000041</c:v>
                </c:pt>
                <c:pt idx="84">
                  <c:v>6.7200000000000042</c:v>
                </c:pt>
                <c:pt idx="85">
                  <c:v>6.8000000000000043</c:v>
                </c:pt>
                <c:pt idx="86">
                  <c:v>6.8800000000000043</c:v>
                </c:pt>
                <c:pt idx="87">
                  <c:v>6.9600000000000044</c:v>
                </c:pt>
                <c:pt idx="88">
                  <c:v>7.0400000000000045</c:v>
                </c:pt>
                <c:pt idx="89">
                  <c:v>7.1200000000000045</c:v>
                </c:pt>
                <c:pt idx="90">
                  <c:v>7.2000000000000046</c:v>
                </c:pt>
                <c:pt idx="91">
                  <c:v>7.2800000000000047</c:v>
                </c:pt>
                <c:pt idx="92">
                  <c:v>7.3600000000000048</c:v>
                </c:pt>
                <c:pt idx="93">
                  <c:v>7.4400000000000048</c:v>
                </c:pt>
                <c:pt idx="94">
                  <c:v>7.5200000000000049</c:v>
                </c:pt>
                <c:pt idx="95">
                  <c:v>7.600000000000005</c:v>
                </c:pt>
                <c:pt idx="96">
                  <c:v>7.680000000000005</c:v>
                </c:pt>
                <c:pt idx="97">
                  <c:v>7.7600000000000051</c:v>
                </c:pt>
                <c:pt idx="98">
                  <c:v>7.8400000000000052</c:v>
                </c:pt>
                <c:pt idx="99">
                  <c:v>7.9200000000000053</c:v>
                </c:pt>
                <c:pt idx="100">
                  <c:v>8.0000000000000053</c:v>
                </c:pt>
                <c:pt idx="101">
                  <c:v>8.0800000000000054</c:v>
                </c:pt>
                <c:pt idx="102">
                  <c:v>8.1600000000000055</c:v>
                </c:pt>
                <c:pt idx="103">
                  <c:v>8.2400000000000055</c:v>
                </c:pt>
                <c:pt idx="104">
                  <c:v>8.3200000000000056</c:v>
                </c:pt>
                <c:pt idx="105">
                  <c:v>8.4000000000000057</c:v>
                </c:pt>
                <c:pt idx="106">
                  <c:v>8.4800000000000058</c:v>
                </c:pt>
                <c:pt idx="107">
                  <c:v>8.5600000000000058</c:v>
                </c:pt>
                <c:pt idx="108">
                  <c:v>8.6400000000000059</c:v>
                </c:pt>
                <c:pt idx="109">
                  <c:v>8.720000000000006</c:v>
                </c:pt>
                <c:pt idx="110">
                  <c:v>8.800000000000006</c:v>
                </c:pt>
                <c:pt idx="111">
                  <c:v>8.8800000000000061</c:v>
                </c:pt>
                <c:pt idx="112">
                  <c:v>8.9600000000000062</c:v>
                </c:pt>
                <c:pt idx="113">
                  <c:v>9.0400000000000063</c:v>
                </c:pt>
                <c:pt idx="114">
                  <c:v>9.1200000000000063</c:v>
                </c:pt>
                <c:pt idx="115">
                  <c:v>9.2000000000000064</c:v>
                </c:pt>
                <c:pt idx="116">
                  <c:v>9.2800000000000065</c:v>
                </c:pt>
                <c:pt idx="117">
                  <c:v>9.3600000000000065</c:v>
                </c:pt>
                <c:pt idx="118">
                  <c:v>9.4400000000000066</c:v>
                </c:pt>
                <c:pt idx="119">
                  <c:v>9.5200000000000067</c:v>
                </c:pt>
                <c:pt idx="120">
                  <c:v>9.6000000000000068</c:v>
                </c:pt>
                <c:pt idx="121">
                  <c:v>9.6800000000000068</c:v>
                </c:pt>
                <c:pt idx="122">
                  <c:v>9.7600000000000069</c:v>
                </c:pt>
                <c:pt idx="123">
                  <c:v>9.840000000000007</c:v>
                </c:pt>
                <c:pt idx="124">
                  <c:v>9.920000000000007</c:v>
                </c:pt>
                <c:pt idx="125">
                  <c:v>10.000000000000007</c:v>
                </c:pt>
                <c:pt idx="126">
                  <c:v>10.080000000000007</c:v>
                </c:pt>
                <c:pt idx="127">
                  <c:v>10.160000000000007</c:v>
                </c:pt>
                <c:pt idx="128">
                  <c:v>10.240000000000007</c:v>
                </c:pt>
                <c:pt idx="129">
                  <c:v>10.320000000000007</c:v>
                </c:pt>
                <c:pt idx="130">
                  <c:v>10.400000000000007</c:v>
                </c:pt>
                <c:pt idx="131">
                  <c:v>10.480000000000008</c:v>
                </c:pt>
                <c:pt idx="132">
                  <c:v>10.560000000000008</c:v>
                </c:pt>
                <c:pt idx="133">
                  <c:v>10.640000000000008</c:v>
                </c:pt>
                <c:pt idx="134">
                  <c:v>10.720000000000008</c:v>
                </c:pt>
                <c:pt idx="135">
                  <c:v>10.800000000000008</c:v>
                </c:pt>
                <c:pt idx="136">
                  <c:v>10.880000000000008</c:v>
                </c:pt>
                <c:pt idx="137">
                  <c:v>10.960000000000008</c:v>
                </c:pt>
                <c:pt idx="138">
                  <c:v>11.040000000000008</c:v>
                </c:pt>
                <c:pt idx="139">
                  <c:v>11.120000000000008</c:v>
                </c:pt>
                <c:pt idx="140">
                  <c:v>11.200000000000008</c:v>
                </c:pt>
                <c:pt idx="141">
                  <c:v>11.280000000000008</c:v>
                </c:pt>
                <c:pt idx="142">
                  <c:v>11.360000000000008</c:v>
                </c:pt>
                <c:pt idx="143">
                  <c:v>11.440000000000008</c:v>
                </c:pt>
                <c:pt idx="144">
                  <c:v>11.520000000000008</c:v>
                </c:pt>
                <c:pt idx="145">
                  <c:v>11.600000000000009</c:v>
                </c:pt>
                <c:pt idx="146">
                  <c:v>11.680000000000009</c:v>
                </c:pt>
                <c:pt idx="147">
                  <c:v>11.760000000000009</c:v>
                </c:pt>
                <c:pt idx="148">
                  <c:v>11.840000000000009</c:v>
                </c:pt>
                <c:pt idx="149">
                  <c:v>11.920000000000009</c:v>
                </c:pt>
                <c:pt idx="150">
                  <c:v>12.000000000000009</c:v>
                </c:pt>
                <c:pt idx="151">
                  <c:v>12.080000000000009</c:v>
                </c:pt>
                <c:pt idx="152">
                  <c:v>12.160000000000009</c:v>
                </c:pt>
                <c:pt idx="153">
                  <c:v>12.240000000000009</c:v>
                </c:pt>
                <c:pt idx="154">
                  <c:v>12.320000000000009</c:v>
                </c:pt>
                <c:pt idx="155">
                  <c:v>12.400000000000009</c:v>
                </c:pt>
                <c:pt idx="156">
                  <c:v>12.480000000000009</c:v>
                </c:pt>
                <c:pt idx="157">
                  <c:v>12.560000000000009</c:v>
                </c:pt>
                <c:pt idx="158">
                  <c:v>12.640000000000009</c:v>
                </c:pt>
                <c:pt idx="159">
                  <c:v>12.72000000000001</c:v>
                </c:pt>
                <c:pt idx="160">
                  <c:v>12.80000000000001</c:v>
                </c:pt>
                <c:pt idx="161">
                  <c:v>12.88000000000001</c:v>
                </c:pt>
                <c:pt idx="162">
                  <c:v>12.96000000000001</c:v>
                </c:pt>
                <c:pt idx="163">
                  <c:v>13.04000000000001</c:v>
                </c:pt>
                <c:pt idx="164">
                  <c:v>13.12000000000001</c:v>
                </c:pt>
                <c:pt idx="165">
                  <c:v>13.20000000000001</c:v>
                </c:pt>
                <c:pt idx="166">
                  <c:v>13.28000000000001</c:v>
                </c:pt>
                <c:pt idx="167">
                  <c:v>13.36000000000001</c:v>
                </c:pt>
                <c:pt idx="168">
                  <c:v>13.44000000000001</c:v>
                </c:pt>
                <c:pt idx="169">
                  <c:v>13.52000000000001</c:v>
                </c:pt>
                <c:pt idx="170">
                  <c:v>13.60000000000001</c:v>
                </c:pt>
                <c:pt idx="171">
                  <c:v>13.68000000000001</c:v>
                </c:pt>
                <c:pt idx="172">
                  <c:v>13.76000000000001</c:v>
                </c:pt>
                <c:pt idx="173">
                  <c:v>13.840000000000011</c:v>
                </c:pt>
                <c:pt idx="174">
                  <c:v>13.920000000000011</c:v>
                </c:pt>
                <c:pt idx="175">
                  <c:v>14.000000000000011</c:v>
                </c:pt>
                <c:pt idx="176">
                  <c:v>14.080000000000011</c:v>
                </c:pt>
                <c:pt idx="177">
                  <c:v>14.160000000000011</c:v>
                </c:pt>
                <c:pt idx="178">
                  <c:v>14.240000000000011</c:v>
                </c:pt>
                <c:pt idx="179">
                  <c:v>14.320000000000011</c:v>
                </c:pt>
                <c:pt idx="180">
                  <c:v>14.400000000000011</c:v>
                </c:pt>
                <c:pt idx="181">
                  <c:v>14.480000000000011</c:v>
                </c:pt>
                <c:pt idx="182">
                  <c:v>14.560000000000011</c:v>
                </c:pt>
                <c:pt idx="183">
                  <c:v>14.640000000000011</c:v>
                </c:pt>
                <c:pt idx="184">
                  <c:v>14.720000000000011</c:v>
                </c:pt>
                <c:pt idx="185">
                  <c:v>14.800000000000011</c:v>
                </c:pt>
                <c:pt idx="186">
                  <c:v>14.880000000000011</c:v>
                </c:pt>
                <c:pt idx="187">
                  <c:v>14.960000000000012</c:v>
                </c:pt>
                <c:pt idx="188">
                  <c:v>15.040000000000012</c:v>
                </c:pt>
                <c:pt idx="189">
                  <c:v>15.120000000000012</c:v>
                </c:pt>
                <c:pt idx="190">
                  <c:v>15.200000000000012</c:v>
                </c:pt>
                <c:pt idx="191">
                  <c:v>15.280000000000012</c:v>
                </c:pt>
                <c:pt idx="192">
                  <c:v>15.360000000000012</c:v>
                </c:pt>
                <c:pt idx="193">
                  <c:v>15.440000000000012</c:v>
                </c:pt>
                <c:pt idx="194">
                  <c:v>15.520000000000012</c:v>
                </c:pt>
                <c:pt idx="195">
                  <c:v>15.600000000000012</c:v>
                </c:pt>
                <c:pt idx="196">
                  <c:v>15.680000000000012</c:v>
                </c:pt>
                <c:pt idx="197">
                  <c:v>15.760000000000012</c:v>
                </c:pt>
                <c:pt idx="198">
                  <c:v>15.840000000000012</c:v>
                </c:pt>
                <c:pt idx="199">
                  <c:v>15.920000000000012</c:v>
                </c:pt>
                <c:pt idx="200">
                  <c:v>16.000000000000011</c:v>
                </c:pt>
                <c:pt idx="201">
                  <c:v>16.080000000000009</c:v>
                </c:pt>
                <c:pt idx="202">
                  <c:v>16.160000000000007</c:v>
                </c:pt>
                <c:pt idx="203">
                  <c:v>16.240000000000006</c:v>
                </c:pt>
                <c:pt idx="204">
                  <c:v>16.320000000000004</c:v>
                </c:pt>
                <c:pt idx="205">
                  <c:v>16.400000000000002</c:v>
                </c:pt>
                <c:pt idx="206">
                  <c:v>16.48</c:v>
                </c:pt>
                <c:pt idx="207">
                  <c:v>16.559999999999999</c:v>
                </c:pt>
                <c:pt idx="208">
                  <c:v>16.639999999999997</c:v>
                </c:pt>
                <c:pt idx="209">
                  <c:v>16.719999999999995</c:v>
                </c:pt>
                <c:pt idx="210">
                  <c:v>16.799999999999994</c:v>
                </c:pt>
                <c:pt idx="211">
                  <c:v>16.879999999999992</c:v>
                </c:pt>
                <c:pt idx="212">
                  <c:v>16.95999999999999</c:v>
                </c:pt>
                <c:pt idx="213">
                  <c:v>17.039999999999988</c:v>
                </c:pt>
                <c:pt idx="214">
                  <c:v>17.119999999999987</c:v>
                </c:pt>
                <c:pt idx="215">
                  <c:v>17.199999999999985</c:v>
                </c:pt>
                <c:pt idx="216">
                  <c:v>17.279999999999983</c:v>
                </c:pt>
                <c:pt idx="217">
                  <c:v>17.359999999999982</c:v>
                </c:pt>
                <c:pt idx="218">
                  <c:v>17.43999999999998</c:v>
                </c:pt>
                <c:pt idx="219">
                  <c:v>17.519999999999978</c:v>
                </c:pt>
                <c:pt idx="220">
                  <c:v>17.599999999999977</c:v>
                </c:pt>
                <c:pt idx="221">
                  <c:v>17.679999999999975</c:v>
                </c:pt>
                <c:pt idx="222">
                  <c:v>17.759999999999973</c:v>
                </c:pt>
                <c:pt idx="223">
                  <c:v>17.839999999999971</c:v>
                </c:pt>
                <c:pt idx="224">
                  <c:v>17.91999999999997</c:v>
                </c:pt>
                <c:pt idx="225">
                  <c:v>17.999999999999968</c:v>
                </c:pt>
                <c:pt idx="226">
                  <c:v>18.079999999999966</c:v>
                </c:pt>
                <c:pt idx="227">
                  <c:v>18.159999999999965</c:v>
                </c:pt>
                <c:pt idx="228">
                  <c:v>18.239999999999963</c:v>
                </c:pt>
                <c:pt idx="229">
                  <c:v>18.319999999999961</c:v>
                </c:pt>
                <c:pt idx="230">
                  <c:v>18.399999999999959</c:v>
                </c:pt>
                <c:pt idx="231">
                  <c:v>18.479999999999958</c:v>
                </c:pt>
                <c:pt idx="232">
                  <c:v>18.559999999999956</c:v>
                </c:pt>
                <c:pt idx="233">
                  <c:v>18.639999999999954</c:v>
                </c:pt>
                <c:pt idx="234">
                  <c:v>18.719999999999953</c:v>
                </c:pt>
                <c:pt idx="235">
                  <c:v>18.799999999999951</c:v>
                </c:pt>
                <c:pt idx="236">
                  <c:v>18.879999999999949</c:v>
                </c:pt>
                <c:pt idx="237">
                  <c:v>18.959999999999948</c:v>
                </c:pt>
                <c:pt idx="238">
                  <c:v>19.039999999999946</c:v>
                </c:pt>
                <c:pt idx="239">
                  <c:v>19.119999999999944</c:v>
                </c:pt>
                <c:pt idx="240">
                  <c:v>19.199999999999942</c:v>
                </c:pt>
                <c:pt idx="241">
                  <c:v>19.279999999999941</c:v>
                </c:pt>
                <c:pt idx="242">
                  <c:v>19.359999999999939</c:v>
                </c:pt>
                <c:pt idx="243">
                  <c:v>19.439999999999937</c:v>
                </c:pt>
                <c:pt idx="244">
                  <c:v>19.519999999999936</c:v>
                </c:pt>
                <c:pt idx="245">
                  <c:v>19.599999999999934</c:v>
                </c:pt>
                <c:pt idx="246">
                  <c:v>19.679999999999932</c:v>
                </c:pt>
                <c:pt idx="247">
                  <c:v>19.759999999999931</c:v>
                </c:pt>
                <c:pt idx="248">
                  <c:v>19.839999999999929</c:v>
                </c:pt>
                <c:pt idx="249">
                  <c:v>19.919999999999927</c:v>
                </c:pt>
                <c:pt idx="250">
                  <c:v>19.999999999999925</c:v>
                </c:pt>
                <c:pt idx="251">
                  <c:v>20.079999999999924</c:v>
                </c:pt>
                <c:pt idx="252">
                  <c:v>20.159999999999922</c:v>
                </c:pt>
                <c:pt idx="253">
                  <c:v>20.23999999999992</c:v>
                </c:pt>
                <c:pt idx="254">
                  <c:v>20.319999999999919</c:v>
                </c:pt>
                <c:pt idx="255">
                  <c:v>20.399999999999917</c:v>
                </c:pt>
                <c:pt idx="256">
                  <c:v>20.479999999999915</c:v>
                </c:pt>
                <c:pt idx="257">
                  <c:v>20.559999999999913</c:v>
                </c:pt>
                <c:pt idx="258">
                  <c:v>20.639999999999912</c:v>
                </c:pt>
                <c:pt idx="259">
                  <c:v>20.71999999999991</c:v>
                </c:pt>
                <c:pt idx="260">
                  <c:v>20.799999999999908</c:v>
                </c:pt>
                <c:pt idx="261">
                  <c:v>20.879999999999907</c:v>
                </c:pt>
                <c:pt idx="262">
                  <c:v>20.959999999999905</c:v>
                </c:pt>
                <c:pt idx="263">
                  <c:v>21.039999999999903</c:v>
                </c:pt>
                <c:pt idx="264">
                  <c:v>21.119999999999902</c:v>
                </c:pt>
                <c:pt idx="265">
                  <c:v>21.1999999999999</c:v>
                </c:pt>
                <c:pt idx="266">
                  <c:v>21.279999999999898</c:v>
                </c:pt>
                <c:pt idx="267">
                  <c:v>21.359999999999896</c:v>
                </c:pt>
                <c:pt idx="268">
                  <c:v>21.439999999999895</c:v>
                </c:pt>
                <c:pt idx="269">
                  <c:v>21.519999999999893</c:v>
                </c:pt>
                <c:pt idx="270">
                  <c:v>21.599999999999891</c:v>
                </c:pt>
                <c:pt idx="271">
                  <c:v>21.67999999999989</c:v>
                </c:pt>
                <c:pt idx="272">
                  <c:v>21.759999999999888</c:v>
                </c:pt>
                <c:pt idx="273">
                  <c:v>21.839999999999886</c:v>
                </c:pt>
                <c:pt idx="274">
                  <c:v>21.919999999999884</c:v>
                </c:pt>
                <c:pt idx="275">
                  <c:v>21.999999999999883</c:v>
                </c:pt>
                <c:pt idx="276">
                  <c:v>22.079999999999881</c:v>
                </c:pt>
                <c:pt idx="277">
                  <c:v>22.159999999999879</c:v>
                </c:pt>
                <c:pt idx="278">
                  <c:v>22.239999999999878</c:v>
                </c:pt>
                <c:pt idx="279">
                  <c:v>22.319999999999876</c:v>
                </c:pt>
                <c:pt idx="280">
                  <c:v>22.399999999999874</c:v>
                </c:pt>
                <c:pt idx="281">
                  <c:v>22.479999999999873</c:v>
                </c:pt>
                <c:pt idx="282">
                  <c:v>22.559999999999871</c:v>
                </c:pt>
                <c:pt idx="283">
                  <c:v>22.639999999999869</c:v>
                </c:pt>
                <c:pt idx="284">
                  <c:v>22.719999999999867</c:v>
                </c:pt>
                <c:pt idx="285">
                  <c:v>22.799999999999866</c:v>
                </c:pt>
                <c:pt idx="286">
                  <c:v>22.879999999999864</c:v>
                </c:pt>
                <c:pt idx="287">
                  <c:v>22.959999999999862</c:v>
                </c:pt>
                <c:pt idx="288">
                  <c:v>23.039999999999861</c:v>
                </c:pt>
                <c:pt idx="289">
                  <c:v>23.119999999999859</c:v>
                </c:pt>
                <c:pt idx="290">
                  <c:v>23.199999999999857</c:v>
                </c:pt>
                <c:pt idx="291">
                  <c:v>23.279999999999855</c:v>
                </c:pt>
                <c:pt idx="292">
                  <c:v>23.359999999999854</c:v>
                </c:pt>
                <c:pt idx="293">
                  <c:v>23.439999999999852</c:v>
                </c:pt>
                <c:pt idx="294">
                  <c:v>23.51999999999985</c:v>
                </c:pt>
                <c:pt idx="295">
                  <c:v>23.599999999999849</c:v>
                </c:pt>
                <c:pt idx="296">
                  <c:v>23.679999999999847</c:v>
                </c:pt>
                <c:pt idx="297">
                  <c:v>23.759999999999845</c:v>
                </c:pt>
                <c:pt idx="298">
                  <c:v>23.839999999999844</c:v>
                </c:pt>
                <c:pt idx="299">
                  <c:v>23.919999999999842</c:v>
                </c:pt>
                <c:pt idx="300">
                  <c:v>23.99999999999984</c:v>
                </c:pt>
                <c:pt idx="301">
                  <c:v>24.079999999999838</c:v>
                </c:pt>
                <c:pt idx="302">
                  <c:v>24.159999999999837</c:v>
                </c:pt>
                <c:pt idx="303">
                  <c:v>24.239999999999835</c:v>
                </c:pt>
                <c:pt idx="304">
                  <c:v>24.319999999999833</c:v>
                </c:pt>
                <c:pt idx="305">
                  <c:v>24.399999999999832</c:v>
                </c:pt>
                <c:pt idx="306">
                  <c:v>24.47999999999983</c:v>
                </c:pt>
                <c:pt idx="307">
                  <c:v>24.559999999999828</c:v>
                </c:pt>
                <c:pt idx="308">
                  <c:v>24.639999999999826</c:v>
                </c:pt>
                <c:pt idx="309">
                  <c:v>24.719999999999825</c:v>
                </c:pt>
                <c:pt idx="310">
                  <c:v>24.799999999999823</c:v>
                </c:pt>
                <c:pt idx="311">
                  <c:v>24.879999999999821</c:v>
                </c:pt>
                <c:pt idx="312">
                  <c:v>24.95999999999982</c:v>
                </c:pt>
                <c:pt idx="313">
                  <c:v>25.039999999999818</c:v>
                </c:pt>
                <c:pt idx="314">
                  <c:v>25.119999999999816</c:v>
                </c:pt>
                <c:pt idx="315">
                  <c:v>25.199999999999815</c:v>
                </c:pt>
                <c:pt idx="316">
                  <c:v>25.279999999999813</c:v>
                </c:pt>
                <c:pt idx="317">
                  <c:v>25.359999999999811</c:v>
                </c:pt>
                <c:pt idx="318">
                  <c:v>25.439999999999809</c:v>
                </c:pt>
                <c:pt idx="319">
                  <c:v>25.519999999999808</c:v>
                </c:pt>
                <c:pt idx="320">
                  <c:v>25.599999999999806</c:v>
                </c:pt>
                <c:pt idx="321">
                  <c:v>25.679999999999804</c:v>
                </c:pt>
                <c:pt idx="322">
                  <c:v>25.759999999999803</c:v>
                </c:pt>
                <c:pt idx="323">
                  <c:v>25.839999999999801</c:v>
                </c:pt>
                <c:pt idx="324">
                  <c:v>25.919999999999799</c:v>
                </c:pt>
                <c:pt idx="325">
                  <c:v>25.999999999999797</c:v>
                </c:pt>
                <c:pt idx="326">
                  <c:v>26.079999999999796</c:v>
                </c:pt>
                <c:pt idx="327">
                  <c:v>26.159999999999794</c:v>
                </c:pt>
                <c:pt idx="328">
                  <c:v>26.239999999999792</c:v>
                </c:pt>
                <c:pt idx="329">
                  <c:v>26.319999999999791</c:v>
                </c:pt>
                <c:pt idx="330">
                  <c:v>26.399999999999789</c:v>
                </c:pt>
                <c:pt idx="331">
                  <c:v>26.479999999999787</c:v>
                </c:pt>
                <c:pt idx="332">
                  <c:v>26.559999999999786</c:v>
                </c:pt>
                <c:pt idx="333">
                  <c:v>26.639999999999784</c:v>
                </c:pt>
                <c:pt idx="334">
                  <c:v>26.719999999999782</c:v>
                </c:pt>
                <c:pt idx="335">
                  <c:v>26.79999999999978</c:v>
                </c:pt>
                <c:pt idx="336">
                  <c:v>26.879999999999779</c:v>
                </c:pt>
                <c:pt idx="337">
                  <c:v>26.959999999999777</c:v>
                </c:pt>
                <c:pt idx="338">
                  <c:v>27.039999999999775</c:v>
                </c:pt>
                <c:pt idx="339">
                  <c:v>27.119999999999774</c:v>
                </c:pt>
                <c:pt idx="340">
                  <c:v>27.199999999999772</c:v>
                </c:pt>
                <c:pt idx="341">
                  <c:v>27.27999999999977</c:v>
                </c:pt>
                <c:pt idx="342">
                  <c:v>27.359999999999769</c:v>
                </c:pt>
                <c:pt idx="343">
                  <c:v>27.439999999999767</c:v>
                </c:pt>
                <c:pt idx="344">
                  <c:v>27.519999999999765</c:v>
                </c:pt>
                <c:pt idx="345">
                  <c:v>27.599999999999763</c:v>
                </c:pt>
                <c:pt idx="346">
                  <c:v>27.679999999999762</c:v>
                </c:pt>
                <c:pt idx="347">
                  <c:v>27.75999999999976</c:v>
                </c:pt>
                <c:pt idx="348">
                  <c:v>27.839999999999758</c:v>
                </c:pt>
                <c:pt idx="349">
                  <c:v>27.919999999999757</c:v>
                </c:pt>
                <c:pt idx="350">
                  <c:v>27.999999999999755</c:v>
                </c:pt>
                <c:pt idx="351">
                  <c:v>28.079999999999753</c:v>
                </c:pt>
                <c:pt idx="352">
                  <c:v>28.159999999999751</c:v>
                </c:pt>
                <c:pt idx="353">
                  <c:v>28.23999999999975</c:v>
                </c:pt>
                <c:pt idx="354">
                  <c:v>28.319999999999748</c:v>
                </c:pt>
                <c:pt idx="355">
                  <c:v>28.399999999999746</c:v>
                </c:pt>
                <c:pt idx="356">
                  <c:v>28.479999999999745</c:v>
                </c:pt>
                <c:pt idx="357">
                  <c:v>28.559999999999743</c:v>
                </c:pt>
                <c:pt idx="358">
                  <c:v>28.639999999999741</c:v>
                </c:pt>
                <c:pt idx="359">
                  <c:v>28.71999999999974</c:v>
                </c:pt>
                <c:pt idx="360">
                  <c:v>28.799999999999738</c:v>
                </c:pt>
                <c:pt idx="361">
                  <c:v>28.879999999999736</c:v>
                </c:pt>
                <c:pt idx="362">
                  <c:v>28.959999999999734</c:v>
                </c:pt>
                <c:pt idx="363">
                  <c:v>29.039999999999733</c:v>
                </c:pt>
                <c:pt idx="364">
                  <c:v>29.119999999999731</c:v>
                </c:pt>
                <c:pt idx="365">
                  <c:v>29.199999999999729</c:v>
                </c:pt>
                <c:pt idx="366">
                  <c:v>29.279999999999728</c:v>
                </c:pt>
                <c:pt idx="367">
                  <c:v>29.359999999999726</c:v>
                </c:pt>
                <c:pt idx="368">
                  <c:v>29.439999999999724</c:v>
                </c:pt>
                <c:pt idx="369">
                  <c:v>29.519999999999722</c:v>
                </c:pt>
                <c:pt idx="370">
                  <c:v>29.599999999999721</c:v>
                </c:pt>
                <c:pt idx="371">
                  <c:v>29.679999999999719</c:v>
                </c:pt>
                <c:pt idx="372">
                  <c:v>29.759999999999717</c:v>
                </c:pt>
                <c:pt idx="373">
                  <c:v>29.839999999999716</c:v>
                </c:pt>
                <c:pt idx="374">
                  <c:v>29.919999999999714</c:v>
                </c:pt>
                <c:pt idx="375">
                  <c:v>29.999999999999712</c:v>
                </c:pt>
                <c:pt idx="376">
                  <c:v>30.079999999999711</c:v>
                </c:pt>
                <c:pt idx="377">
                  <c:v>30.159999999999709</c:v>
                </c:pt>
                <c:pt idx="378">
                  <c:v>30.239999999999707</c:v>
                </c:pt>
                <c:pt idx="379">
                  <c:v>30.319999999999705</c:v>
                </c:pt>
                <c:pt idx="380">
                  <c:v>30.399999999999704</c:v>
                </c:pt>
                <c:pt idx="381">
                  <c:v>30.479999999999702</c:v>
                </c:pt>
                <c:pt idx="382">
                  <c:v>30.5599999999997</c:v>
                </c:pt>
                <c:pt idx="383">
                  <c:v>30.639999999999699</c:v>
                </c:pt>
                <c:pt idx="384">
                  <c:v>30.719999999999697</c:v>
                </c:pt>
                <c:pt idx="385">
                  <c:v>30.799999999999695</c:v>
                </c:pt>
                <c:pt idx="386">
                  <c:v>30.879999999999693</c:v>
                </c:pt>
                <c:pt idx="387">
                  <c:v>30.959999999999692</c:v>
                </c:pt>
                <c:pt idx="388">
                  <c:v>31.03999999999969</c:v>
                </c:pt>
                <c:pt idx="389">
                  <c:v>31.119999999999688</c:v>
                </c:pt>
                <c:pt idx="390">
                  <c:v>31.199999999999687</c:v>
                </c:pt>
                <c:pt idx="391">
                  <c:v>31.279999999999685</c:v>
                </c:pt>
                <c:pt idx="392">
                  <c:v>31.359999999999683</c:v>
                </c:pt>
                <c:pt idx="393">
                  <c:v>31.439999999999682</c:v>
                </c:pt>
                <c:pt idx="394">
                  <c:v>31.51999999999968</c:v>
                </c:pt>
                <c:pt idx="395">
                  <c:v>31.599999999999678</c:v>
                </c:pt>
                <c:pt idx="396">
                  <c:v>31.679999999999676</c:v>
                </c:pt>
                <c:pt idx="397">
                  <c:v>31.759999999999675</c:v>
                </c:pt>
                <c:pt idx="398">
                  <c:v>31.839999999999673</c:v>
                </c:pt>
                <c:pt idx="399">
                  <c:v>31.919999999999671</c:v>
                </c:pt>
                <c:pt idx="400">
                  <c:v>31.99999999999967</c:v>
                </c:pt>
                <c:pt idx="401">
                  <c:v>32.079999999999671</c:v>
                </c:pt>
                <c:pt idx="402">
                  <c:v>32.15999999999967</c:v>
                </c:pt>
                <c:pt idx="403">
                  <c:v>32.239999999999668</c:v>
                </c:pt>
                <c:pt idx="404">
                  <c:v>32.319999999999666</c:v>
                </c:pt>
                <c:pt idx="405">
                  <c:v>32.399999999999665</c:v>
                </c:pt>
                <c:pt idx="406">
                  <c:v>32.479999999999663</c:v>
                </c:pt>
                <c:pt idx="407">
                  <c:v>32.559999999999661</c:v>
                </c:pt>
                <c:pt idx="408">
                  <c:v>32.63999999999966</c:v>
                </c:pt>
                <c:pt idx="409">
                  <c:v>32.719999999999658</c:v>
                </c:pt>
                <c:pt idx="410">
                  <c:v>32.799999999999656</c:v>
                </c:pt>
                <c:pt idx="411">
                  <c:v>32.879999999999654</c:v>
                </c:pt>
                <c:pt idx="412">
                  <c:v>32.959999999999653</c:v>
                </c:pt>
                <c:pt idx="413">
                  <c:v>33.039999999999651</c:v>
                </c:pt>
                <c:pt idx="414">
                  <c:v>33.119999999999649</c:v>
                </c:pt>
                <c:pt idx="415">
                  <c:v>33.199999999999648</c:v>
                </c:pt>
                <c:pt idx="416">
                  <c:v>33.279999999999646</c:v>
                </c:pt>
                <c:pt idx="417">
                  <c:v>33.359999999999644</c:v>
                </c:pt>
                <c:pt idx="418">
                  <c:v>33.439999999999642</c:v>
                </c:pt>
                <c:pt idx="419">
                  <c:v>33.519999999999641</c:v>
                </c:pt>
                <c:pt idx="420">
                  <c:v>33.599999999999639</c:v>
                </c:pt>
                <c:pt idx="421">
                  <c:v>33.679999999999637</c:v>
                </c:pt>
                <c:pt idx="422">
                  <c:v>33.759999999999636</c:v>
                </c:pt>
                <c:pt idx="423">
                  <c:v>33.839999999999634</c:v>
                </c:pt>
                <c:pt idx="424">
                  <c:v>33.919999999999632</c:v>
                </c:pt>
                <c:pt idx="425">
                  <c:v>33.999999999999631</c:v>
                </c:pt>
                <c:pt idx="426">
                  <c:v>34.079999999999629</c:v>
                </c:pt>
                <c:pt idx="427">
                  <c:v>34.159999999999627</c:v>
                </c:pt>
                <c:pt idx="428">
                  <c:v>34.239999999999625</c:v>
                </c:pt>
                <c:pt idx="429">
                  <c:v>34.319999999999624</c:v>
                </c:pt>
                <c:pt idx="430">
                  <c:v>34.399999999999622</c:v>
                </c:pt>
                <c:pt idx="431">
                  <c:v>34.47999999999962</c:v>
                </c:pt>
                <c:pt idx="432">
                  <c:v>34.559999999999619</c:v>
                </c:pt>
                <c:pt idx="433">
                  <c:v>34.639999999999617</c:v>
                </c:pt>
                <c:pt idx="434">
                  <c:v>34.719999999999615</c:v>
                </c:pt>
                <c:pt idx="435">
                  <c:v>34.799999999999613</c:v>
                </c:pt>
                <c:pt idx="436">
                  <c:v>34.879999999999612</c:v>
                </c:pt>
                <c:pt idx="437">
                  <c:v>34.95999999999961</c:v>
                </c:pt>
                <c:pt idx="438">
                  <c:v>35.039999999999608</c:v>
                </c:pt>
                <c:pt idx="439">
                  <c:v>35.119999999999607</c:v>
                </c:pt>
                <c:pt idx="440">
                  <c:v>35.199999999999605</c:v>
                </c:pt>
                <c:pt idx="441">
                  <c:v>35.279999999999603</c:v>
                </c:pt>
                <c:pt idx="442">
                  <c:v>35.359999999999602</c:v>
                </c:pt>
                <c:pt idx="443">
                  <c:v>35.4399999999996</c:v>
                </c:pt>
                <c:pt idx="444">
                  <c:v>35.519999999999598</c:v>
                </c:pt>
                <c:pt idx="445">
                  <c:v>35.599999999999596</c:v>
                </c:pt>
                <c:pt idx="446">
                  <c:v>35.679999999999595</c:v>
                </c:pt>
                <c:pt idx="447">
                  <c:v>35.759999999999593</c:v>
                </c:pt>
                <c:pt idx="448">
                  <c:v>35.839999999999591</c:v>
                </c:pt>
                <c:pt idx="449">
                  <c:v>35.91999999999959</c:v>
                </c:pt>
                <c:pt idx="450">
                  <c:v>35.999999999999588</c:v>
                </c:pt>
                <c:pt idx="451">
                  <c:v>36.079999999999586</c:v>
                </c:pt>
                <c:pt idx="452">
                  <c:v>36.159999999999584</c:v>
                </c:pt>
                <c:pt idx="453">
                  <c:v>36.239999999999583</c:v>
                </c:pt>
                <c:pt idx="454">
                  <c:v>36.319999999999581</c:v>
                </c:pt>
                <c:pt idx="455">
                  <c:v>36.399999999999579</c:v>
                </c:pt>
                <c:pt idx="456">
                  <c:v>36.479999999999578</c:v>
                </c:pt>
                <c:pt idx="457">
                  <c:v>36.559999999999576</c:v>
                </c:pt>
                <c:pt idx="458">
                  <c:v>36.639999999999574</c:v>
                </c:pt>
                <c:pt idx="459">
                  <c:v>36.719999999999573</c:v>
                </c:pt>
                <c:pt idx="460">
                  <c:v>36.799999999999571</c:v>
                </c:pt>
                <c:pt idx="461">
                  <c:v>36.879999999999569</c:v>
                </c:pt>
                <c:pt idx="462">
                  <c:v>36.959999999999567</c:v>
                </c:pt>
                <c:pt idx="463">
                  <c:v>37.039999999999566</c:v>
                </c:pt>
                <c:pt idx="464">
                  <c:v>37.119999999999564</c:v>
                </c:pt>
                <c:pt idx="465">
                  <c:v>37.199999999999562</c:v>
                </c:pt>
                <c:pt idx="466">
                  <c:v>37.279999999999561</c:v>
                </c:pt>
                <c:pt idx="467">
                  <c:v>37.359999999999559</c:v>
                </c:pt>
                <c:pt idx="468">
                  <c:v>37.439999999999557</c:v>
                </c:pt>
                <c:pt idx="469">
                  <c:v>37.519999999999555</c:v>
                </c:pt>
                <c:pt idx="470">
                  <c:v>37.599999999999554</c:v>
                </c:pt>
                <c:pt idx="471">
                  <c:v>37.679999999999552</c:v>
                </c:pt>
                <c:pt idx="472">
                  <c:v>37.75999999999955</c:v>
                </c:pt>
                <c:pt idx="473">
                  <c:v>37.839999999999549</c:v>
                </c:pt>
                <c:pt idx="474">
                  <c:v>37.919999999999547</c:v>
                </c:pt>
                <c:pt idx="475">
                  <c:v>37.999999999999545</c:v>
                </c:pt>
                <c:pt idx="476">
                  <c:v>38.079999999999544</c:v>
                </c:pt>
                <c:pt idx="477">
                  <c:v>38.159999999999542</c:v>
                </c:pt>
                <c:pt idx="478">
                  <c:v>38.23999999999954</c:v>
                </c:pt>
                <c:pt idx="479">
                  <c:v>38.319999999999538</c:v>
                </c:pt>
                <c:pt idx="480">
                  <c:v>38.399999999999537</c:v>
                </c:pt>
                <c:pt idx="481">
                  <c:v>38.479999999999535</c:v>
                </c:pt>
                <c:pt idx="482">
                  <c:v>38.559999999999533</c:v>
                </c:pt>
                <c:pt idx="483">
                  <c:v>38.639999999999532</c:v>
                </c:pt>
                <c:pt idx="484">
                  <c:v>38.71999999999953</c:v>
                </c:pt>
                <c:pt idx="485">
                  <c:v>38.799999999999528</c:v>
                </c:pt>
                <c:pt idx="486">
                  <c:v>38.879999999999526</c:v>
                </c:pt>
                <c:pt idx="487">
                  <c:v>38.959999999999525</c:v>
                </c:pt>
                <c:pt idx="488">
                  <c:v>39.039999999999523</c:v>
                </c:pt>
                <c:pt idx="489">
                  <c:v>39.119999999999521</c:v>
                </c:pt>
                <c:pt idx="490">
                  <c:v>39.19999999999952</c:v>
                </c:pt>
                <c:pt idx="491">
                  <c:v>39.279999999999518</c:v>
                </c:pt>
                <c:pt idx="492">
                  <c:v>39.359999999999516</c:v>
                </c:pt>
                <c:pt idx="493">
                  <c:v>39.439999999999515</c:v>
                </c:pt>
                <c:pt idx="494">
                  <c:v>39.519999999999513</c:v>
                </c:pt>
                <c:pt idx="495">
                  <c:v>39.599999999999511</c:v>
                </c:pt>
                <c:pt idx="496">
                  <c:v>39.679999999999509</c:v>
                </c:pt>
                <c:pt idx="497">
                  <c:v>39.759999999999508</c:v>
                </c:pt>
                <c:pt idx="498">
                  <c:v>39.839999999999506</c:v>
                </c:pt>
                <c:pt idx="499">
                  <c:v>39.919999999999504</c:v>
                </c:pt>
                <c:pt idx="500">
                  <c:v>39.999999999999503</c:v>
                </c:pt>
                <c:pt idx="501">
                  <c:v>40.079999999999501</c:v>
                </c:pt>
                <c:pt idx="502">
                  <c:v>40.159999999999499</c:v>
                </c:pt>
                <c:pt idx="503">
                  <c:v>40.239999999999498</c:v>
                </c:pt>
                <c:pt idx="504">
                  <c:v>40.319999999999496</c:v>
                </c:pt>
                <c:pt idx="505">
                  <c:v>40.399999999999494</c:v>
                </c:pt>
                <c:pt idx="506">
                  <c:v>40.479999999999492</c:v>
                </c:pt>
                <c:pt idx="507">
                  <c:v>40.559999999999491</c:v>
                </c:pt>
                <c:pt idx="508">
                  <c:v>40.639999999999489</c:v>
                </c:pt>
                <c:pt idx="509">
                  <c:v>40.719999999999487</c:v>
                </c:pt>
                <c:pt idx="510">
                  <c:v>40.799999999999486</c:v>
                </c:pt>
                <c:pt idx="511">
                  <c:v>40.879999999999484</c:v>
                </c:pt>
                <c:pt idx="512">
                  <c:v>40.959999999999482</c:v>
                </c:pt>
                <c:pt idx="513">
                  <c:v>41.03999999999948</c:v>
                </c:pt>
                <c:pt idx="514">
                  <c:v>41.119999999999479</c:v>
                </c:pt>
                <c:pt idx="515">
                  <c:v>41.199999999999477</c:v>
                </c:pt>
                <c:pt idx="516">
                  <c:v>41.279999999999475</c:v>
                </c:pt>
                <c:pt idx="517">
                  <c:v>41.359999999999474</c:v>
                </c:pt>
                <c:pt idx="518">
                  <c:v>41.439999999999472</c:v>
                </c:pt>
                <c:pt idx="519">
                  <c:v>41.51999999999947</c:v>
                </c:pt>
                <c:pt idx="520">
                  <c:v>41.599999999999469</c:v>
                </c:pt>
                <c:pt idx="521">
                  <c:v>41.679999999999467</c:v>
                </c:pt>
                <c:pt idx="522">
                  <c:v>41.759999999999465</c:v>
                </c:pt>
                <c:pt idx="523">
                  <c:v>41.839999999999463</c:v>
                </c:pt>
                <c:pt idx="524">
                  <c:v>41.919999999999462</c:v>
                </c:pt>
                <c:pt idx="525">
                  <c:v>41.99999999999946</c:v>
                </c:pt>
                <c:pt idx="526">
                  <c:v>42.079999999999458</c:v>
                </c:pt>
                <c:pt idx="527">
                  <c:v>42.159999999999457</c:v>
                </c:pt>
                <c:pt idx="528">
                  <c:v>42.239999999999455</c:v>
                </c:pt>
                <c:pt idx="529">
                  <c:v>42.319999999999453</c:v>
                </c:pt>
                <c:pt idx="530">
                  <c:v>42.399999999999451</c:v>
                </c:pt>
                <c:pt idx="531">
                  <c:v>42.47999999999945</c:v>
                </c:pt>
                <c:pt idx="532">
                  <c:v>42.559999999999448</c:v>
                </c:pt>
                <c:pt idx="533">
                  <c:v>42.639999999999446</c:v>
                </c:pt>
                <c:pt idx="534">
                  <c:v>42.719999999999445</c:v>
                </c:pt>
                <c:pt idx="535">
                  <c:v>42.799999999999443</c:v>
                </c:pt>
                <c:pt idx="536">
                  <c:v>42.879999999999441</c:v>
                </c:pt>
                <c:pt idx="537">
                  <c:v>42.95999999999944</c:v>
                </c:pt>
                <c:pt idx="538">
                  <c:v>43.039999999999438</c:v>
                </c:pt>
                <c:pt idx="539">
                  <c:v>43.119999999999436</c:v>
                </c:pt>
                <c:pt idx="540">
                  <c:v>43.199999999999434</c:v>
                </c:pt>
                <c:pt idx="541">
                  <c:v>43.279999999999433</c:v>
                </c:pt>
                <c:pt idx="542">
                  <c:v>43.359999999999431</c:v>
                </c:pt>
                <c:pt idx="543">
                  <c:v>43.439999999999429</c:v>
                </c:pt>
                <c:pt idx="544">
                  <c:v>43.519999999999428</c:v>
                </c:pt>
                <c:pt idx="545">
                  <c:v>43.599999999999426</c:v>
                </c:pt>
                <c:pt idx="546">
                  <c:v>43.679999999999424</c:v>
                </c:pt>
                <c:pt idx="547">
                  <c:v>43.759999999999422</c:v>
                </c:pt>
                <c:pt idx="548">
                  <c:v>43.839999999999421</c:v>
                </c:pt>
                <c:pt idx="549">
                  <c:v>43.919999999999419</c:v>
                </c:pt>
                <c:pt idx="550">
                  <c:v>43.999999999999417</c:v>
                </c:pt>
                <c:pt idx="551">
                  <c:v>44.079999999999416</c:v>
                </c:pt>
                <c:pt idx="552">
                  <c:v>44.159999999999414</c:v>
                </c:pt>
                <c:pt idx="553">
                  <c:v>44.239999999999412</c:v>
                </c:pt>
                <c:pt idx="554">
                  <c:v>44.319999999999411</c:v>
                </c:pt>
                <c:pt idx="555">
                  <c:v>44.399999999999409</c:v>
                </c:pt>
                <c:pt idx="556">
                  <c:v>44.479999999999407</c:v>
                </c:pt>
                <c:pt idx="557">
                  <c:v>44.559999999999405</c:v>
                </c:pt>
                <c:pt idx="558">
                  <c:v>44.639999999999404</c:v>
                </c:pt>
                <c:pt idx="559">
                  <c:v>44.719999999999402</c:v>
                </c:pt>
                <c:pt idx="560">
                  <c:v>44.7999999999994</c:v>
                </c:pt>
                <c:pt idx="561">
                  <c:v>44.879999999999399</c:v>
                </c:pt>
                <c:pt idx="562">
                  <c:v>44.959999999999397</c:v>
                </c:pt>
                <c:pt idx="563">
                  <c:v>45.039999999999395</c:v>
                </c:pt>
                <c:pt idx="564">
                  <c:v>45.119999999999393</c:v>
                </c:pt>
                <c:pt idx="565">
                  <c:v>45.199999999999392</c:v>
                </c:pt>
                <c:pt idx="566">
                  <c:v>45.27999999999939</c:v>
                </c:pt>
                <c:pt idx="567">
                  <c:v>45.359999999999388</c:v>
                </c:pt>
                <c:pt idx="568">
                  <c:v>45.439999999999387</c:v>
                </c:pt>
                <c:pt idx="569">
                  <c:v>45.519999999999385</c:v>
                </c:pt>
                <c:pt idx="570">
                  <c:v>45.599999999999383</c:v>
                </c:pt>
                <c:pt idx="571">
                  <c:v>45.679999999999382</c:v>
                </c:pt>
                <c:pt idx="572">
                  <c:v>45.75999999999938</c:v>
                </c:pt>
                <c:pt idx="573">
                  <c:v>45.839999999999378</c:v>
                </c:pt>
                <c:pt idx="574">
                  <c:v>45.919999999999376</c:v>
                </c:pt>
                <c:pt idx="575">
                  <c:v>45.999999999999375</c:v>
                </c:pt>
                <c:pt idx="576">
                  <c:v>46.079999999999373</c:v>
                </c:pt>
                <c:pt idx="577">
                  <c:v>46.159999999999371</c:v>
                </c:pt>
                <c:pt idx="578">
                  <c:v>46.23999999999937</c:v>
                </c:pt>
                <c:pt idx="579">
                  <c:v>46.319999999999368</c:v>
                </c:pt>
                <c:pt idx="580">
                  <c:v>46.399999999999366</c:v>
                </c:pt>
                <c:pt idx="581">
                  <c:v>46.479999999999364</c:v>
                </c:pt>
                <c:pt idx="582">
                  <c:v>46.559999999999363</c:v>
                </c:pt>
                <c:pt idx="583">
                  <c:v>46.639999999999361</c:v>
                </c:pt>
                <c:pt idx="584">
                  <c:v>46.719999999999359</c:v>
                </c:pt>
                <c:pt idx="585">
                  <c:v>46.799999999999358</c:v>
                </c:pt>
                <c:pt idx="586">
                  <c:v>46.879999999999356</c:v>
                </c:pt>
                <c:pt idx="587">
                  <c:v>46.959999999999354</c:v>
                </c:pt>
                <c:pt idx="588">
                  <c:v>47.039999999999353</c:v>
                </c:pt>
                <c:pt idx="589">
                  <c:v>47.119999999999351</c:v>
                </c:pt>
                <c:pt idx="590">
                  <c:v>47.199999999999349</c:v>
                </c:pt>
                <c:pt idx="591">
                  <c:v>47.279999999999347</c:v>
                </c:pt>
                <c:pt idx="592">
                  <c:v>47.359999999999346</c:v>
                </c:pt>
                <c:pt idx="593">
                  <c:v>47.439999999999344</c:v>
                </c:pt>
                <c:pt idx="594">
                  <c:v>47.519999999999342</c:v>
                </c:pt>
                <c:pt idx="595">
                  <c:v>47.599999999999341</c:v>
                </c:pt>
                <c:pt idx="596">
                  <c:v>47.679999999999339</c:v>
                </c:pt>
                <c:pt idx="597">
                  <c:v>47.759999999999337</c:v>
                </c:pt>
                <c:pt idx="598">
                  <c:v>47.839999999999336</c:v>
                </c:pt>
                <c:pt idx="599">
                  <c:v>47.919999999999334</c:v>
                </c:pt>
                <c:pt idx="600">
                  <c:v>47.999999999999332</c:v>
                </c:pt>
                <c:pt idx="601">
                  <c:v>48.07999999999933</c:v>
                </c:pt>
                <c:pt idx="602">
                  <c:v>48.159999999999329</c:v>
                </c:pt>
                <c:pt idx="603">
                  <c:v>48.239999999999327</c:v>
                </c:pt>
                <c:pt idx="604">
                  <c:v>48.319999999999325</c:v>
                </c:pt>
                <c:pt idx="605">
                  <c:v>48.399999999999324</c:v>
                </c:pt>
                <c:pt idx="606">
                  <c:v>48.479999999999322</c:v>
                </c:pt>
                <c:pt idx="607">
                  <c:v>48.55999999999932</c:v>
                </c:pt>
                <c:pt idx="608">
                  <c:v>48.639999999999318</c:v>
                </c:pt>
                <c:pt idx="609">
                  <c:v>48.719999999999317</c:v>
                </c:pt>
                <c:pt idx="610">
                  <c:v>48.799999999999315</c:v>
                </c:pt>
                <c:pt idx="611">
                  <c:v>48.879999999999313</c:v>
                </c:pt>
                <c:pt idx="612">
                  <c:v>48.959999999999312</c:v>
                </c:pt>
                <c:pt idx="613">
                  <c:v>49.03999999999931</c:v>
                </c:pt>
                <c:pt idx="614">
                  <c:v>49.119999999999308</c:v>
                </c:pt>
                <c:pt idx="615">
                  <c:v>49.199999999999307</c:v>
                </c:pt>
                <c:pt idx="616">
                  <c:v>49.279999999999305</c:v>
                </c:pt>
                <c:pt idx="617">
                  <c:v>49.359999999999303</c:v>
                </c:pt>
                <c:pt idx="618">
                  <c:v>49.439999999999301</c:v>
                </c:pt>
                <c:pt idx="619">
                  <c:v>49.5199999999993</c:v>
                </c:pt>
                <c:pt idx="620">
                  <c:v>49.599999999999298</c:v>
                </c:pt>
                <c:pt idx="621">
                  <c:v>49.679999999999296</c:v>
                </c:pt>
                <c:pt idx="622">
                  <c:v>49.759999999999295</c:v>
                </c:pt>
                <c:pt idx="623">
                  <c:v>49.839999999999293</c:v>
                </c:pt>
                <c:pt idx="624">
                  <c:v>49.919999999999291</c:v>
                </c:pt>
                <c:pt idx="625">
                  <c:v>49.999999999999289</c:v>
                </c:pt>
                <c:pt idx="626">
                  <c:v>50.079999999999288</c:v>
                </c:pt>
                <c:pt idx="627">
                  <c:v>50.159999999999286</c:v>
                </c:pt>
                <c:pt idx="628">
                  <c:v>50.239999999999284</c:v>
                </c:pt>
                <c:pt idx="629">
                  <c:v>50.319999999999283</c:v>
                </c:pt>
                <c:pt idx="630">
                  <c:v>50.399999999999281</c:v>
                </c:pt>
                <c:pt idx="631">
                  <c:v>50.479999999999279</c:v>
                </c:pt>
                <c:pt idx="632">
                  <c:v>50.559999999999278</c:v>
                </c:pt>
                <c:pt idx="633">
                  <c:v>50.639999999999276</c:v>
                </c:pt>
                <c:pt idx="634">
                  <c:v>50.719999999999274</c:v>
                </c:pt>
                <c:pt idx="635">
                  <c:v>50.799999999999272</c:v>
                </c:pt>
                <c:pt idx="636">
                  <c:v>50.879999999999271</c:v>
                </c:pt>
                <c:pt idx="637">
                  <c:v>50.959999999999269</c:v>
                </c:pt>
                <c:pt idx="638">
                  <c:v>51.039999999999267</c:v>
                </c:pt>
                <c:pt idx="639">
                  <c:v>51.119999999999266</c:v>
                </c:pt>
                <c:pt idx="640">
                  <c:v>51.199999999999264</c:v>
                </c:pt>
                <c:pt idx="641">
                  <c:v>51.279999999999262</c:v>
                </c:pt>
                <c:pt idx="642">
                  <c:v>51.35999999999926</c:v>
                </c:pt>
                <c:pt idx="643">
                  <c:v>51.439999999999259</c:v>
                </c:pt>
                <c:pt idx="644">
                  <c:v>51.519999999999257</c:v>
                </c:pt>
                <c:pt idx="645">
                  <c:v>51.599999999999255</c:v>
                </c:pt>
                <c:pt idx="646">
                  <c:v>51.679999999999254</c:v>
                </c:pt>
                <c:pt idx="647">
                  <c:v>51.759999999999252</c:v>
                </c:pt>
                <c:pt idx="648">
                  <c:v>51.83999999999925</c:v>
                </c:pt>
                <c:pt idx="649">
                  <c:v>51.919999999999249</c:v>
                </c:pt>
                <c:pt idx="650">
                  <c:v>51.999999999999247</c:v>
                </c:pt>
                <c:pt idx="651">
                  <c:v>52.079999999999245</c:v>
                </c:pt>
                <c:pt idx="652">
                  <c:v>52.159999999999243</c:v>
                </c:pt>
                <c:pt idx="653">
                  <c:v>52.239999999999242</c:v>
                </c:pt>
                <c:pt idx="654">
                  <c:v>52.31999999999924</c:v>
                </c:pt>
                <c:pt idx="655">
                  <c:v>52.399999999999238</c:v>
                </c:pt>
                <c:pt idx="656">
                  <c:v>52.479999999999237</c:v>
                </c:pt>
                <c:pt idx="657">
                  <c:v>52.559999999999235</c:v>
                </c:pt>
                <c:pt idx="658">
                  <c:v>52.639999999999233</c:v>
                </c:pt>
                <c:pt idx="659">
                  <c:v>52.719999999999231</c:v>
                </c:pt>
                <c:pt idx="660">
                  <c:v>52.79999999999923</c:v>
                </c:pt>
                <c:pt idx="661">
                  <c:v>52.879999999999228</c:v>
                </c:pt>
                <c:pt idx="662">
                  <c:v>52.959999999999226</c:v>
                </c:pt>
                <c:pt idx="663">
                  <c:v>53.039999999999225</c:v>
                </c:pt>
                <c:pt idx="664">
                  <c:v>53.119999999999223</c:v>
                </c:pt>
                <c:pt idx="665">
                  <c:v>53.199999999999221</c:v>
                </c:pt>
                <c:pt idx="666">
                  <c:v>53.27999999999922</c:v>
                </c:pt>
                <c:pt idx="667">
                  <c:v>53.359999999999218</c:v>
                </c:pt>
                <c:pt idx="668">
                  <c:v>53.439999999999216</c:v>
                </c:pt>
                <c:pt idx="669">
                  <c:v>53.519999999999214</c:v>
                </c:pt>
                <c:pt idx="670">
                  <c:v>53.599999999999213</c:v>
                </c:pt>
                <c:pt idx="671">
                  <c:v>53.679999999999211</c:v>
                </c:pt>
                <c:pt idx="672">
                  <c:v>53.759999999999209</c:v>
                </c:pt>
                <c:pt idx="673">
                  <c:v>53.839999999999208</c:v>
                </c:pt>
                <c:pt idx="674">
                  <c:v>53.919999999999206</c:v>
                </c:pt>
                <c:pt idx="675">
                  <c:v>53.999999999999204</c:v>
                </c:pt>
                <c:pt idx="676">
                  <c:v>54.079999999999202</c:v>
                </c:pt>
                <c:pt idx="677">
                  <c:v>54.159999999999201</c:v>
                </c:pt>
                <c:pt idx="678">
                  <c:v>54.239999999999199</c:v>
                </c:pt>
                <c:pt idx="679">
                  <c:v>54.319999999999197</c:v>
                </c:pt>
                <c:pt idx="680">
                  <c:v>54.399999999999196</c:v>
                </c:pt>
                <c:pt idx="681">
                  <c:v>54.479999999999194</c:v>
                </c:pt>
                <c:pt idx="682">
                  <c:v>54.559999999999192</c:v>
                </c:pt>
                <c:pt idx="683">
                  <c:v>54.639999999999191</c:v>
                </c:pt>
                <c:pt idx="684">
                  <c:v>54.719999999999189</c:v>
                </c:pt>
                <c:pt idx="685">
                  <c:v>54.799999999999187</c:v>
                </c:pt>
                <c:pt idx="686">
                  <c:v>54.879999999999185</c:v>
                </c:pt>
                <c:pt idx="687">
                  <c:v>54.959999999999184</c:v>
                </c:pt>
                <c:pt idx="688">
                  <c:v>55.039999999999182</c:v>
                </c:pt>
                <c:pt idx="689">
                  <c:v>55.11999999999918</c:v>
                </c:pt>
                <c:pt idx="690">
                  <c:v>55.199999999999179</c:v>
                </c:pt>
                <c:pt idx="691">
                  <c:v>55.279999999999177</c:v>
                </c:pt>
                <c:pt idx="692">
                  <c:v>55.359999999999175</c:v>
                </c:pt>
                <c:pt idx="693">
                  <c:v>55.439999999999173</c:v>
                </c:pt>
                <c:pt idx="694">
                  <c:v>55.519999999999172</c:v>
                </c:pt>
                <c:pt idx="695">
                  <c:v>55.59999999999917</c:v>
                </c:pt>
                <c:pt idx="696">
                  <c:v>55.679999999999168</c:v>
                </c:pt>
                <c:pt idx="697">
                  <c:v>55.759999999999167</c:v>
                </c:pt>
                <c:pt idx="698">
                  <c:v>55.839999999999165</c:v>
                </c:pt>
                <c:pt idx="699">
                  <c:v>55.919999999999163</c:v>
                </c:pt>
                <c:pt idx="700">
                  <c:v>55.999999999999162</c:v>
                </c:pt>
                <c:pt idx="701">
                  <c:v>56.07999999999916</c:v>
                </c:pt>
                <c:pt idx="702">
                  <c:v>56.159999999999158</c:v>
                </c:pt>
                <c:pt idx="703">
                  <c:v>56.239999999999156</c:v>
                </c:pt>
                <c:pt idx="704">
                  <c:v>56.319999999999155</c:v>
                </c:pt>
                <c:pt idx="705">
                  <c:v>56.399999999999153</c:v>
                </c:pt>
                <c:pt idx="706">
                  <c:v>56.479999999999151</c:v>
                </c:pt>
                <c:pt idx="707">
                  <c:v>56.55999999999915</c:v>
                </c:pt>
                <c:pt idx="708">
                  <c:v>56.639999999999148</c:v>
                </c:pt>
                <c:pt idx="709">
                  <c:v>56.719999999999146</c:v>
                </c:pt>
                <c:pt idx="710">
                  <c:v>56.799999999999145</c:v>
                </c:pt>
                <c:pt idx="711">
                  <c:v>56.879999999999143</c:v>
                </c:pt>
                <c:pt idx="712">
                  <c:v>56.959999999999141</c:v>
                </c:pt>
                <c:pt idx="713">
                  <c:v>57.039999999999139</c:v>
                </c:pt>
                <c:pt idx="714">
                  <c:v>57.119999999999138</c:v>
                </c:pt>
                <c:pt idx="715">
                  <c:v>57.199999999999136</c:v>
                </c:pt>
                <c:pt idx="716">
                  <c:v>57.279999999999134</c:v>
                </c:pt>
                <c:pt idx="717">
                  <c:v>57.359999999999133</c:v>
                </c:pt>
                <c:pt idx="718">
                  <c:v>57.439999999999131</c:v>
                </c:pt>
                <c:pt idx="719">
                  <c:v>57.519999999999129</c:v>
                </c:pt>
                <c:pt idx="720">
                  <c:v>57.599999999999127</c:v>
                </c:pt>
                <c:pt idx="721">
                  <c:v>57.679999999999126</c:v>
                </c:pt>
                <c:pt idx="722">
                  <c:v>57.759999999999124</c:v>
                </c:pt>
                <c:pt idx="723">
                  <c:v>57.839999999999122</c:v>
                </c:pt>
                <c:pt idx="724">
                  <c:v>57.919999999999121</c:v>
                </c:pt>
                <c:pt idx="725">
                  <c:v>57.999999999999119</c:v>
                </c:pt>
                <c:pt idx="726">
                  <c:v>58.079999999999117</c:v>
                </c:pt>
                <c:pt idx="727">
                  <c:v>58.159999999999116</c:v>
                </c:pt>
                <c:pt idx="728">
                  <c:v>58.239999999999114</c:v>
                </c:pt>
                <c:pt idx="729">
                  <c:v>58.319999999999112</c:v>
                </c:pt>
                <c:pt idx="730">
                  <c:v>58.39999999999911</c:v>
                </c:pt>
                <c:pt idx="731">
                  <c:v>58.479999999999109</c:v>
                </c:pt>
                <c:pt idx="732">
                  <c:v>58.559999999999107</c:v>
                </c:pt>
                <c:pt idx="733">
                  <c:v>58.639999999999105</c:v>
                </c:pt>
                <c:pt idx="734">
                  <c:v>58.719999999999104</c:v>
                </c:pt>
                <c:pt idx="735">
                  <c:v>58.799999999999102</c:v>
                </c:pt>
                <c:pt idx="736">
                  <c:v>58.8799999999991</c:v>
                </c:pt>
                <c:pt idx="737">
                  <c:v>58.959999999999098</c:v>
                </c:pt>
                <c:pt idx="738">
                  <c:v>59.039999999999097</c:v>
                </c:pt>
                <c:pt idx="739">
                  <c:v>59.119999999999095</c:v>
                </c:pt>
                <c:pt idx="740">
                  <c:v>59.199999999999093</c:v>
                </c:pt>
                <c:pt idx="741">
                  <c:v>59.279999999999092</c:v>
                </c:pt>
                <c:pt idx="742">
                  <c:v>59.35999999999909</c:v>
                </c:pt>
                <c:pt idx="743">
                  <c:v>59.439999999999088</c:v>
                </c:pt>
                <c:pt idx="744">
                  <c:v>59.519999999999087</c:v>
                </c:pt>
                <c:pt idx="745">
                  <c:v>59.599999999999085</c:v>
                </c:pt>
                <c:pt idx="746">
                  <c:v>59.679999999999083</c:v>
                </c:pt>
                <c:pt idx="747">
                  <c:v>59.759999999999081</c:v>
                </c:pt>
                <c:pt idx="748">
                  <c:v>59.83999999999908</c:v>
                </c:pt>
                <c:pt idx="749">
                  <c:v>59.919999999999078</c:v>
                </c:pt>
                <c:pt idx="750">
                  <c:v>59.999999999999076</c:v>
                </c:pt>
                <c:pt idx="751">
                  <c:v>60.079999999999075</c:v>
                </c:pt>
                <c:pt idx="752">
                  <c:v>60.159999999999073</c:v>
                </c:pt>
                <c:pt idx="753">
                  <c:v>60.239999999999071</c:v>
                </c:pt>
                <c:pt idx="754">
                  <c:v>60.319999999999069</c:v>
                </c:pt>
                <c:pt idx="755">
                  <c:v>60.399999999999068</c:v>
                </c:pt>
                <c:pt idx="756">
                  <c:v>60.479999999999066</c:v>
                </c:pt>
                <c:pt idx="757">
                  <c:v>60.559999999999064</c:v>
                </c:pt>
                <c:pt idx="758">
                  <c:v>60.639999999999063</c:v>
                </c:pt>
                <c:pt idx="759">
                  <c:v>60.719999999999061</c:v>
                </c:pt>
                <c:pt idx="760">
                  <c:v>60.799999999999059</c:v>
                </c:pt>
                <c:pt idx="761">
                  <c:v>60.879999999999058</c:v>
                </c:pt>
                <c:pt idx="762">
                  <c:v>60.959999999999056</c:v>
                </c:pt>
                <c:pt idx="763">
                  <c:v>61.039999999999054</c:v>
                </c:pt>
                <c:pt idx="764">
                  <c:v>61.119999999999052</c:v>
                </c:pt>
                <c:pt idx="765">
                  <c:v>61.199999999999051</c:v>
                </c:pt>
                <c:pt idx="766">
                  <c:v>61.279999999999049</c:v>
                </c:pt>
                <c:pt idx="767">
                  <c:v>61.359999999999047</c:v>
                </c:pt>
                <c:pt idx="768">
                  <c:v>61.439999999999046</c:v>
                </c:pt>
                <c:pt idx="769">
                  <c:v>61.519999999999044</c:v>
                </c:pt>
                <c:pt idx="770">
                  <c:v>61.599999999999042</c:v>
                </c:pt>
                <c:pt idx="771">
                  <c:v>61.67999999999904</c:v>
                </c:pt>
                <c:pt idx="772">
                  <c:v>61.759999999999039</c:v>
                </c:pt>
                <c:pt idx="773">
                  <c:v>61.839999999999037</c:v>
                </c:pt>
                <c:pt idx="774">
                  <c:v>61.919999999999035</c:v>
                </c:pt>
                <c:pt idx="775">
                  <c:v>61.999999999999034</c:v>
                </c:pt>
                <c:pt idx="776">
                  <c:v>62.079999999999032</c:v>
                </c:pt>
                <c:pt idx="777">
                  <c:v>62.15999999999903</c:v>
                </c:pt>
                <c:pt idx="778">
                  <c:v>62.239999999999029</c:v>
                </c:pt>
                <c:pt idx="779">
                  <c:v>62.319999999999027</c:v>
                </c:pt>
                <c:pt idx="780">
                  <c:v>62.399999999999025</c:v>
                </c:pt>
                <c:pt idx="781">
                  <c:v>62.479999999999023</c:v>
                </c:pt>
                <c:pt idx="782">
                  <c:v>62.559999999999022</c:v>
                </c:pt>
                <c:pt idx="783">
                  <c:v>62.63999999999902</c:v>
                </c:pt>
                <c:pt idx="784">
                  <c:v>62.719999999999018</c:v>
                </c:pt>
                <c:pt idx="785">
                  <c:v>62.799999999999017</c:v>
                </c:pt>
                <c:pt idx="786">
                  <c:v>62.879999999999015</c:v>
                </c:pt>
                <c:pt idx="787">
                  <c:v>62.959999999999013</c:v>
                </c:pt>
                <c:pt idx="788">
                  <c:v>63.039999999999011</c:v>
                </c:pt>
                <c:pt idx="789">
                  <c:v>63.11999999999901</c:v>
                </c:pt>
                <c:pt idx="790">
                  <c:v>63.199999999999008</c:v>
                </c:pt>
                <c:pt idx="791">
                  <c:v>63.279999999999006</c:v>
                </c:pt>
                <c:pt idx="792">
                  <c:v>63.359999999999005</c:v>
                </c:pt>
                <c:pt idx="793">
                  <c:v>63.439999999999003</c:v>
                </c:pt>
                <c:pt idx="794">
                  <c:v>63.519999999999001</c:v>
                </c:pt>
                <c:pt idx="795">
                  <c:v>63.599999999999</c:v>
                </c:pt>
                <c:pt idx="796">
                  <c:v>63.679999999998998</c:v>
                </c:pt>
                <c:pt idx="797">
                  <c:v>63.759999999998996</c:v>
                </c:pt>
                <c:pt idx="798">
                  <c:v>63.839999999998994</c:v>
                </c:pt>
                <c:pt idx="799">
                  <c:v>63.919999999998993</c:v>
                </c:pt>
                <c:pt idx="800">
                  <c:v>63.999999999998991</c:v>
                </c:pt>
                <c:pt idx="801">
                  <c:v>64.079999999998989</c:v>
                </c:pt>
                <c:pt idx="802">
                  <c:v>64.159999999998988</c:v>
                </c:pt>
                <c:pt idx="803">
                  <c:v>64.239999999998986</c:v>
                </c:pt>
                <c:pt idx="804">
                  <c:v>64.319999999998984</c:v>
                </c:pt>
                <c:pt idx="805">
                  <c:v>64.399999999998983</c:v>
                </c:pt>
                <c:pt idx="806">
                  <c:v>64.479999999998981</c:v>
                </c:pt>
                <c:pt idx="807">
                  <c:v>64.559999999998979</c:v>
                </c:pt>
                <c:pt idx="808">
                  <c:v>64.639999999998977</c:v>
                </c:pt>
                <c:pt idx="809">
                  <c:v>64.719999999998976</c:v>
                </c:pt>
                <c:pt idx="810">
                  <c:v>64.799999999998974</c:v>
                </c:pt>
                <c:pt idx="811">
                  <c:v>64.879999999998972</c:v>
                </c:pt>
                <c:pt idx="812">
                  <c:v>64.959999999998971</c:v>
                </c:pt>
                <c:pt idx="813">
                  <c:v>65.039999999998969</c:v>
                </c:pt>
                <c:pt idx="814">
                  <c:v>65.119999999998967</c:v>
                </c:pt>
                <c:pt idx="815">
                  <c:v>65.199999999998965</c:v>
                </c:pt>
                <c:pt idx="816">
                  <c:v>65.279999999998964</c:v>
                </c:pt>
                <c:pt idx="817">
                  <c:v>65.359999999998962</c:v>
                </c:pt>
                <c:pt idx="818">
                  <c:v>65.43999999999896</c:v>
                </c:pt>
                <c:pt idx="819">
                  <c:v>65.519999999998959</c:v>
                </c:pt>
                <c:pt idx="820">
                  <c:v>65.599999999998957</c:v>
                </c:pt>
                <c:pt idx="821">
                  <c:v>65.679999999998955</c:v>
                </c:pt>
                <c:pt idx="822">
                  <c:v>65.759999999998954</c:v>
                </c:pt>
                <c:pt idx="823">
                  <c:v>65.839999999998952</c:v>
                </c:pt>
                <c:pt idx="824">
                  <c:v>65.91999999999895</c:v>
                </c:pt>
                <c:pt idx="825">
                  <c:v>65.999999999998948</c:v>
                </c:pt>
                <c:pt idx="826">
                  <c:v>66.079999999998947</c:v>
                </c:pt>
                <c:pt idx="827">
                  <c:v>66.159999999998945</c:v>
                </c:pt>
                <c:pt idx="828">
                  <c:v>66.239999999998943</c:v>
                </c:pt>
                <c:pt idx="829">
                  <c:v>66.319999999998942</c:v>
                </c:pt>
                <c:pt idx="830">
                  <c:v>66.39999999999894</c:v>
                </c:pt>
                <c:pt idx="831">
                  <c:v>66.479999999998938</c:v>
                </c:pt>
                <c:pt idx="832">
                  <c:v>66.559999999998936</c:v>
                </c:pt>
                <c:pt idx="833">
                  <c:v>66.639999999998935</c:v>
                </c:pt>
                <c:pt idx="834">
                  <c:v>66.719999999998933</c:v>
                </c:pt>
                <c:pt idx="835">
                  <c:v>66.799999999998931</c:v>
                </c:pt>
                <c:pt idx="836">
                  <c:v>66.87999999999893</c:v>
                </c:pt>
                <c:pt idx="837">
                  <c:v>66.959999999998928</c:v>
                </c:pt>
                <c:pt idx="838">
                  <c:v>67.039999999998926</c:v>
                </c:pt>
                <c:pt idx="839">
                  <c:v>67.119999999998925</c:v>
                </c:pt>
                <c:pt idx="840">
                  <c:v>67.199999999998923</c:v>
                </c:pt>
                <c:pt idx="841">
                  <c:v>67.279999999998921</c:v>
                </c:pt>
                <c:pt idx="842">
                  <c:v>67.359999999998919</c:v>
                </c:pt>
                <c:pt idx="843">
                  <c:v>67.439999999998918</c:v>
                </c:pt>
                <c:pt idx="844">
                  <c:v>67.519999999998916</c:v>
                </c:pt>
                <c:pt idx="845">
                  <c:v>67.599999999998914</c:v>
                </c:pt>
                <c:pt idx="846">
                  <c:v>67.679999999998913</c:v>
                </c:pt>
                <c:pt idx="847">
                  <c:v>67.759999999998911</c:v>
                </c:pt>
                <c:pt idx="848">
                  <c:v>67.839999999998909</c:v>
                </c:pt>
                <c:pt idx="849">
                  <c:v>67.919999999998907</c:v>
                </c:pt>
                <c:pt idx="850">
                  <c:v>67.999999999998906</c:v>
                </c:pt>
                <c:pt idx="851">
                  <c:v>68.079999999998904</c:v>
                </c:pt>
                <c:pt idx="852">
                  <c:v>68.159999999998902</c:v>
                </c:pt>
                <c:pt idx="853">
                  <c:v>68.239999999998901</c:v>
                </c:pt>
                <c:pt idx="854">
                  <c:v>68.319999999998899</c:v>
                </c:pt>
                <c:pt idx="855">
                  <c:v>68.399999999998897</c:v>
                </c:pt>
                <c:pt idx="856">
                  <c:v>68.479999999998896</c:v>
                </c:pt>
                <c:pt idx="857">
                  <c:v>68.559999999998894</c:v>
                </c:pt>
                <c:pt idx="858">
                  <c:v>68.639999999998892</c:v>
                </c:pt>
                <c:pt idx="859">
                  <c:v>68.71999999999889</c:v>
                </c:pt>
                <c:pt idx="860">
                  <c:v>68.799999999998889</c:v>
                </c:pt>
                <c:pt idx="861">
                  <c:v>68.879999999998887</c:v>
                </c:pt>
                <c:pt idx="862">
                  <c:v>68.959999999998885</c:v>
                </c:pt>
                <c:pt idx="863">
                  <c:v>69.039999999998884</c:v>
                </c:pt>
                <c:pt idx="864">
                  <c:v>69.119999999998882</c:v>
                </c:pt>
                <c:pt idx="865">
                  <c:v>69.19999999999888</c:v>
                </c:pt>
                <c:pt idx="866">
                  <c:v>69.279999999998878</c:v>
                </c:pt>
                <c:pt idx="867">
                  <c:v>69.359999999998877</c:v>
                </c:pt>
                <c:pt idx="868">
                  <c:v>69.439999999998875</c:v>
                </c:pt>
                <c:pt idx="869">
                  <c:v>69.519999999998873</c:v>
                </c:pt>
                <c:pt idx="870">
                  <c:v>69.599999999998872</c:v>
                </c:pt>
                <c:pt idx="871">
                  <c:v>69.67999999999887</c:v>
                </c:pt>
                <c:pt idx="872">
                  <c:v>69.759999999998868</c:v>
                </c:pt>
                <c:pt idx="873">
                  <c:v>69.839999999998867</c:v>
                </c:pt>
                <c:pt idx="874">
                  <c:v>69.919999999998865</c:v>
                </c:pt>
                <c:pt idx="875">
                  <c:v>69.999999999998863</c:v>
                </c:pt>
                <c:pt idx="876">
                  <c:v>70.079999999998861</c:v>
                </c:pt>
                <c:pt idx="877">
                  <c:v>70.15999999999886</c:v>
                </c:pt>
                <c:pt idx="878">
                  <c:v>70.239999999998858</c:v>
                </c:pt>
                <c:pt idx="879">
                  <c:v>70.319999999998856</c:v>
                </c:pt>
                <c:pt idx="880">
                  <c:v>70.399999999998855</c:v>
                </c:pt>
                <c:pt idx="881">
                  <c:v>70.479999999998853</c:v>
                </c:pt>
                <c:pt idx="882">
                  <c:v>70.559999999998851</c:v>
                </c:pt>
                <c:pt idx="883">
                  <c:v>70.639999999998849</c:v>
                </c:pt>
                <c:pt idx="884">
                  <c:v>70.719999999998848</c:v>
                </c:pt>
                <c:pt idx="885">
                  <c:v>70.799999999998846</c:v>
                </c:pt>
                <c:pt idx="886">
                  <c:v>70.879999999998844</c:v>
                </c:pt>
                <c:pt idx="887">
                  <c:v>70.959999999998843</c:v>
                </c:pt>
                <c:pt idx="888">
                  <c:v>71.039999999998841</c:v>
                </c:pt>
                <c:pt idx="889">
                  <c:v>71.119999999998839</c:v>
                </c:pt>
                <c:pt idx="890">
                  <c:v>71.199999999998838</c:v>
                </c:pt>
                <c:pt idx="891">
                  <c:v>71.279999999998836</c:v>
                </c:pt>
                <c:pt idx="892">
                  <c:v>71.359999999998834</c:v>
                </c:pt>
                <c:pt idx="893">
                  <c:v>71.439999999998832</c:v>
                </c:pt>
                <c:pt idx="894">
                  <c:v>71.519999999998831</c:v>
                </c:pt>
                <c:pt idx="895">
                  <c:v>71.599999999998829</c:v>
                </c:pt>
                <c:pt idx="896">
                  <c:v>71.679999999998827</c:v>
                </c:pt>
                <c:pt idx="897">
                  <c:v>71.759999999998826</c:v>
                </c:pt>
                <c:pt idx="898">
                  <c:v>71.839999999998824</c:v>
                </c:pt>
                <c:pt idx="899">
                  <c:v>71.919999999998822</c:v>
                </c:pt>
                <c:pt idx="900">
                  <c:v>71.99999999999882</c:v>
                </c:pt>
                <c:pt idx="901">
                  <c:v>72.079999999998819</c:v>
                </c:pt>
                <c:pt idx="902">
                  <c:v>72.159999999998817</c:v>
                </c:pt>
                <c:pt idx="903">
                  <c:v>72.239999999998815</c:v>
                </c:pt>
                <c:pt idx="904">
                  <c:v>72.319999999998814</c:v>
                </c:pt>
                <c:pt idx="905">
                  <c:v>72.399999999998812</c:v>
                </c:pt>
                <c:pt idx="906">
                  <c:v>72.47999999999881</c:v>
                </c:pt>
                <c:pt idx="907">
                  <c:v>72.559999999998809</c:v>
                </c:pt>
                <c:pt idx="908">
                  <c:v>72.639999999998807</c:v>
                </c:pt>
                <c:pt idx="909">
                  <c:v>72.719999999998805</c:v>
                </c:pt>
                <c:pt idx="910">
                  <c:v>72.799999999998803</c:v>
                </c:pt>
                <c:pt idx="911">
                  <c:v>72.879999999998802</c:v>
                </c:pt>
                <c:pt idx="912">
                  <c:v>72.9599999999988</c:v>
                </c:pt>
                <c:pt idx="913">
                  <c:v>73.039999999998798</c:v>
                </c:pt>
                <c:pt idx="914">
                  <c:v>73.119999999998797</c:v>
                </c:pt>
                <c:pt idx="915">
                  <c:v>73.199999999998795</c:v>
                </c:pt>
                <c:pt idx="916">
                  <c:v>73.279999999998793</c:v>
                </c:pt>
                <c:pt idx="917">
                  <c:v>73.359999999998792</c:v>
                </c:pt>
                <c:pt idx="918">
                  <c:v>73.43999999999879</c:v>
                </c:pt>
                <c:pt idx="919">
                  <c:v>73.519999999998788</c:v>
                </c:pt>
                <c:pt idx="920">
                  <c:v>73.599999999998786</c:v>
                </c:pt>
                <c:pt idx="921">
                  <c:v>73.679999999998785</c:v>
                </c:pt>
                <c:pt idx="922">
                  <c:v>73.759999999998783</c:v>
                </c:pt>
                <c:pt idx="923">
                  <c:v>73.839999999998781</c:v>
                </c:pt>
                <c:pt idx="924">
                  <c:v>73.91999999999878</c:v>
                </c:pt>
                <c:pt idx="925">
                  <c:v>73.999999999998778</c:v>
                </c:pt>
                <c:pt idx="926">
                  <c:v>74.079999999998776</c:v>
                </c:pt>
                <c:pt idx="927">
                  <c:v>74.159999999998774</c:v>
                </c:pt>
                <c:pt idx="928">
                  <c:v>74.239999999998773</c:v>
                </c:pt>
                <c:pt idx="929">
                  <c:v>74.319999999998771</c:v>
                </c:pt>
                <c:pt idx="930">
                  <c:v>74.399999999998769</c:v>
                </c:pt>
                <c:pt idx="931">
                  <c:v>74.479999999998768</c:v>
                </c:pt>
                <c:pt idx="932">
                  <c:v>74.559999999998766</c:v>
                </c:pt>
                <c:pt idx="933">
                  <c:v>74.639999999998764</c:v>
                </c:pt>
                <c:pt idx="934">
                  <c:v>74.719999999998763</c:v>
                </c:pt>
                <c:pt idx="935">
                  <c:v>74.799999999998761</c:v>
                </c:pt>
                <c:pt idx="936">
                  <c:v>74.879999999998759</c:v>
                </c:pt>
                <c:pt idx="937">
                  <c:v>74.959999999998757</c:v>
                </c:pt>
                <c:pt idx="938">
                  <c:v>75.039999999998756</c:v>
                </c:pt>
                <c:pt idx="939">
                  <c:v>75.119999999998754</c:v>
                </c:pt>
                <c:pt idx="940">
                  <c:v>75.199999999998752</c:v>
                </c:pt>
                <c:pt idx="941">
                  <c:v>75.279999999998751</c:v>
                </c:pt>
                <c:pt idx="942">
                  <c:v>75.359999999998749</c:v>
                </c:pt>
                <c:pt idx="943">
                  <c:v>75.439999999998747</c:v>
                </c:pt>
                <c:pt idx="944">
                  <c:v>75.519999999998745</c:v>
                </c:pt>
                <c:pt idx="945">
                  <c:v>75.599999999998744</c:v>
                </c:pt>
                <c:pt idx="946">
                  <c:v>75.679999999998742</c:v>
                </c:pt>
                <c:pt idx="947">
                  <c:v>75.75999999999874</c:v>
                </c:pt>
                <c:pt idx="948">
                  <c:v>75.839999999998739</c:v>
                </c:pt>
                <c:pt idx="949">
                  <c:v>75.919999999998737</c:v>
                </c:pt>
                <c:pt idx="950">
                  <c:v>75.999999999998735</c:v>
                </c:pt>
                <c:pt idx="951">
                  <c:v>76.079999999998734</c:v>
                </c:pt>
                <c:pt idx="952">
                  <c:v>76.159999999998732</c:v>
                </c:pt>
                <c:pt idx="953">
                  <c:v>76.23999999999873</c:v>
                </c:pt>
                <c:pt idx="954">
                  <c:v>76.319999999998728</c:v>
                </c:pt>
                <c:pt idx="955">
                  <c:v>76.399999999998727</c:v>
                </c:pt>
                <c:pt idx="956">
                  <c:v>76.479999999998725</c:v>
                </c:pt>
                <c:pt idx="957">
                  <c:v>76.559999999998723</c:v>
                </c:pt>
                <c:pt idx="958">
                  <c:v>76.639999999998722</c:v>
                </c:pt>
                <c:pt idx="959">
                  <c:v>76.71999999999872</c:v>
                </c:pt>
                <c:pt idx="960">
                  <c:v>76.799999999998718</c:v>
                </c:pt>
                <c:pt idx="961">
                  <c:v>76.879999999998716</c:v>
                </c:pt>
                <c:pt idx="962">
                  <c:v>76.959999999998715</c:v>
                </c:pt>
                <c:pt idx="963">
                  <c:v>77.039999999998713</c:v>
                </c:pt>
                <c:pt idx="964">
                  <c:v>77.119999999998711</c:v>
                </c:pt>
                <c:pt idx="965">
                  <c:v>77.19999999999871</c:v>
                </c:pt>
                <c:pt idx="966">
                  <c:v>77.279999999998708</c:v>
                </c:pt>
                <c:pt idx="967">
                  <c:v>77.359999999998706</c:v>
                </c:pt>
                <c:pt idx="968">
                  <c:v>77.439999999998705</c:v>
                </c:pt>
                <c:pt idx="969">
                  <c:v>77.519999999998703</c:v>
                </c:pt>
                <c:pt idx="970">
                  <c:v>77.599999999998701</c:v>
                </c:pt>
                <c:pt idx="971">
                  <c:v>77.679999999998699</c:v>
                </c:pt>
                <c:pt idx="972">
                  <c:v>77.759999999998698</c:v>
                </c:pt>
                <c:pt idx="973">
                  <c:v>77.839999999998696</c:v>
                </c:pt>
                <c:pt idx="974">
                  <c:v>77.919999999998694</c:v>
                </c:pt>
                <c:pt idx="975">
                  <c:v>77.999999999998693</c:v>
                </c:pt>
                <c:pt idx="976">
                  <c:v>78.079999999998691</c:v>
                </c:pt>
                <c:pt idx="977">
                  <c:v>78.159999999998689</c:v>
                </c:pt>
                <c:pt idx="978">
                  <c:v>78.239999999998687</c:v>
                </c:pt>
                <c:pt idx="979">
                  <c:v>78.319999999998686</c:v>
                </c:pt>
                <c:pt idx="980">
                  <c:v>78.399999999998684</c:v>
                </c:pt>
                <c:pt idx="981">
                  <c:v>78.479999999998682</c:v>
                </c:pt>
                <c:pt idx="982">
                  <c:v>78.559999999998681</c:v>
                </c:pt>
                <c:pt idx="983">
                  <c:v>78.639999999998679</c:v>
                </c:pt>
                <c:pt idx="984">
                  <c:v>78.719999999998677</c:v>
                </c:pt>
                <c:pt idx="985">
                  <c:v>78.799999999998676</c:v>
                </c:pt>
                <c:pt idx="986">
                  <c:v>78.879999999998674</c:v>
                </c:pt>
                <c:pt idx="987">
                  <c:v>78.959999999998672</c:v>
                </c:pt>
                <c:pt idx="988">
                  <c:v>79.03999999999867</c:v>
                </c:pt>
                <c:pt idx="989">
                  <c:v>79.119999999998669</c:v>
                </c:pt>
                <c:pt idx="990">
                  <c:v>79.199999999998667</c:v>
                </c:pt>
                <c:pt idx="991">
                  <c:v>79.279999999998665</c:v>
                </c:pt>
                <c:pt idx="992">
                  <c:v>79.359999999998664</c:v>
                </c:pt>
                <c:pt idx="993">
                  <c:v>79.439999999998662</c:v>
                </c:pt>
                <c:pt idx="994">
                  <c:v>79.51999999999866</c:v>
                </c:pt>
                <c:pt idx="995">
                  <c:v>79.599999999998658</c:v>
                </c:pt>
                <c:pt idx="996">
                  <c:v>79.679999999998657</c:v>
                </c:pt>
                <c:pt idx="997">
                  <c:v>79.759999999998655</c:v>
                </c:pt>
                <c:pt idx="998">
                  <c:v>79.839999999998653</c:v>
                </c:pt>
                <c:pt idx="999">
                  <c:v>79.919999999998652</c:v>
                </c:pt>
                <c:pt idx="1000">
                  <c:v>79.99999999999865</c:v>
                </c:pt>
                <c:pt idx="1001">
                  <c:v>80.079999999998648</c:v>
                </c:pt>
                <c:pt idx="1002">
                  <c:v>80.159999999998647</c:v>
                </c:pt>
                <c:pt idx="1003">
                  <c:v>80.239999999998645</c:v>
                </c:pt>
                <c:pt idx="1004">
                  <c:v>80.319999999998643</c:v>
                </c:pt>
                <c:pt idx="1005">
                  <c:v>80.399999999998641</c:v>
                </c:pt>
                <c:pt idx="1006">
                  <c:v>80.47999999999864</c:v>
                </c:pt>
                <c:pt idx="1007">
                  <c:v>80.559999999998638</c:v>
                </c:pt>
                <c:pt idx="1008">
                  <c:v>80.639999999998636</c:v>
                </c:pt>
                <c:pt idx="1009">
                  <c:v>80.719999999998635</c:v>
                </c:pt>
                <c:pt idx="1010">
                  <c:v>80.799999999998633</c:v>
                </c:pt>
                <c:pt idx="1011">
                  <c:v>80.879999999998631</c:v>
                </c:pt>
                <c:pt idx="1012">
                  <c:v>80.95999999999863</c:v>
                </c:pt>
                <c:pt idx="1013">
                  <c:v>81.039999999998628</c:v>
                </c:pt>
                <c:pt idx="1014">
                  <c:v>81.119999999998626</c:v>
                </c:pt>
                <c:pt idx="1015">
                  <c:v>81.199999999998624</c:v>
                </c:pt>
                <c:pt idx="1016">
                  <c:v>81.279999999998623</c:v>
                </c:pt>
                <c:pt idx="1017">
                  <c:v>81.359999999998621</c:v>
                </c:pt>
                <c:pt idx="1018">
                  <c:v>81.439999999998619</c:v>
                </c:pt>
                <c:pt idx="1019">
                  <c:v>81.519999999998618</c:v>
                </c:pt>
                <c:pt idx="1020">
                  <c:v>81.599999999998616</c:v>
                </c:pt>
                <c:pt idx="1021">
                  <c:v>81.679999999998614</c:v>
                </c:pt>
                <c:pt idx="1022">
                  <c:v>81.759999999998612</c:v>
                </c:pt>
                <c:pt idx="1023">
                  <c:v>81.839999999998611</c:v>
                </c:pt>
                <c:pt idx="1024">
                  <c:v>81.919999999998609</c:v>
                </c:pt>
                <c:pt idx="1025">
                  <c:v>81.999999999998607</c:v>
                </c:pt>
                <c:pt idx="1026">
                  <c:v>82.079999999998606</c:v>
                </c:pt>
                <c:pt idx="1027">
                  <c:v>82.159999999998604</c:v>
                </c:pt>
                <c:pt idx="1028">
                  <c:v>82.239999999998602</c:v>
                </c:pt>
                <c:pt idx="1029">
                  <c:v>82.319999999998601</c:v>
                </c:pt>
                <c:pt idx="1030">
                  <c:v>82.399999999998599</c:v>
                </c:pt>
                <c:pt idx="1031">
                  <c:v>82.479999999998597</c:v>
                </c:pt>
                <c:pt idx="1032">
                  <c:v>82.559999999998595</c:v>
                </c:pt>
                <c:pt idx="1033">
                  <c:v>82.639999999998594</c:v>
                </c:pt>
                <c:pt idx="1034">
                  <c:v>82.719999999998592</c:v>
                </c:pt>
                <c:pt idx="1035">
                  <c:v>82.79999999999859</c:v>
                </c:pt>
                <c:pt idx="1036">
                  <c:v>82.879999999998589</c:v>
                </c:pt>
                <c:pt idx="1037">
                  <c:v>82.959999999998587</c:v>
                </c:pt>
                <c:pt idx="1038">
                  <c:v>83.039999999998585</c:v>
                </c:pt>
                <c:pt idx="1039">
                  <c:v>83.119999999998583</c:v>
                </c:pt>
                <c:pt idx="1040">
                  <c:v>83.199999999998582</c:v>
                </c:pt>
                <c:pt idx="1041">
                  <c:v>83.27999999999858</c:v>
                </c:pt>
                <c:pt idx="1042">
                  <c:v>83.359999999998578</c:v>
                </c:pt>
                <c:pt idx="1043">
                  <c:v>83.439999999998577</c:v>
                </c:pt>
                <c:pt idx="1044">
                  <c:v>83.519999999998575</c:v>
                </c:pt>
                <c:pt idx="1045">
                  <c:v>83.599999999998573</c:v>
                </c:pt>
                <c:pt idx="1046">
                  <c:v>83.679999999998572</c:v>
                </c:pt>
                <c:pt idx="1047">
                  <c:v>83.75999999999857</c:v>
                </c:pt>
                <c:pt idx="1048">
                  <c:v>83.839999999998568</c:v>
                </c:pt>
                <c:pt idx="1049">
                  <c:v>83.919999999998566</c:v>
                </c:pt>
                <c:pt idx="1050">
                  <c:v>83.999999999998565</c:v>
                </c:pt>
                <c:pt idx="1051">
                  <c:v>84.079999999998563</c:v>
                </c:pt>
                <c:pt idx="1052">
                  <c:v>84.159999999998561</c:v>
                </c:pt>
                <c:pt idx="1053">
                  <c:v>84.23999999999856</c:v>
                </c:pt>
                <c:pt idx="1054">
                  <c:v>84.319999999998558</c:v>
                </c:pt>
                <c:pt idx="1055">
                  <c:v>84.399999999998556</c:v>
                </c:pt>
                <c:pt idx="1056">
                  <c:v>84.479999999998554</c:v>
                </c:pt>
                <c:pt idx="1057">
                  <c:v>84.559999999998553</c:v>
                </c:pt>
                <c:pt idx="1058">
                  <c:v>84.639999999998551</c:v>
                </c:pt>
                <c:pt idx="1059">
                  <c:v>84.719999999998549</c:v>
                </c:pt>
                <c:pt idx="1060">
                  <c:v>84.799999999998548</c:v>
                </c:pt>
                <c:pt idx="1061">
                  <c:v>84.879999999998546</c:v>
                </c:pt>
                <c:pt idx="1062">
                  <c:v>84.959999999998544</c:v>
                </c:pt>
                <c:pt idx="1063">
                  <c:v>85.039999999998543</c:v>
                </c:pt>
                <c:pt idx="1064">
                  <c:v>85.119999999998541</c:v>
                </c:pt>
                <c:pt idx="1065">
                  <c:v>85.199999999998539</c:v>
                </c:pt>
                <c:pt idx="1066">
                  <c:v>85.279999999998537</c:v>
                </c:pt>
                <c:pt idx="1067">
                  <c:v>85.359999999998536</c:v>
                </c:pt>
                <c:pt idx="1068">
                  <c:v>85.439999999998534</c:v>
                </c:pt>
                <c:pt idx="1069">
                  <c:v>85.519999999998532</c:v>
                </c:pt>
                <c:pt idx="1070">
                  <c:v>85.599999999998531</c:v>
                </c:pt>
                <c:pt idx="1071">
                  <c:v>85.679999999998529</c:v>
                </c:pt>
                <c:pt idx="1072">
                  <c:v>85.759999999998527</c:v>
                </c:pt>
                <c:pt idx="1073">
                  <c:v>85.839999999998525</c:v>
                </c:pt>
                <c:pt idx="1074">
                  <c:v>85.919999999998524</c:v>
                </c:pt>
                <c:pt idx="1075">
                  <c:v>85.999999999998522</c:v>
                </c:pt>
                <c:pt idx="1076">
                  <c:v>86.07999999999852</c:v>
                </c:pt>
                <c:pt idx="1077">
                  <c:v>86.159999999998519</c:v>
                </c:pt>
                <c:pt idx="1078">
                  <c:v>86.239999999998517</c:v>
                </c:pt>
                <c:pt idx="1079">
                  <c:v>86.319999999998515</c:v>
                </c:pt>
                <c:pt idx="1080">
                  <c:v>86.399999999998514</c:v>
                </c:pt>
                <c:pt idx="1081">
                  <c:v>86.479999999998512</c:v>
                </c:pt>
                <c:pt idx="1082">
                  <c:v>86.55999999999851</c:v>
                </c:pt>
                <c:pt idx="1083">
                  <c:v>86.639999999998508</c:v>
                </c:pt>
                <c:pt idx="1084">
                  <c:v>86.719999999998507</c:v>
                </c:pt>
                <c:pt idx="1085">
                  <c:v>86.799999999998505</c:v>
                </c:pt>
                <c:pt idx="1086">
                  <c:v>86.879999999998503</c:v>
                </c:pt>
                <c:pt idx="1087">
                  <c:v>86.959999999998502</c:v>
                </c:pt>
                <c:pt idx="1088">
                  <c:v>87.0399999999985</c:v>
                </c:pt>
                <c:pt idx="1089">
                  <c:v>87.119999999998498</c:v>
                </c:pt>
                <c:pt idx="1090">
                  <c:v>87.199999999998496</c:v>
                </c:pt>
                <c:pt idx="1091">
                  <c:v>87.279999999998495</c:v>
                </c:pt>
                <c:pt idx="1092">
                  <c:v>87.359999999998493</c:v>
                </c:pt>
                <c:pt idx="1093">
                  <c:v>87.439999999998491</c:v>
                </c:pt>
                <c:pt idx="1094">
                  <c:v>87.51999999999849</c:v>
                </c:pt>
                <c:pt idx="1095">
                  <c:v>87.599999999998488</c:v>
                </c:pt>
                <c:pt idx="1096">
                  <c:v>87.679999999998486</c:v>
                </c:pt>
                <c:pt idx="1097">
                  <c:v>87.759999999998485</c:v>
                </c:pt>
                <c:pt idx="1098">
                  <c:v>87.839999999998483</c:v>
                </c:pt>
                <c:pt idx="1099">
                  <c:v>87.919999999998481</c:v>
                </c:pt>
                <c:pt idx="1100">
                  <c:v>87.999999999998479</c:v>
                </c:pt>
                <c:pt idx="1101">
                  <c:v>88.079999999998478</c:v>
                </c:pt>
                <c:pt idx="1102">
                  <c:v>88.159999999998476</c:v>
                </c:pt>
                <c:pt idx="1103">
                  <c:v>88.239999999998474</c:v>
                </c:pt>
                <c:pt idx="1104">
                  <c:v>88.319999999998473</c:v>
                </c:pt>
                <c:pt idx="1105">
                  <c:v>88.399999999998471</c:v>
                </c:pt>
                <c:pt idx="1106">
                  <c:v>88.479999999998469</c:v>
                </c:pt>
                <c:pt idx="1107">
                  <c:v>88.559999999998468</c:v>
                </c:pt>
                <c:pt idx="1108">
                  <c:v>88.639999999998466</c:v>
                </c:pt>
                <c:pt idx="1109">
                  <c:v>88.719999999998464</c:v>
                </c:pt>
                <c:pt idx="1110">
                  <c:v>88.799999999998462</c:v>
                </c:pt>
                <c:pt idx="1111">
                  <c:v>88.879999999998461</c:v>
                </c:pt>
                <c:pt idx="1112">
                  <c:v>88.959999999998459</c:v>
                </c:pt>
                <c:pt idx="1113">
                  <c:v>89.039999999998457</c:v>
                </c:pt>
                <c:pt idx="1114">
                  <c:v>89.119999999998456</c:v>
                </c:pt>
                <c:pt idx="1115">
                  <c:v>89.199999999998454</c:v>
                </c:pt>
                <c:pt idx="1116">
                  <c:v>89.279999999998452</c:v>
                </c:pt>
                <c:pt idx="1117">
                  <c:v>89.35999999999845</c:v>
                </c:pt>
                <c:pt idx="1118">
                  <c:v>89.439999999998449</c:v>
                </c:pt>
                <c:pt idx="1119">
                  <c:v>89.519999999998447</c:v>
                </c:pt>
                <c:pt idx="1120">
                  <c:v>89.599999999998445</c:v>
                </c:pt>
                <c:pt idx="1121">
                  <c:v>89.679999999998444</c:v>
                </c:pt>
                <c:pt idx="1122">
                  <c:v>89.759999999998442</c:v>
                </c:pt>
                <c:pt idx="1123">
                  <c:v>89.83999999999844</c:v>
                </c:pt>
                <c:pt idx="1124">
                  <c:v>89.919999999998439</c:v>
                </c:pt>
                <c:pt idx="1125">
                  <c:v>89.999999999998437</c:v>
                </c:pt>
                <c:pt idx="1126">
                  <c:v>90.079999999998435</c:v>
                </c:pt>
                <c:pt idx="1127">
                  <c:v>90.159999999998433</c:v>
                </c:pt>
                <c:pt idx="1128">
                  <c:v>90.239999999998432</c:v>
                </c:pt>
                <c:pt idx="1129">
                  <c:v>90.31999999999843</c:v>
                </c:pt>
                <c:pt idx="1130">
                  <c:v>90.399999999998428</c:v>
                </c:pt>
                <c:pt idx="1131">
                  <c:v>90.479999999998427</c:v>
                </c:pt>
                <c:pt idx="1132">
                  <c:v>90.559999999998425</c:v>
                </c:pt>
                <c:pt idx="1133">
                  <c:v>90.639999999998423</c:v>
                </c:pt>
                <c:pt idx="1134">
                  <c:v>90.719999999998421</c:v>
                </c:pt>
                <c:pt idx="1135">
                  <c:v>90.79999999999842</c:v>
                </c:pt>
                <c:pt idx="1136">
                  <c:v>90.879999999998418</c:v>
                </c:pt>
                <c:pt idx="1137">
                  <c:v>90.959999999998416</c:v>
                </c:pt>
                <c:pt idx="1138">
                  <c:v>91.039999999998415</c:v>
                </c:pt>
                <c:pt idx="1139">
                  <c:v>91.119999999998413</c:v>
                </c:pt>
                <c:pt idx="1140">
                  <c:v>91.199999999998411</c:v>
                </c:pt>
                <c:pt idx="1141">
                  <c:v>91.27999999999841</c:v>
                </c:pt>
                <c:pt idx="1142">
                  <c:v>91.359999999998408</c:v>
                </c:pt>
                <c:pt idx="1143">
                  <c:v>91.439999999998406</c:v>
                </c:pt>
                <c:pt idx="1144">
                  <c:v>91.519999999998404</c:v>
                </c:pt>
                <c:pt idx="1145">
                  <c:v>91.599999999998403</c:v>
                </c:pt>
                <c:pt idx="1146">
                  <c:v>91.679999999998401</c:v>
                </c:pt>
                <c:pt idx="1147">
                  <c:v>91.759999999998399</c:v>
                </c:pt>
                <c:pt idx="1148">
                  <c:v>91.839999999998398</c:v>
                </c:pt>
                <c:pt idx="1149">
                  <c:v>91.919999999998396</c:v>
                </c:pt>
                <c:pt idx="1150">
                  <c:v>91.999999999998394</c:v>
                </c:pt>
                <c:pt idx="1151">
                  <c:v>92.079999999998392</c:v>
                </c:pt>
                <c:pt idx="1152">
                  <c:v>92.159999999998391</c:v>
                </c:pt>
                <c:pt idx="1153">
                  <c:v>92.239999999998389</c:v>
                </c:pt>
                <c:pt idx="1154">
                  <c:v>92.319999999998387</c:v>
                </c:pt>
                <c:pt idx="1155">
                  <c:v>92.399999999998386</c:v>
                </c:pt>
                <c:pt idx="1156">
                  <c:v>92.479999999998384</c:v>
                </c:pt>
                <c:pt idx="1157">
                  <c:v>92.559999999998382</c:v>
                </c:pt>
                <c:pt idx="1158">
                  <c:v>92.639999999998381</c:v>
                </c:pt>
                <c:pt idx="1159">
                  <c:v>92.719999999998379</c:v>
                </c:pt>
                <c:pt idx="1160">
                  <c:v>92.799999999998377</c:v>
                </c:pt>
                <c:pt idx="1161">
                  <c:v>92.879999999998375</c:v>
                </c:pt>
                <c:pt idx="1162">
                  <c:v>92.959999999998374</c:v>
                </c:pt>
                <c:pt idx="1163">
                  <c:v>93.039999999998372</c:v>
                </c:pt>
                <c:pt idx="1164">
                  <c:v>93.11999999999837</c:v>
                </c:pt>
                <c:pt idx="1165">
                  <c:v>93.199999999998369</c:v>
                </c:pt>
                <c:pt idx="1166">
                  <c:v>93.279999999998367</c:v>
                </c:pt>
                <c:pt idx="1167">
                  <c:v>93.359999999998365</c:v>
                </c:pt>
                <c:pt idx="1168">
                  <c:v>93.439999999998363</c:v>
                </c:pt>
                <c:pt idx="1169">
                  <c:v>93.519999999998362</c:v>
                </c:pt>
                <c:pt idx="1170">
                  <c:v>93.59999999999836</c:v>
                </c:pt>
                <c:pt idx="1171">
                  <c:v>93.679999999998358</c:v>
                </c:pt>
                <c:pt idx="1172">
                  <c:v>93.759999999998357</c:v>
                </c:pt>
                <c:pt idx="1173">
                  <c:v>93.839999999998355</c:v>
                </c:pt>
                <c:pt idx="1174">
                  <c:v>93.919999999998353</c:v>
                </c:pt>
                <c:pt idx="1175">
                  <c:v>93.999999999998352</c:v>
                </c:pt>
                <c:pt idx="1176">
                  <c:v>94.07999999999835</c:v>
                </c:pt>
                <c:pt idx="1177">
                  <c:v>94.159999999998348</c:v>
                </c:pt>
                <c:pt idx="1178">
                  <c:v>94.239999999998346</c:v>
                </c:pt>
                <c:pt idx="1179">
                  <c:v>94.319999999998345</c:v>
                </c:pt>
                <c:pt idx="1180">
                  <c:v>94.399999999998343</c:v>
                </c:pt>
                <c:pt idx="1181">
                  <c:v>94.479999999998341</c:v>
                </c:pt>
                <c:pt idx="1182">
                  <c:v>94.55999999999834</c:v>
                </c:pt>
                <c:pt idx="1183">
                  <c:v>94.639999999998338</c:v>
                </c:pt>
                <c:pt idx="1184">
                  <c:v>94.719999999998336</c:v>
                </c:pt>
                <c:pt idx="1185">
                  <c:v>94.799999999998334</c:v>
                </c:pt>
                <c:pt idx="1186">
                  <c:v>94.879999999998333</c:v>
                </c:pt>
                <c:pt idx="1187">
                  <c:v>94.959999999998331</c:v>
                </c:pt>
                <c:pt idx="1188">
                  <c:v>95.039999999998329</c:v>
                </c:pt>
                <c:pt idx="1189">
                  <c:v>95.119999999998328</c:v>
                </c:pt>
                <c:pt idx="1190">
                  <c:v>95.199999999998326</c:v>
                </c:pt>
                <c:pt idx="1191">
                  <c:v>95.279999999998324</c:v>
                </c:pt>
                <c:pt idx="1192">
                  <c:v>95.359999999998323</c:v>
                </c:pt>
                <c:pt idx="1193">
                  <c:v>95.439999999998321</c:v>
                </c:pt>
                <c:pt idx="1194">
                  <c:v>95.519999999998319</c:v>
                </c:pt>
                <c:pt idx="1195">
                  <c:v>95.599999999998317</c:v>
                </c:pt>
                <c:pt idx="1196">
                  <c:v>95.679999999998316</c:v>
                </c:pt>
                <c:pt idx="1197">
                  <c:v>95.759999999998314</c:v>
                </c:pt>
                <c:pt idx="1198">
                  <c:v>95.839999999998312</c:v>
                </c:pt>
                <c:pt idx="1199">
                  <c:v>95.919999999998311</c:v>
                </c:pt>
                <c:pt idx="1200">
                  <c:v>95.999999999998309</c:v>
                </c:pt>
                <c:pt idx="1201">
                  <c:v>96.079999999998307</c:v>
                </c:pt>
                <c:pt idx="1202">
                  <c:v>96.159999999998305</c:v>
                </c:pt>
                <c:pt idx="1203">
                  <c:v>96.239999999998304</c:v>
                </c:pt>
                <c:pt idx="1204">
                  <c:v>96.319999999998302</c:v>
                </c:pt>
                <c:pt idx="1205">
                  <c:v>96.3999999999983</c:v>
                </c:pt>
                <c:pt idx="1206">
                  <c:v>96.479999999998299</c:v>
                </c:pt>
                <c:pt idx="1207">
                  <c:v>96.559999999998297</c:v>
                </c:pt>
                <c:pt idx="1208">
                  <c:v>96.639999999998295</c:v>
                </c:pt>
                <c:pt idx="1209">
                  <c:v>96.719999999998294</c:v>
                </c:pt>
                <c:pt idx="1210">
                  <c:v>96.799999999998292</c:v>
                </c:pt>
                <c:pt idx="1211">
                  <c:v>96.87999999999829</c:v>
                </c:pt>
                <c:pt idx="1212">
                  <c:v>96.959999999998288</c:v>
                </c:pt>
                <c:pt idx="1213">
                  <c:v>97.039999999998287</c:v>
                </c:pt>
                <c:pt idx="1214">
                  <c:v>97.119999999998285</c:v>
                </c:pt>
                <c:pt idx="1215">
                  <c:v>97.199999999998283</c:v>
                </c:pt>
                <c:pt idx="1216">
                  <c:v>97.279999999998282</c:v>
                </c:pt>
                <c:pt idx="1217">
                  <c:v>97.35999999999828</c:v>
                </c:pt>
                <c:pt idx="1218">
                  <c:v>97.439999999998278</c:v>
                </c:pt>
                <c:pt idx="1219">
                  <c:v>97.519999999998277</c:v>
                </c:pt>
                <c:pt idx="1220">
                  <c:v>97.599999999998275</c:v>
                </c:pt>
                <c:pt idx="1221">
                  <c:v>97.679999999998273</c:v>
                </c:pt>
                <c:pt idx="1222">
                  <c:v>97.759999999998271</c:v>
                </c:pt>
                <c:pt idx="1223">
                  <c:v>97.83999999999827</c:v>
                </c:pt>
                <c:pt idx="1224">
                  <c:v>97.919999999998268</c:v>
                </c:pt>
                <c:pt idx="1225">
                  <c:v>97.999999999998266</c:v>
                </c:pt>
                <c:pt idx="1226">
                  <c:v>98.079999999998265</c:v>
                </c:pt>
                <c:pt idx="1227">
                  <c:v>98.159999999998263</c:v>
                </c:pt>
                <c:pt idx="1228">
                  <c:v>98.239999999998261</c:v>
                </c:pt>
                <c:pt idx="1229">
                  <c:v>98.319999999998259</c:v>
                </c:pt>
                <c:pt idx="1230">
                  <c:v>98.399999999998258</c:v>
                </c:pt>
                <c:pt idx="1231">
                  <c:v>98.479999999998256</c:v>
                </c:pt>
                <c:pt idx="1232">
                  <c:v>98.559999999998254</c:v>
                </c:pt>
                <c:pt idx="1233">
                  <c:v>98.639999999998253</c:v>
                </c:pt>
                <c:pt idx="1234">
                  <c:v>98.719999999998251</c:v>
                </c:pt>
                <c:pt idx="1235">
                  <c:v>98.799999999998249</c:v>
                </c:pt>
                <c:pt idx="1236">
                  <c:v>98.879999999998248</c:v>
                </c:pt>
                <c:pt idx="1237">
                  <c:v>98.959999999998246</c:v>
                </c:pt>
                <c:pt idx="1238">
                  <c:v>99.039999999998244</c:v>
                </c:pt>
                <c:pt idx="1239">
                  <c:v>99.119999999998242</c:v>
                </c:pt>
                <c:pt idx="1240">
                  <c:v>99.199999999998241</c:v>
                </c:pt>
                <c:pt idx="1241">
                  <c:v>99.279999999998239</c:v>
                </c:pt>
                <c:pt idx="1242">
                  <c:v>99.359999999998237</c:v>
                </c:pt>
                <c:pt idx="1243">
                  <c:v>99.439999999998236</c:v>
                </c:pt>
                <c:pt idx="1244">
                  <c:v>99.519999999998234</c:v>
                </c:pt>
                <c:pt idx="1245">
                  <c:v>99.599999999998232</c:v>
                </c:pt>
                <c:pt idx="1246">
                  <c:v>99.67999999999823</c:v>
                </c:pt>
                <c:pt idx="1247">
                  <c:v>99.759999999998229</c:v>
                </c:pt>
                <c:pt idx="1248">
                  <c:v>99.839999999998227</c:v>
                </c:pt>
                <c:pt idx="1249">
                  <c:v>99.919999999998225</c:v>
                </c:pt>
                <c:pt idx="1250">
                  <c:v>99.999999999998224</c:v>
                </c:pt>
                <c:pt idx="1251">
                  <c:v>100.07999999999822</c:v>
                </c:pt>
                <c:pt idx="1252">
                  <c:v>100.15999999999822</c:v>
                </c:pt>
                <c:pt idx="1253">
                  <c:v>100.23999999999822</c:v>
                </c:pt>
                <c:pt idx="1254">
                  <c:v>100.31999999999822</c:v>
                </c:pt>
                <c:pt idx="1255">
                  <c:v>100.39999999999822</c:v>
                </c:pt>
                <c:pt idx="1256">
                  <c:v>100.47999999999821</c:v>
                </c:pt>
                <c:pt idx="1257">
                  <c:v>100.55999999999821</c:v>
                </c:pt>
                <c:pt idx="1258">
                  <c:v>100.63999999999821</c:v>
                </c:pt>
                <c:pt idx="1259">
                  <c:v>100.71999999999821</c:v>
                </c:pt>
                <c:pt idx="1260">
                  <c:v>100.79999999999821</c:v>
                </c:pt>
                <c:pt idx="1261">
                  <c:v>100.8799999999982</c:v>
                </c:pt>
                <c:pt idx="1262">
                  <c:v>100.9599999999982</c:v>
                </c:pt>
                <c:pt idx="1263">
                  <c:v>101.0399999999982</c:v>
                </c:pt>
                <c:pt idx="1264">
                  <c:v>101.1199999999982</c:v>
                </c:pt>
                <c:pt idx="1265">
                  <c:v>101.1999999999982</c:v>
                </c:pt>
                <c:pt idx="1266">
                  <c:v>101.2799999999982</c:v>
                </c:pt>
                <c:pt idx="1267">
                  <c:v>101.35999999999819</c:v>
                </c:pt>
                <c:pt idx="1268">
                  <c:v>101.43999999999819</c:v>
                </c:pt>
                <c:pt idx="1269">
                  <c:v>101.51999999999819</c:v>
                </c:pt>
                <c:pt idx="1270">
                  <c:v>101.59999999999819</c:v>
                </c:pt>
                <c:pt idx="1271">
                  <c:v>101.67999999999819</c:v>
                </c:pt>
                <c:pt idx="1272">
                  <c:v>101.75999999999819</c:v>
                </c:pt>
                <c:pt idx="1273">
                  <c:v>101.83999999999818</c:v>
                </c:pt>
                <c:pt idx="1274">
                  <c:v>101.91999999999818</c:v>
                </c:pt>
                <c:pt idx="1275">
                  <c:v>101.99999999999818</c:v>
                </c:pt>
                <c:pt idx="1276">
                  <c:v>102.07999999999818</c:v>
                </c:pt>
                <c:pt idx="1277">
                  <c:v>102.15999999999818</c:v>
                </c:pt>
                <c:pt idx="1278">
                  <c:v>102.23999999999818</c:v>
                </c:pt>
                <c:pt idx="1279">
                  <c:v>102.31999999999817</c:v>
                </c:pt>
                <c:pt idx="1280">
                  <c:v>102.39999999999817</c:v>
                </c:pt>
                <c:pt idx="1281">
                  <c:v>102.47999999999817</c:v>
                </c:pt>
                <c:pt idx="1282">
                  <c:v>102.55999999999817</c:v>
                </c:pt>
                <c:pt idx="1283">
                  <c:v>102.63999999999817</c:v>
                </c:pt>
                <c:pt idx="1284">
                  <c:v>102.71999999999817</c:v>
                </c:pt>
                <c:pt idx="1285">
                  <c:v>102.79999999999816</c:v>
                </c:pt>
                <c:pt idx="1286">
                  <c:v>102.87999999999816</c:v>
                </c:pt>
                <c:pt idx="1287">
                  <c:v>102.95999999999816</c:v>
                </c:pt>
                <c:pt idx="1288">
                  <c:v>103.03999999999816</c:v>
                </c:pt>
                <c:pt idx="1289">
                  <c:v>103.11999999999816</c:v>
                </c:pt>
                <c:pt idx="1290">
                  <c:v>103.19999999999816</c:v>
                </c:pt>
                <c:pt idx="1291">
                  <c:v>103.27999999999815</c:v>
                </c:pt>
                <c:pt idx="1292">
                  <c:v>103.35999999999815</c:v>
                </c:pt>
                <c:pt idx="1293">
                  <c:v>103.43999999999815</c:v>
                </c:pt>
                <c:pt idx="1294">
                  <c:v>103.51999999999815</c:v>
                </c:pt>
                <c:pt idx="1295">
                  <c:v>103.59999999999815</c:v>
                </c:pt>
                <c:pt idx="1296">
                  <c:v>103.67999999999815</c:v>
                </c:pt>
                <c:pt idx="1297">
                  <c:v>103.75999999999814</c:v>
                </c:pt>
                <c:pt idx="1298">
                  <c:v>103.83999999999814</c:v>
                </c:pt>
                <c:pt idx="1299">
                  <c:v>103.91999999999814</c:v>
                </c:pt>
                <c:pt idx="1300">
                  <c:v>103.99999999999814</c:v>
                </c:pt>
                <c:pt idx="1301">
                  <c:v>104.07999999999814</c:v>
                </c:pt>
                <c:pt idx="1302">
                  <c:v>104.15999999999813</c:v>
                </c:pt>
                <c:pt idx="1303">
                  <c:v>104.23999999999813</c:v>
                </c:pt>
                <c:pt idx="1304">
                  <c:v>104.31999999999813</c:v>
                </c:pt>
                <c:pt idx="1305">
                  <c:v>104.39999999999813</c:v>
                </c:pt>
                <c:pt idx="1306">
                  <c:v>104.47999999999813</c:v>
                </c:pt>
                <c:pt idx="1307">
                  <c:v>104.55999999999813</c:v>
                </c:pt>
                <c:pt idx="1308">
                  <c:v>104.63999999999812</c:v>
                </c:pt>
                <c:pt idx="1309">
                  <c:v>104.71999999999812</c:v>
                </c:pt>
                <c:pt idx="1310">
                  <c:v>104.79999999999812</c:v>
                </c:pt>
                <c:pt idx="1311">
                  <c:v>104.87999999999812</c:v>
                </c:pt>
                <c:pt idx="1312">
                  <c:v>104.95999999999812</c:v>
                </c:pt>
                <c:pt idx="1313">
                  <c:v>105.03999999999812</c:v>
                </c:pt>
                <c:pt idx="1314">
                  <c:v>105.11999999999811</c:v>
                </c:pt>
                <c:pt idx="1315">
                  <c:v>105.19999999999811</c:v>
                </c:pt>
                <c:pt idx="1316">
                  <c:v>105.27999999999811</c:v>
                </c:pt>
                <c:pt idx="1317">
                  <c:v>105.35999999999811</c:v>
                </c:pt>
                <c:pt idx="1318">
                  <c:v>105.43999999999811</c:v>
                </c:pt>
                <c:pt idx="1319">
                  <c:v>105.51999999999811</c:v>
                </c:pt>
                <c:pt idx="1320">
                  <c:v>105.5999999999981</c:v>
                </c:pt>
                <c:pt idx="1321">
                  <c:v>105.6799999999981</c:v>
                </c:pt>
                <c:pt idx="1322">
                  <c:v>105.7599999999981</c:v>
                </c:pt>
                <c:pt idx="1323">
                  <c:v>105.8399999999981</c:v>
                </c:pt>
                <c:pt idx="1324">
                  <c:v>105.9199999999981</c:v>
                </c:pt>
                <c:pt idx="1325">
                  <c:v>105.9999999999981</c:v>
                </c:pt>
                <c:pt idx="1326">
                  <c:v>106.07999999999809</c:v>
                </c:pt>
                <c:pt idx="1327">
                  <c:v>106.15999999999809</c:v>
                </c:pt>
                <c:pt idx="1328">
                  <c:v>106.23999999999809</c:v>
                </c:pt>
                <c:pt idx="1329">
                  <c:v>106.31999999999809</c:v>
                </c:pt>
                <c:pt idx="1330">
                  <c:v>106.39999999999809</c:v>
                </c:pt>
                <c:pt idx="1331">
                  <c:v>106.47999999999809</c:v>
                </c:pt>
                <c:pt idx="1332">
                  <c:v>106.55999999999808</c:v>
                </c:pt>
                <c:pt idx="1333">
                  <c:v>106.63999999999808</c:v>
                </c:pt>
                <c:pt idx="1334">
                  <c:v>106.71999999999808</c:v>
                </c:pt>
                <c:pt idx="1335">
                  <c:v>106.79999999999808</c:v>
                </c:pt>
                <c:pt idx="1336">
                  <c:v>106.87999999999808</c:v>
                </c:pt>
                <c:pt idx="1337">
                  <c:v>106.95999999999808</c:v>
                </c:pt>
                <c:pt idx="1338">
                  <c:v>107.03999999999807</c:v>
                </c:pt>
                <c:pt idx="1339">
                  <c:v>107.11999999999807</c:v>
                </c:pt>
                <c:pt idx="1340">
                  <c:v>107.19999999999807</c:v>
                </c:pt>
                <c:pt idx="1341">
                  <c:v>107.27999999999807</c:v>
                </c:pt>
                <c:pt idx="1342">
                  <c:v>107.35999999999807</c:v>
                </c:pt>
                <c:pt idx="1343">
                  <c:v>107.43999999999807</c:v>
                </c:pt>
                <c:pt idx="1344">
                  <c:v>107.51999999999806</c:v>
                </c:pt>
                <c:pt idx="1345">
                  <c:v>107.59999999999806</c:v>
                </c:pt>
                <c:pt idx="1346">
                  <c:v>107.67999999999806</c:v>
                </c:pt>
                <c:pt idx="1347">
                  <c:v>107.75999999999806</c:v>
                </c:pt>
                <c:pt idx="1348">
                  <c:v>107.83999999999806</c:v>
                </c:pt>
                <c:pt idx="1349">
                  <c:v>107.91999999999805</c:v>
                </c:pt>
                <c:pt idx="1350">
                  <c:v>107.99999999999805</c:v>
                </c:pt>
                <c:pt idx="1351">
                  <c:v>108.07999999999805</c:v>
                </c:pt>
                <c:pt idx="1352">
                  <c:v>108.15999999999805</c:v>
                </c:pt>
                <c:pt idx="1353">
                  <c:v>108.23999999999805</c:v>
                </c:pt>
                <c:pt idx="1354">
                  <c:v>108.31999999999805</c:v>
                </c:pt>
                <c:pt idx="1355">
                  <c:v>108.39999999999804</c:v>
                </c:pt>
                <c:pt idx="1356">
                  <c:v>108.47999999999804</c:v>
                </c:pt>
                <c:pt idx="1357">
                  <c:v>108.55999999999804</c:v>
                </c:pt>
                <c:pt idx="1358">
                  <c:v>108.63999999999804</c:v>
                </c:pt>
                <c:pt idx="1359">
                  <c:v>108.71999999999804</c:v>
                </c:pt>
                <c:pt idx="1360">
                  <c:v>108.79999999999804</c:v>
                </c:pt>
                <c:pt idx="1361">
                  <c:v>108.87999999999803</c:v>
                </c:pt>
                <c:pt idx="1362">
                  <c:v>108.95999999999803</c:v>
                </c:pt>
                <c:pt idx="1363">
                  <c:v>109.03999999999803</c:v>
                </c:pt>
                <c:pt idx="1364">
                  <c:v>109.11999999999803</c:v>
                </c:pt>
                <c:pt idx="1365">
                  <c:v>109.19999999999803</c:v>
                </c:pt>
                <c:pt idx="1366">
                  <c:v>109.27999999999803</c:v>
                </c:pt>
                <c:pt idx="1367">
                  <c:v>109.35999999999802</c:v>
                </c:pt>
                <c:pt idx="1368">
                  <c:v>109.43999999999802</c:v>
                </c:pt>
                <c:pt idx="1369">
                  <c:v>109.51999999999802</c:v>
                </c:pt>
                <c:pt idx="1370">
                  <c:v>109.59999999999802</c:v>
                </c:pt>
                <c:pt idx="1371">
                  <c:v>109.67999999999802</c:v>
                </c:pt>
                <c:pt idx="1372">
                  <c:v>109.75999999999802</c:v>
                </c:pt>
                <c:pt idx="1373">
                  <c:v>109.83999999999801</c:v>
                </c:pt>
                <c:pt idx="1374">
                  <c:v>109.91999999999801</c:v>
                </c:pt>
                <c:pt idx="1375">
                  <c:v>109.99999999999801</c:v>
                </c:pt>
                <c:pt idx="1376">
                  <c:v>110.07999999999801</c:v>
                </c:pt>
                <c:pt idx="1377">
                  <c:v>110.15999999999801</c:v>
                </c:pt>
                <c:pt idx="1378">
                  <c:v>110.23999999999801</c:v>
                </c:pt>
                <c:pt idx="1379">
                  <c:v>110.319999999998</c:v>
                </c:pt>
                <c:pt idx="1380">
                  <c:v>110.399999999998</c:v>
                </c:pt>
                <c:pt idx="1381">
                  <c:v>110.479999999998</c:v>
                </c:pt>
                <c:pt idx="1382">
                  <c:v>110.559999999998</c:v>
                </c:pt>
                <c:pt idx="1383">
                  <c:v>110.639999999998</c:v>
                </c:pt>
                <c:pt idx="1384">
                  <c:v>110.719999999998</c:v>
                </c:pt>
                <c:pt idx="1385">
                  <c:v>110.79999999999799</c:v>
                </c:pt>
                <c:pt idx="1386">
                  <c:v>110.87999999999799</c:v>
                </c:pt>
                <c:pt idx="1387">
                  <c:v>110.95999999999799</c:v>
                </c:pt>
                <c:pt idx="1388">
                  <c:v>111.03999999999799</c:v>
                </c:pt>
                <c:pt idx="1389">
                  <c:v>111.11999999999799</c:v>
                </c:pt>
                <c:pt idx="1390">
                  <c:v>111.19999999999798</c:v>
                </c:pt>
                <c:pt idx="1391">
                  <c:v>111.27999999999798</c:v>
                </c:pt>
                <c:pt idx="1392">
                  <c:v>111.35999999999798</c:v>
                </c:pt>
                <c:pt idx="1393">
                  <c:v>111.43999999999798</c:v>
                </c:pt>
                <c:pt idx="1394">
                  <c:v>111.51999999999798</c:v>
                </c:pt>
                <c:pt idx="1395">
                  <c:v>111.59999999999798</c:v>
                </c:pt>
                <c:pt idx="1396">
                  <c:v>111.67999999999797</c:v>
                </c:pt>
                <c:pt idx="1397">
                  <c:v>111.75999999999797</c:v>
                </c:pt>
                <c:pt idx="1398">
                  <c:v>111.83999999999797</c:v>
                </c:pt>
                <c:pt idx="1399">
                  <c:v>111.91999999999797</c:v>
                </c:pt>
                <c:pt idx="1400">
                  <c:v>111.99999999999797</c:v>
                </c:pt>
                <c:pt idx="1401">
                  <c:v>112.07999999999797</c:v>
                </c:pt>
                <c:pt idx="1402">
                  <c:v>112.15999999999796</c:v>
                </c:pt>
                <c:pt idx="1403">
                  <c:v>112.23999999999796</c:v>
                </c:pt>
                <c:pt idx="1404">
                  <c:v>112.31999999999796</c:v>
                </c:pt>
                <c:pt idx="1405">
                  <c:v>112.39999999999796</c:v>
                </c:pt>
                <c:pt idx="1406">
                  <c:v>112.47999999999796</c:v>
                </c:pt>
                <c:pt idx="1407">
                  <c:v>112.55999999999796</c:v>
                </c:pt>
                <c:pt idx="1408">
                  <c:v>112.63999999999795</c:v>
                </c:pt>
                <c:pt idx="1409">
                  <c:v>112.71999999999795</c:v>
                </c:pt>
                <c:pt idx="1410">
                  <c:v>112.79999999999795</c:v>
                </c:pt>
                <c:pt idx="1411">
                  <c:v>112.87999999999795</c:v>
                </c:pt>
                <c:pt idx="1412">
                  <c:v>112.95999999999795</c:v>
                </c:pt>
                <c:pt idx="1413">
                  <c:v>113.03999999999795</c:v>
                </c:pt>
                <c:pt idx="1414">
                  <c:v>113.11999999999794</c:v>
                </c:pt>
                <c:pt idx="1415">
                  <c:v>113.19999999999794</c:v>
                </c:pt>
                <c:pt idx="1416">
                  <c:v>113.27999999999794</c:v>
                </c:pt>
                <c:pt idx="1417">
                  <c:v>113.35999999999794</c:v>
                </c:pt>
                <c:pt idx="1418">
                  <c:v>113.43999999999794</c:v>
                </c:pt>
                <c:pt idx="1419">
                  <c:v>113.51999999999794</c:v>
                </c:pt>
                <c:pt idx="1420">
                  <c:v>113.59999999999793</c:v>
                </c:pt>
                <c:pt idx="1421">
                  <c:v>113.67999999999793</c:v>
                </c:pt>
                <c:pt idx="1422">
                  <c:v>113.75999999999793</c:v>
                </c:pt>
                <c:pt idx="1423">
                  <c:v>113.83999999999793</c:v>
                </c:pt>
                <c:pt idx="1424">
                  <c:v>113.91999999999793</c:v>
                </c:pt>
                <c:pt idx="1425">
                  <c:v>113.99999999999793</c:v>
                </c:pt>
                <c:pt idx="1426">
                  <c:v>114.07999999999792</c:v>
                </c:pt>
                <c:pt idx="1427">
                  <c:v>114.15999999999792</c:v>
                </c:pt>
                <c:pt idx="1428">
                  <c:v>114.23999999999792</c:v>
                </c:pt>
                <c:pt idx="1429">
                  <c:v>114.31999999999792</c:v>
                </c:pt>
                <c:pt idx="1430">
                  <c:v>114.39999999999792</c:v>
                </c:pt>
                <c:pt idx="1431">
                  <c:v>114.47999999999791</c:v>
                </c:pt>
                <c:pt idx="1432">
                  <c:v>114.55999999999791</c:v>
                </c:pt>
                <c:pt idx="1433">
                  <c:v>114.63999999999791</c:v>
                </c:pt>
                <c:pt idx="1434">
                  <c:v>114.71999999999791</c:v>
                </c:pt>
                <c:pt idx="1435">
                  <c:v>114.79999999999791</c:v>
                </c:pt>
                <c:pt idx="1436">
                  <c:v>114.87999999999791</c:v>
                </c:pt>
                <c:pt idx="1437">
                  <c:v>114.9599999999979</c:v>
                </c:pt>
                <c:pt idx="1438">
                  <c:v>115.0399999999979</c:v>
                </c:pt>
                <c:pt idx="1439">
                  <c:v>115.1199999999979</c:v>
                </c:pt>
                <c:pt idx="1440">
                  <c:v>115.1999999999979</c:v>
                </c:pt>
                <c:pt idx="1441">
                  <c:v>115.2799999999979</c:v>
                </c:pt>
                <c:pt idx="1442">
                  <c:v>115.3599999999979</c:v>
                </c:pt>
                <c:pt idx="1443">
                  <c:v>115.43999999999789</c:v>
                </c:pt>
                <c:pt idx="1444">
                  <c:v>115.51999999999789</c:v>
                </c:pt>
                <c:pt idx="1445">
                  <c:v>115.59999999999789</c:v>
                </c:pt>
                <c:pt idx="1446">
                  <c:v>115.67999999999789</c:v>
                </c:pt>
                <c:pt idx="1447">
                  <c:v>115.75999999999789</c:v>
                </c:pt>
                <c:pt idx="1448">
                  <c:v>115.83999999999789</c:v>
                </c:pt>
                <c:pt idx="1449">
                  <c:v>115.91999999999788</c:v>
                </c:pt>
                <c:pt idx="1450">
                  <c:v>115.99999999999788</c:v>
                </c:pt>
                <c:pt idx="1451">
                  <c:v>116.07999999999788</c:v>
                </c:pt>
                <c:pt idx="1452">
                  <c:v>116.15999999999788</c:v>
                </c:pt>
                <c:pt idx="1453">
                  <c:v>116.23999999999788</c:v>
                </c:pt>
                <c:pt idx="1454">
                  <c:v>116.31999999999788</c:v>
                </c:pt>
                <c:pt idx="1455">
                  <c:v>116.39999999999787</c:v>
                </c:pt>
                <c:pt idx="1456">
                  <c:v>116.47999999999787</c:v>
                </c:pt>
                <c:pt idx="1457">
                  <c:v>116.55999999999787</c:v>
                </c:pt>
                <c:pt idx="1458">
                  <c:v>116.63999999999787</c:v>
                </c:pt>
                <c:pt idx="1459">
                  <c:v>116.71999999999787</c:v>
                </c:pt>
                <c:pt idx="1460">
                  <c:v>116.79999999999787</c:v>
                </c:pt>
                <c:pt idx="1461">
                  <c:v>116.87999999999786</c:v>
                </c:pt>
                <c:pt idx="1462">
                  <c:v>116.95999999999786</c:v>
                </c:pt>
                <c:pt idx="1463">
                  <c:v>117.03999999999786</c:v>
                </c:pt>
                <c:pt idx="1464">
                  <c:v>117.11999999999786</c:v>
                </c:pt>
                <c:pt idx="1465">
                  <c:v>117.19999999999786</c:v>
                </c:pt>
                <c:pt idx="1466">
                  <c:v>117.27999999999786</c:v>
                </c:pt>
                <c:pt idx="1467">
                  <c:v>117.35999999999785</c:v>
                </c:pt>
                <c:pt idx="1468">
                  <c:v>117.43999999999785</c:v>
                </c:pt>
                <c:pt idx="1469">
                  <c:v>117.51999999999785</c:v>
                </c:pt>
                <c:pt idx="1470">
                  <c:v>117.59999999999785</c:v>
                </c:pt>
                <c:pt idx="1471">
                  <c:v>117.67999999999785</c:v>
                </c:pt>
                <c:pt idx="1472">
                  <c:v>117.75999999999785</c:v>
                </c:pt>
                <c:pt idx="1473">
                  <c:v>117.83999999999784</c:v>
                </c:pt>
                <c:pt idx="1474">
                  <c:v>117.91999999999784</c:v>
                </c:pt>
                <c:pt idx="1475">
                  <c:v>117.99999999999784</c:v>
                </c:pt>
                <c:pt idx="1476">
                  <c:v>118.07999999999784</c:v>
                </c:pt>
                <c:pt idx="1477">
                  <c:v>118.15999999999784</c:v>
                </c:pt>
                <c:pt idx="1478">
                  <c:v>118.23999999999783</c:v>
                </c:pt>
                <c:pt idx="1479">
                  <c:v>118.31999999999783</c:v>
                </c:pt>
                <c:pt idx="1480">
                  <c:v>118.39999999999783</c:v>
                </c:pt>
                <c:pt idx="1481">
                  <c:v>118.47999999999783</c:v>
                </c:pt>
                <c:pt idx="1482">
                  <c:v>118.55999999999783</c:v>
                </c:pt>
                <c:pt idx="1483">
                  <c:v>118.63999999999783</c:v>
                </c:pt>
                <c:pt idx="1484">
                  <c:v>118.71999999999782</c:v>
                </c:pt>
                <c:pt idx="1485">
                  <c:v>118.79999999999782</c:v>
                </c:pt>
                <c:pt idx="1486">
                  <c:v>118.87999999999782</c:v>
                </c:pt>
                <c:pt idx="1487">
                  <c:v>118.95999999999782</c:v>
                </c:pt>
                <c:pt idx="1488">
                  <c:v>119.03999999999782</c:v>
                </c:pt>
                <c:pt idx="1489">
                  <c:v>119.11999999999782</c:v>
                </c:pt>
                <c:pt idx="1490">
                  <c:v>119.19999999999781</c:v>
                </c:pt>
                <c:pt idx="1491">
                  <c:v>119.27999999999781</c:v>
                </c:pt>
                <c:pt idx="1492">
                  <c:v>119.35999999999781</c:v>
                </c:pt>
                <c:pt idx="1493">
                  <c:v>119.43999999999781</c:v>
                </c:pt>
                <c:pt idx="1494">
                  <c:v>119.51999999999781</c:v>
                </c:pt>
                <c:pt idx="1495">
                  <c:v>119.59999999999781</c:v>
                </c:pt>
                <c:pt idx="1496">
                  <c:v>119.6799999999978</c:v>
                </c:pt>
                <c:pt idx="1497">
                  <c:v>119.7599999999978</c:v>
                </c:pt>
                <c:pt idx="1498">
                  <c:v>119.8399999999978</c:v>
                </c:pt>
                <c:pt idx="1499">
                  <c:v>119.9199999999978</c:v>
                </c:pt>
                <c:pt idx="1500">
                  <c:v>119.9999999999978</c:v>
                </c:pt>
                <c:pt idx="1501">
                  <c:v>120.0799999999978</c:v>
                </c:pt>
                <c:pt idx="1502">
                  <c:v>120.15999999999779</c:v>
                </c:pt>
                <c:pt idx="1503">
                  <c:v>120.23999999999779</c:v>
                </c:pt>
                <c:pt idx="1504">
                  <c:v>120.31999999999779</c:v>
                </c:pt>
                <c:pt idx="1505">
                  <c:v>120.39999999999779</c:v>
                </c:pt>
                <c:pt idx="1506">
                  <c:v>120.47999999999779</c:v>
                </c:pt>
                <c:pt idx="1507">
                  <c:v>120.55999999999779</c:v>
                </c:pt>
                <c:pt idx="1508">
                  <c:v>120.63999999999778</c:v>
                </c:pt>
                <c:pt idx="1509">
                  <c:v>120.71999999999778</c:v>
                </c:pt>
                <c:pt idx="1510">
                  <c:v>120.79999999999778</c:v>
                </c:pt>
                <c:pt idx="1511">
                  <c:v>120.87999999999778</c:v>
                </c:pt>
                <c:pt idx="1512">
                  <c:v>120.95999999999778</c:v>
                </c:pt>
                <c:pt idx="1513">
                  <c:v>121.03999999999778</c:v>
                </c:pt>
                <c:pt idx="1514">
                  <c:v>121.11999999999777</c:v>
                </c:pt>
                <c:pt idx="1515">
                  <c:v>121.19999999999777</c:v>
                </c:pt>
                <c:pt idx="1516">
                  <c:v>121.27999999999777</c:v>
                </c:pt>
                <c:pt idx="1517">
                  <c:v>121.35999999999777</c:v>
                </c:pt>
                <c:pt idx="1518">
                  <c:v>121.43999999999777</c:v>
                </c:pt>
                <c:pt idx="1519">
                  <c:v>121.51999999999776</c:v>
                </c:pt>
                <c:pt idx="1520">
                  <c:v>121.59999999999776</c:v>
                </c:pt>
                <c:pt idx="1521">
                  <c:v>121.67999999999776</c:v>
                </c:pt>
                <c:pt idx="1522">
                  <c:v>121.75999999999776</c:v>
                </c:pt>
                <c:pt idx="1523">
                  <c:v>121.83999999999776</c:v>
                </c:pt>
                <c:pt idx="1524">
                  <c:v>121.91999999999776</c:v>
                </c:pt>
                <c:pt idx="1525">
                  <c:v>121.99999999999775</c:v>
                </c:pt>
                <c:pt idx="1526">
                  <c:v>122.07999999999775</c:v>
                </c:pt>
                <c:pt idx="1527">
                  <c:v>122.15999999999775</c:v>
                </c:pt>
                <c:pt idx="1528">
                  <c:v>122.23999999999775</c:v>
                </c:pt>
                <c:pt idx="1529">
                  <c:v>122.31999999999775</c:v>
                </c:pt>
                <c:pt idx="1530">
                  <c:v>122.39999999999775</c:v>
                </c:pt>
                <c:pt idx="1531">
                  <c:v>122.47999999999774</c:v>
                </c:pt>
                <c:pt idx="1532">
                  <c:v>122.55999999999774</c:v>
                </c:pt>
                <c:pt idx="1533">
                  <c:v>122.63999999999774</c:v>
                </c:pt>
                <c:pt idx="1534">
                  <c:v>122.71999999999774</c:v>
                </c:pt>
                <c:pt idx="1535">
                  <c:v>122.79999999999774</c:v>
                </c:pt>
                <c:pt idx="1536">
                  <c:v>122.87999999999774</c:v>
                </c:pt>
                <c:pt idx="1537">
                  <c:v>122.95999999999773</c:v>
                </c:pt>
                <c:pt idx="1538">
                  <c:v>123.03999999999773</c:v>
                </c:pt>
                <c:pt idx="1539">
                  <c:v>123.11999999999773</c:v>
                </c:pt>
                <c:pt idx="1540">
                  <c:v>123.19999999999773</c:v>
                </c:pt>
                <c:pt idx="1541">
                  <c:v>123.27999999999773</c:v>
                </c:pt>
                <c:pt idx="1542">
                  <c:v>123.35999999999773</c:v>
                </c:pt>
                <c:pt idx="1543">
                  <c:v>123.43999999999772</c:v>
                </c:pt>
                <c:pt idx="1544">
                  <c:v>123.51999999999772</c:v>
                </c:pt>
                <c:pt idx="1545">
                  <c:v>123.59999999999772</c:v>
                </c:pt>
                <c:pt idx="1546">
                  <c:v>123.67999999999772</c:v>
                </c:pt>
                <c:pt idx="1547">
                  <c:v>123.75999999999772</c:v>
                </c:pt>
                <c:pt idx="1548">
                  <c:v>123.83999999999772</c:v>
                </c:pt>
                <c:pt idx="1549">
                  <c:v>123.91999999999771</c:v>
                </c:pt>
                <c:pt idx="1550">
                  <c:v>123.99999999999771</c:v>
                </c:pt>
                <c:pt idx="1551">
                  <c:v>124.07999999999771</c:v>
                </c:pt>
                <c:pt idx="1552">
                  <c:v>124.15999999999771</c:v>
                </c:pt>
                <c:pt idx="1553">
                  <c:v>124.23999999999771</c:v>
                </c:pt>
                <c:pt idx="1554">
                  <c:v>124.31999999999771</c:v>
                </c:pt>
                <c:pt idx="1555">
                  <c:v>124.3999999999977</c:v>
                </c:pt>
                <c:pt idx="1556">
                  <c:v>124.4799999999977</c:v>
                </c:pt>
                <c:pt idx="1557">
                  <c:v>124.5599999999977</c:v>
                </c:pt>
                <c:pt idx="1558">
                  <c:v>124.6399999999977</c:v>
                </c:pt>
                <c:pt idx="1559">
                  <c:v>124.7199999999977</c:v>
                </c:pt>
                <c:pt idx="1560">
                  <c:v>124.79999999999769</c:v>
                </c:pt>
                <c:pt idx="1561">
                  <c:v>124.87999999999769</c:v>
                </c:pt>
                <c:pt idx="1562">
                  <c:v>124.95999999999769</c:v>
                </c:pt>
                <c:pt idx="1563">
                  <c:v>125.03999999999769</c:v>
                </c:pt>
                <c:pt idx="1564">
                  <c:v>125.11999999999769</c:v>
                </c:pt>
                <c:pt idx="1565">
                  <c:v>125.19999999999769</c:v>
                </c:pt>
                <c:pt idx="1566">
                  <c:v>125.27999999999768</c:v>
                </c:pt>
                <c:pt idx="1567">
                  <c:v>125.35999999999768</c:v>
                </c:pt>
                <c:pt idx="1568">
                  <c:v>125.43999999999768</c:v>
                </c:pt>
                <c:pt idx="1569">
                  <c:v>125.51999999999768</c:v>
                </c:pt>
                <c:pt idx="1570">
                  <c:v>125.59999999999768</c:v>
                </c:pt>
                <c:pt idx="1571">
                  <c:v>125.67999999999768</c:v>
                </c:pt>
                <c:pt idx="1572">
                  <c:v>125.75999999999767</c:v>
                </c:pt>
                <c:pt idx="1573">
                  <c:v>125.83999999999767</c:v>
                </c:pt>
                <c:pt idx="1574">
                  <c:v>125.91999999999767</c:v>
                </c:pt>
                <c:pt idx="1575">
                  <c:v>125.99999999999767</c:v>
                </c:pt>
                <c:pt idx="1576">
                  <c:v>126.07999999999767</c:v>
                </c:pt>
                <c:pt idx="1577">
                  <c:v>126.15999999999767</c:v>
                </c:pt>
                <c:pt idx="1578">
                  <c:v>126.23999999999766</c:v>
                </c:pt>
                <c:pt idx="1579">
                  <c:v>126.31999999999766</c:v>
                </c:pt>
                <c:pt idx="1580">
                  <c:v>126.39999999999766</c:v>
                </c:pt>
                <c:pt idx="1581">
                  <c:v>126.47999999999766</c:v>
                </c:pt>
                <c:pt idx="1582">
                  <c:v>126.55999999999766</c:v>
                </c:pt>
                <c:pt idx="1583">
                  <c:v>126.63999999999766</c:v>
                </c:pt>
                <c:pt idx="1584">
                  <c:v>126.71999999999765</c:v>
                </c:pt>
                <c:pt idx="1585">
                  <c:v>126.79999999999765</c:v>
                </c:pt>
                <c:pt idx="1586">
                  <c:v>126.87999999999765</c:v>
                </c:pt>
                <c:pt idx="1587">
                  <c:v>126.95999999999765</c:v>
                </c:pt>
                <c:pt idx="1588">
                  <c:v>127.03999999999765</c:v>
                </c:pt>
                <c:pt idx="1589">
                  <c:v>127.11999999999765</c:v>
                </c:pt>
                <c:pt idx="1590">
                  <c:v>127.19999999999764</c:v>
                </c:pt>
                <c:pt idx="1591">
                  <c:v>127.27999999999764</c:v>
                </c:pt>
                <c:pt idx="1592">
                  <c:v>127.35999999999764</c:v>
                </c:pt>
                <c:pt idx="1593">
                  <c:v>127.43999999999764</c:v>
                </c:pt>
                <c:pt idx="1594">
                  <c:v>127.51999999999764</c:v>
                </c:pt>
                <c:pt idx="1595">
                  <c:v>127.59999999999764</c:v>
                </c:pt>
                <c:pt idx="1596">
                  <c:v>127.67999999999763</c:v>
                </c:pt>
                <c:pt idx="1597">
                  <c:v>127.75999999999763</c:v>
                </c:pt>
                <c:pt idx="1598">
                  <c:v>127.83999999999763</c:v>
                </c:pt>
                <c:pt idx="1599">
                  <c:v>127.91999999999763</c:v>
                </c:pt>
                <c:pt idx="1600">
                  <c:v>127.99999999999763</c:v>
                </c:pt>
                <c:pt idx="1601">
                  <c:v>128.07999999999763</c:v>
                </c:pt>
                <c:pt idx="1602">
                  <c:v>128.15999999999764</c:v>
                </c:pt>
                <c:pt idx="1603">
                  <c:v>128.23999999999765</c:v>
                </c:pt>
                <c:pt idx="1604">
                  <c:v>128.31999999999766</c:v>
                </c:pt>
                <c:pt idx="1605">
                  <c:v>128.39999999999768</c:v>
                </c:pt>
                <c:pt idx="1606">
                  <c:v>128.47999999999769</c:v>
                </c:pt>
                <c:pt idx="1607">
                  <c:v>128.5599999999977</c:v>
                </c:pt>
                <c:pt idx="1608">
                  <c:v>128.63999999999771</c:v>
                </c:pt>
                <c:pt idx="1609">
                  <c:v>128.71999999999773</c:v>
                </c:pt>
                <c:pt idx="1610">
                  <c:v>128.79999999999774</c:v>
                </c:pt>
                <c:pt idx="1611">
                  <c:v>128.87999999999775</c:v>
                </c:pt>
                <c:pt idx="1612">
                  <c:v>128.95999999999776</c:v>
                </c:pt>
                <c:pt idx="1613">
                  <c:v>129.03999999999778</c:v>
                </c:pt>
                <c:pt idx="1614">
                  <c:v>129.11999999999779</c:v>
                </c:pt>
                <c:pt idx="1615">
                  <c:v>129.1999999999978</c:v>
                </c:pt>
                <c:pt idx="1616">
                  <c:v>129.27999999999781</c:v>
                </c:pt>
                <c:pt idx="1617">
                  <c:v>129.35999999999783</c:v>
                </c:pt>
                <c:pt idx="1618">
                  <c:v>129.43999999999784</c:v>
                </c:pt>
                <c:pt idx="1619">
                  <c:v>129.51999999999785</c:v>
                </c:pt>
                <c:pt idx="1620">
                  <c:v>129.59999999999786</c:v>
                </c:pt>
                <c:pt idx="1621">
                  <c:v>129.67999999999788</c:v>
                </c:pt>
                <c:pt idx="1622">
                  <c:v>129.75999999999789</c:v>
                </c:pt>
                <c:pt idx="1623">
                  <c:v>129.8399999999979</c:v>
                </c:pt>
                <c:pt idx="1624">
                  <c:v>129.91999999999791</c:v>
                </c:pt>
                <c:pt idx="1625">
                  <c:v>129.99999999999793</c:v>
                </c:pt>
                <c:pt idx="1626">
                  <c:v>130.07999999999794</c:v>
                </c:pt>
                <c:pt idx="1627">
                  <c:v>130.15999999999795</c:v>
                </c:pt>
                <c:pt idx="1628">
                  <c:v>130.23999999999796</c:v>
                </c:pt>
                <c:pt idx="1629">
                  <c:v>130.31999999999798</c:v>
                </c:pt>
                <c:pt idx="1630">
                  <c:v>130.39999999999799</c:v>
                </c:pt>
                <c:pt idx="1631">
                  <c:v>130.479999999998</c:v>
                </c:pt>
                <c:pt idx="1632">
                  <c:v>130.55999999999801</c:v>
                </c:pt>
                <c:pt idx="1633">
                  <c:v>130.63999999999803</c:v>
                </c:pt>
                <c:pt idx="1634">
                  <c:v>130.71999999999804</c:v>
                </c:pt>
                <c:pt idx="1635">
                  <c:v>130.79999999999805</c:v>
                </c:pt>
                <c:pt idx="1636">
                  <c:v>130.87999999999806</c:v>
                </c:pt>
                <c:pt idx="1637">
                  <c:v>130.95999999999808</c:v>
                </c:pt>
                <c:pt idx="1638">
                  <c:v>131.03999999999809</c:v>
                </c:pt>
                <c:pt idx="1639">
                  <c:v>131.1199999999981</c:v>
                </c:pt>
                <c:pt idx="1640">
                  <c:v>131.19999999999811</c:v>
                </c:pt>
                <c:pt idx="1641">
                  <c:v>131.27999999999813</c:v>
                </c:pt>
                <c:pt idx="1642">
                  <c:v>131.35999999999814</c:v>
                </c:pt>
                <c:pt idx="1643">
                  <c:v>131.43999999999815</c:v>
                </c:pt>
                <c:pt idx="1644">
                  <c:v>131.51999999999816</c:v>
                </c:pt>
                <c:pt idx="1645">
                  <c:v>131.59999999999818</c:v>
                </c:pt>
                <c:pt idx="1646">
                  <c:v>131.67999999999819</c:v>
                </c:pt>
                <c:pt idx="1647">
                  <c:v>131.7599999999982</c:v>
                </c:pt>
                <c:pt idx="1648">
                  <c:v>131.83999999999821</c:v>
                </c:pt>
                <c:pt idx="1649">
                  <c:v>131.91999999999823</c:v>
                </c:pt>
                <c:pt idx="1650">
                  <c:v>131.99999999999824</c:v>
                </c:pt>
                <c:pt idx="1651">
                  <c:v>132.07999999999825</c:v>
                </c:pt>
                <c:pt idx="1652">
                  <c:v>132.15999999999826</c:v>
                </c:pt>
                <c:pt idx="1653">
                  <c:v>132.23999999999828</c:v>
                </c:pt>
                <c:pt idx="1654">
                  <c:v>132.31999999999829</c:v>
                </c:pt>
                <c:pt idx="1655">
                  <c:v>132.3999999999983</c:v>
                </c:pt>
                <c:pt idx="1656">
                  <c:v>132.47999999999831</c:v>
                </c:pt>
                <c:pt idx="1657">
                  <c:v>132.55999999999833</c:v>
                </c:pt>
                <c:pt idx="1658">
                  <c:v>132.63999999999834</c:v>
                </c:pt>
                <c:pt idx="1659">
                  <c:v>132.71999999999835</c:v>
                </c:pt>
                <c:pt idx="1660">
                  <c:v>132.79999999999836</c:v>
                </c:pt>
                <c:pt idx="1661">
                  <c:v>132.87999999999838</c:v>
                </c:pt>
                <c:pt idx="1662">
                  <c:v>132.95999999999839</c:v>
                </c:pt>
                <c:pt idx="1663">
                  <c:v>133.0399999999984</c:v>
                </c:pt>
                <c:pt idx="1664">
                  <c:v>133.11999999999841</c:v>
                </c:pt>
                <c:pt idx="1665">
                  <c:v>133.19999999999843</c:v>
                </c:pt>
                <c:pt idx="1666">
                  <c:v>133.27999999999844</c:v>
                </c:pt>
                <c:pt idx="1667">
                  <c:v>133.35999999999845</c:v>
                </c:pt>
                <c:pt idx="1668">
                  <c:v>133.43999999999846</c:v>
                </c:pt>
                <c:pt idx="1669">
                  <c:v>133.51999999999848</c:v>
                </c:pt>
                <c:pt idx="1670">
                  <c:v>133.59999999999849</c:v>
                </c:pt>
                <c:pt idx="1671">
                  <c:v>133.6799999999985</c:v>
                </c:pt>
                <c:pt idx="1672">
                  <c:v>133.75999999999851</c:v>
                </c:pt>
                <c:pt idx="1673">
                  <c:v>133.83999999999853</c:v>
                </c:pt>
                <c:pt idx="1674">
                  <c:v>133.91999999999854</c:v>
                </c:pt>
                <c:pt idx="1675">
                  <c:v>133.99999999999855</c:v>
                </c:pt>
                <c:pt idx="1676">
                  <c:v>134.07999999999856</c:v>
                </c:pt>
                <c:pt idx="1677">
                  <c:v>134.15999999999858</c:v>
                </c:pt>
                <c:pt idx="1678">
                  <c:v>134.23999999999859</c:v>
                </c:pt>
                <c:pt idx="1679">
                  <c:v>134.3199999999986</c:v>
                </c:pt>
                <c:pt idx="1680">
                  <c:v>134.39999999999861</c:v>
                </c:pt>
                <c:pt idx="1681">
                  <c:v>134.47999999999863</c:v>
                </c:pt>
                <c:pt idx="1682">
                  <c:v>134.55999999999864</c:v>
                </c:pt>
                <c:pt idx="1683">
                  <c:v>134.63999999999865</c:v>
                </c:pt>
                <c:pt idx="1684">
                  <c:v>134.71999999999866</c:v>
                </c:pt>
                <c:pt idx="1685">
                  <c:v>134.79999999999868</c:v>
                </c:pt>
                <c:pt idx="1686">
                  <c:v>134.87999999999869</c:v>
                </c:pt>
                <c:pt idx="1687">
                  <c:v>134.9599999999987</c:v>
                </c:pt>
                <c:pt idx="1688">
                  <c:v>135.03999999999871</c:v>
                </c:pt>
                <c:pt idx="1689">
                  <c:v>135.11999999999873</c:v>
                </c:pt>
                <c:pt idx="1690">
                  <c:v>135.19999999999874</c:v>
                </c:pt>
                <c:pt idx="1691">
                  <c:v>135.27999999999875</c:v>
                </c:pt>
                <c:pt idx="1692">
                  <c:v>135.35999999999876</c:v>
                </c:pt>
                <c:pt idx="1693">
                  <c:v>135.43999999999878</c:v>
                </c:pt>
                <c:pt idx="1694">
                  <c:v>135.51999999999879</c:v>
                </c:pt>
                <c:pt idx="1695">
                  <c:v>135.5999999999988</c:v>
                </c:pt>
                <c:pt idx="1696">
                  <c:v>135.67999999999881</c:v>
                </c:pt>
                <c:pt idx="1697">
                  <c:v>135.75999999999883</c:v>
                </c:pt>
                <c:pt idx="1698">
                  <c:v>135.83999999999884</c:v>
                </c:pt>
                <c:pt idx="1699">
                  <c:v>135.91999999999885</c:v>
                </c:pt>
                <c:pt idx="1700">
                  <c:v>135.99999999999886</c:v>
                </c:pt>
                <c:pt idx="1701">
                  <c:v>136.07999999999888</c:v>
                </c:pt>
                <c:pt idx="1702">
                  <c:v>136.15999999999889</c:v>
                </c:pt>
                <c:pt idx="1703">
                  <c:v>136.2399999999989</c:v>
                </c:pt>
                <c:pt idx="1704">
                  <c:v>136.31999999999891</c:v>
                </c:pt>
                <c:pt idx="1705">
                  <c:v>136.39999999999893</c:v>
                </c:pt>
                <c:pt idx="1706">
                  <c:v>136.47999999999894</c:v>
                </c:pt>
                <c:pt idx="1707">
                  <c:v>136.55999999999895</c:v>
                </c:pt>
                <c:pt idx="1708">
                  <c:v>136.63999999999896</c:v>
                </c:pt>
                <c:pt idx="1709">
                  <c:v>136.71999999999898</c:v>
                </c:pt>
                <c:pt idx="1710">
                  <c:v>136.79999999999899</c:v>
                </c:pt>
                <c:pt idx="1711">
                  <c:v>136.879999999999</c:v>
                </c:pt>
                <c:pt idx="1712">
                  <c:v>136.95999999999901</c:v>
                </c:pt>
                <c:pt idx="1713">
                  <c:v>137.03999999999903</c:v>
                </c:pt>
                <c:pt idx="1714">
                  <c:v>137.11999999999904</c:v>
                </c:pt>
                <c:pt idx="1715">
                  <c:v>137.19999999999905</c:v>
                </c:pt>
                <c:pt idx="1716">
                  <c:v>137.27999999999906</c:v>
                </c:pt>
                <c:pt idx="1717">
                  <c:v>137.35999999999908</c:v>
                </c:pt>
                <c:pt idx="1718">
                  <c:v>137.43999999999909</c:v>
                </c:pt>
                <c:pt idx="1719">
                  <c:v>137.5199999999991</c:v>
                </c:pt>
                <c:pt idx="1720">
                  <c:v>137.59999999999911</c:v>
                </c:pt>
                <c:pt idx="1721">
                  <c:v>137.67999999999913</c:v>
                </c:pt>
                <c:pt idx="1722">
                  <c:v>137.75999999999914</c:v>
                </c:pt>
                <c:pt idx="1723">
                  <c:v>137.83999999999915</c:v>
                </c:pt>
                <c:pt idx="1724">
                  <c:v>137.91999999999916</c:v>
                </c:pt>
                <c:pt idx="1725">
                  <c:v>137.99999999999918</c:v>
                </c:pt>
                <c:pt idx="1726">
                  <c:v>138.07999999999919</c:v>
                </c:pt>
                <c:pt idx="1727">
                  <c:v>138.1599999999992</c:v>
                </c:pt>
                <c:pt idx="1728">
                  <c:v>138.23999999999921</c:v>
                </c:pt>
                <c:pt idx="1729">
                  <c:v>138.31999999999923</c:v>
                </c:pt>
                <c:pt idx="1730">
                  <c:v>138.39999999999924</c:v>
                </c:pt>
                <c:pt idx="1731">
                  <c:v>138.47999999999925</c:v>
                </c:pt>
                <c:pt idx="1732">
                  <c:v>138.55999999999926</c:v>
                </c:pt>
                <c:pt idx="1733">
                  <c:v>138.63999999999928</c:v>
                </c:pt>
                <c:pt idx="1734">
                  <c:v>138.71999999999929</c:v>
                </c:pt>
                <c:pt idx="1735">
                  <c:v>138.7999999999993</c:v>
                </c:pt>
                <c:pt idx="1736">
                  <c:v>138.87999999999931</c:v>
                </c:pt>
                <c:pt idx="1737">
                  <c:v>138.95999999999933</c:v>
                </c:pt>
                <c:pt idx="1738">
                  <c:v>139.03999999999934</c:v>
                </c:pt>
                <c:pt idx="1739">
                  <c:v>139.11999999999935</c:v>
                </c:pt>
                <c:pt idx="1740">
                  <c:v>139.19999999999936</c:v>
                </c:pt>
                <c:pt idx="1741">
                  <c:v>139.27999999999938</c:v>
                </c:pt>
                <c:pt idx="1742">
                  <c:v>139.35999999999939</c:v>
                </c:pt>
                <c:pt idx="1743">
                  <c:v>139.4399999999994</c:v>
                </c:pt>
                <c:pt idx="1744">
                  <c:v>139.51999999999941</c:v>
                </c:pt>
                <c:pt idx="1745">
                  <c:v>139.59999999999943</c:v>
                </c:pt>
                <c:pt idx="1746">
                  <c:v>139.67999999999944</c:v>
                </c:pt>
                <c:pt idx="1747">
                  <c:v>139.75999999999945</c:v>
                </c:pt>
                <c:pt idx="1748">
                  <c:v>139.83999999999946</c:v>
                </c:pt>
                <c:pt idx="1749">
                  <c:v>139.91999999999948</c:v>
                </c:pt>
                <c:pt idx="1750">
                  <c:v>139.99999999999949</c:v>
                </c:pt>
                <c:pt idx="1751">
                  <c:v>140.0799999999995</c:v>
                </c:pt>
                <c:pt idx="1752">
                  <c:v>140.15999999999951</c:v>
                </c:pt>
                <c:pt idx="1753">
                  <c:v>140.23999999999953</c:v>
                </c:pt>
                <c:pt idx="1754">
                  <c:v>140.31999999999954</c:v>
                </c:pt>
                <c:pt idx="1755">
                  <c:v>140.39999999999955</c:v>
                </c:pt>
                <c:pt idx="1756">
                  <c:v>140.47999999999956</c:v>
                </c:pt>
                <c:pt idx="1757">
                  <c:v>140.55999999999958</c:v>
                </c:pt>
                <c:pt idx="1758">
                  <c:v>140.63999999999959</c:v>
                </c:pt>
                <c:pt idx="1759">
                  <c:v>140.7199999999996</c:v>
                </c:pt>
                <c:pt idx="1760">
                  <c:v>140.79999999999961</c:v>
                </c:pt>
                <c:pt idx="1761">
                  <c:v>140.87999999999963</c:v>
                </c:pt>
                <c:pt idx="1762">
                  <c:v>140.95999999999964</c:v>
                </c:pt>
                <c:pt idx="1763">
                  <c:v>141.03999999999965</c:v>
                </c:pt>
                <c:pt idx="1764">
                  <c:v>141.11999999999966</c:v>
                </c:pt>
                <c:pt idx="1765">
                  <c:v>141.19999999999968</c:v>
                </c:pt>
                <c:pt idx="1766">
                  <c:v>141.27999999999969</c:v>
                </c:pt>
                <c:pt idx="1767">
                  <c:v>141.3599999999997</c:v>
                </c:pt>
                <c:pt idx="1768">
                  <c:v>141.43999999999971</c:v>
                </c:pt>
                <c:pt idx="1769">
                  <c:v>141.51999999999973</c:v>
                </c:pt>
                <c:pt idx="1770">
                  <c:v>141.59999999999974</c:v>
                </c:pt>
                <c:pt idx="1771">
                  <c:v>141.67999999999975</c:v>
                </c:pt>
                <c:pt idx="1772">
                  <c:v>141.75999999999976</c:v>
                </c:pt>
                <c:pt idx="1773">
                  <c:v>141.83999999999978</c:v>
                </c:pt>
                <c:pt idx="1774">
                  <c:v>141.91999999999979</c:v>
                </c:pt>
                <c:pt idx="1775">
                  <c:v>141.9999999999998</c:v>
                </c:pt>
                <c:pt idx="1776">
                  <c:v>142.07999999999981</c:v>
                </c:pt>
                <c:pt idx="1777">
                  <c:v>142.15999999999983</c:v>
                </c:pt>
                <c:pt idx="1778">
                  <c:v>142.23999999999984</c:v>
                </c:pt>
                <c:pt idx="1779">
                  <c:v>142.31999999999985</c:v>
                </c:pt>
                <c:pt idx="1780">
                  <c:v>142.39999999999986</c:v>
                </c:pt>
                <c:pt idx="1781">
                  <c:v>142.47999999999988</c:v>
                </c:pt>
                <c:pt idx="1782">
                  <c:v>142.55999999999989</c:v>
                </c:pt>
                <c:pt idx="1783">
                  <c:v>142.6399999999999</c:v>
                </c:pt>
                <c:pt idx="1784">
                  <c:v>142.71999999999991</c:v>
                </c:pt>
                <c:pt idx="1785">
                  <c:v>142.79999999999993</c:v>
                </c:pt>
                <c:pt idx="1786">
                  <c:v>142.87999999999994</c:v>
                </c:pt>
                <c:pt idx="1787">
                  <c:v>142.95999999999995</c:v>
                </c:pt>
                <c:pt idx="1788">
                  <c:v>143.03999999999996</c:v>
                </c:pt>
                <c:pt idx="1789">
                  <c:v>143.11999999999998</c:v>
                </c:pt>
                <c:pt idx="1790">
                  <c:v>143.19999999999999</c:v>
                </c:pt>
                <c:pt idx="1791">
                  <c:v>143.28</c:v>
                </c:pt>
                <c:pt idx="1792">
                  <c:v>143.36000000000001</c:v>
                </c:pt>
                <c:pt idx="1793">
                  <c:v>143.44000000000003</c:v>
                </c:pt>
                <c:pt idx="1794">
                  <c:v>143.52000000000004</c:v>
                </c:pt>
                <c:pt idx="1795">
                  <c:v>143.60000000000005</c:v>
                </c:pt>
                <c:pt idx="1796">
                  <c:v>143.68000000000006</c:v>
                </c:pt>
                <c:pt idx="1797">
                  <c:v>143.76000000000008</c:v>
                </c:pt>
                <c:pt idx="1798">
                  <c:v>143.84000000000009</c:v>
                </c:pt>
                <c:pt idx="1799">
                  <c:v>143.9200000000001</c:v>
                </c:pt>
                <c:pt idx="1800">
                  <c:v>144.00000000000011</c:v>
                </c:pt>
                <c:pt idx="1801">
                  <c:v>144.08000000000013</c:v>
                </c:pt>
                <c:pt idx="1802">
                  <c:v>144.16000000000014</c:v>
                </c:pt>
                <c:pt idx="1803">
                  <c:v>144.24000000000015</c:v>
                </c:pt>
                <c:pt idx="1804">
                  <c:v>144.32000000000016</c:v>
                </c:pt>
                <c:pt idx="1805">
                  <c:v>144.40000000000018</c:v>
                </c:pt>
                <c:pt idx="1806">
                  <c:v>144.48000000000019</c:v>
                </c:pt>
                <c:pt idx="1807">
                  <c:v>144.5600000000002</c:v>
                </c:pt>
                <c:pt idx="1808">
                  <c:v>144.64000000000021</c:v>
                </c:pt>
                <c:pt idx="1809">
                  <c:v>144.72000000000023</c:v>
                </c:pt>
                <c:pt idx="1810">
                  <c:v>144.80000000000024</c:v>
                </c:pt>
                <c:pt idx="1811">
                  <c:v>144.88000000000025</c:v>
                </c:pt>
                <c:pt idx="1812">
                  <c:v>144.96000000000026</c:v>
                </c:pt>
                <c:pt idx="1813">
                  <c:v>145.04000000000028</c:v>
                </c:pt>
                <c:pt idx="1814">
                  <c:v>145.12000000000029</c:v>
                </c:pt>
                <c:pt idx="1815">
                  <c:v>145.2000000000003</c:v>
                </c:pt>
                <c:pt idx="1816">
                  <c:v>145.28000000000031</c:v>
                </c:pt>
                <c:pt idx="1817">
                  <c:v>145.36000000000033</c:v>
                </c:pt>
                <c:pt idx="1818">
                  <c:v>145.44000000000034</c:v>
                </c:pt>
                <c:pt idx="1819">
                  <c:v>145.52000000000035</c:v>
                </c:pt>
                <c:pt idx="1820">
                  <c:v>145.60000000000036</c:v>
                </c:pt>
                <c:pt idx="1821">
                  <c:v>145.68000000000038</c:v>
                </c:pt>
                <c:pt idx="1822">
                  <c:v>145.76000000000039</c:v>
                </c:pt>
                <c:pt idx="1823">
                  <c:v>145.8400000000004</c:v>
                </c:pt>
                <c:pt idx="1824">
                  <c:v>145.92000000000041</c:v>
                </c:pt>
                <c:pt idx="1825">
                  <c:v>146.00000000000043</c:v>
                </c:pt>
                <c:pt idx="1826">
                  <c:v>146.08000000000044</c:v>
                </c:pt>
                <c:pt idx="1827">
                  <c:v>146.16000000000045</c:v>
                </c:pt>
                <c:pt idx="1828">
                  <c:v>146.24000000000046</c:v>
                </c:pt>
                <c:pt idx="1829">
                  <c:v>146.32000000000048</c:v>
                </c:pt>
                <c:pt idx="1830">
                  <c:v>146.40000000000049</c:v>
                </c:pt>
                <c:pt idx="1831">
                  <c:v>146.4800000000005</c:v>
                </c:pt>
                <c:pt idx="1832">
                  <c:v>146.56000000000051</c:v>
                </c:pt>
                <c:pt idx="1833">
                  <c:v>146.64000000000053</c:v>
                </c:pt>
                <c:pt idx="1834">
                  <c:v>146.72000000000054</c:v>
                </c:pt>
                <c:pt idx="1835">
                  <c:v>146.80000000000055</c:v>
                </c:pt>
                <c:pt idx="1836">
                  <c:v>146.88000000000056</c:v>
                </c:pt>
                <c:pt idx="1837">
                  <c:v>146.96000000000058</c:v>
                </c:pt>
                <c:pt idx="1838">
                  <c:v>147.04000000000059</c:v>
                </c:pt>
                <c:pt idx="1839">
                  <c:v>147.1200000000006</c:v>
                </c:pt>
                <c:pt idx="1840">
                  <c:v>147.20000000000061</c:v>
                </c:pt>
                <c:pt idx="1841">
                  <c:v>147.28000000000063</c:v>
                </c:pt>
                <c:pt idx="1842">
                  <c:v>147.36000000000064</c:v>
                </c:pt>
                <c:pt idx="1843">
                  <c:v>147.44000000000065</c:v>
                </c:pt>
                <c:pt idx="1844">
                  <c:v>147.52000000000066</c:v>
                </c:pt>
                <c:pt idx="1845">
                  <c:v>147.60000000000068</c:v>
                </c:pt>
                <c:pt idx="1846">
                  <c:v>147.68000000000069</c:v>
                </c:pt>
                <c:pt idx="1847">
                  <c:v>147.7600000000007</c:v>
                </c:pt>
                <c:pt idx="1848">
                  <c:v>147.84000000000071</c:v>
                </c:pt>
                <c:pt idx="1849">
                  <c:v>147.92000000000073</c:v>
                </c:pt>
                <c:pt idx="1850">
                  <c:v>148.00000000000074</c:v>
                </c:pt>
                <c:pt idx="1851">
                  <c:v>148.08000000000075</c:v>
                </c:pt>
                <c:pt idx="1852">
                  <c:v>148.16000000000076</c:v>
                </c:pt>
                <c:pt idx="1853">
                  <c:v>148.24000000000078</c:v>
                </c:pt>
                <c:pt idx="1854">
                  <c:v>148.32000000000079</c:v>
                </c:pt>
                <c:pt idx="1855">
                  <c:v>148.4000000000008</c:v>
                </c:pt>
                <c:pt idx="1856">
                  <c:v>148.48000000000081</c:v>
                </c:pt>
                <c:pt idx="1857">
                  <c:v>148.56000000000083</c:v>
                </c:pt>
                <c:pt idx="1858">
                  <c:v>148.64000000000084</c:v>
                </c:pt>
                <c:pt idx="1859">
                  <c:v>148.72000000000085</c:v>
                </c:pt>
                <c:pt idx="1860">
                  <c:v>148.80000000000086</c:v>
                </c:pt>
                <c:pt idx="1861">
                  <c:v>148.88000000000088</c:v>
                </c:pt>
                <c:pt idx="1862">
                  <c:v>148.96000000000089</c:v>
                </c:pt>
                <c:pt idx="1863">
                  <c:v>149.0400000000009</c:v>
                </c:pt>
                <c:pt idx="1864">
                  <c:v>149.12000000000091</c:v>
                </c:pt>
                <c:pt idx="1865">
                  <c:v>149.20000000000093</c:v>
                </c:pt>
                <c:pt idx="1866">
                  <c:v>149.28000000000094</c:v>
                </c:pt>
                <c:pt idx="1867">
                  <c:v>149.36000000000095</c:v>
                </c:pt>
                <c:pt idx="1868">
                  <c:v>149.44000000000096</c:v>
                </c:pt>
                <c:pt idx="1869">
                  <c:v>149.52000000000098</c:v>
                </c:pt>
                <c:pt idx="1870">
                  <c:v>149.60000000000099</c:v>
                </c:pt>
                <c:pt idx="1871">
                  <c:v>149.680000000001</c:v>
                </c:pt>
                <c:pt idx="1872">
                  <c:v>149.76000000000101</c:v>
                </c:pt>
                <c:pt idx="1873">
                  <c:v>149.84000000000103</c:v>
                </c:pt>
                <c:pt idx="1874">
                  <c:v>149.92000000000104</c:v>
                </c:pt>
                <c:pt idx="1875">
                  <c:v>150.00000000000105</c:v>
                </c:pt>
                <c:pt idx="1876">
                  <c:v>150.08000000000106</c:v>
                </c:pt>
                <c:pt idx="1877">
                  <c:v>150.16000000000108</c:v>
                </c:pt>
                <c:pt idx="1878">
                  <c:v>150.24000000000109</c:v>
                </c:pt>
                <c:pt idx="1879">
                  <c:v>150.3200000000011</c:v>
                </c:pt>
                <c:pt idx="1880">
                  <c:v>150.40000000000111</c:v>
                </c:pt>
                <c:pt idx="1881">
                  <c:v>150.48000000000113</c:v>
                </c:pt>
                <c:pt idx="1882">
                  <c:v>150.56000000000114</c:v>
                </c:pt>
                <c:pt idx="1883">
                  <c:v>150.64000000000115</c:v>
                </c:pt>
                <c:pt idx="1884">
                  <c:v>150.72000000000116</c:v>
                </c:pt>
                <c:pt idx="1885">
                  <c:v>150.80000000000118</c:v>
                </c:pt>
                <c:pt idx="1886">
                  <c:v>150.88000000000119</c:v>
                </c:pt>
                <c:pt idx="1887">
                  <c:v>150.9600000000012</c:v>
                </c:pt>
                <c:pt idx="1888">
                  <c:v>151.04000000000121</c:v>
                </c:pt>
                <c:pt idx="1889">
                  <c:v>151.12000000000123</c:v>
                </c:pt>
                <c:pt idx="1890">
                  <c:v>151.20000000000124</c:v>
                </c:pt>
                <c:pt idx="1891">
                  <c:v>151.28000000000125</c:v>
                </c:pt>
                <c:pt idx="1892">
                  <c:v>151.36000000000126</c:v>
                </c:pt>
                <c:pt idx="1893">
                  <c:v>151.44000000000128</c:v>
                </c:pt>
                <c:pt idx="1894">
                  <c:v>151.52000000000129</c:v>
                </c:pt>
                <c:pt idx="1895">
                  <c:v>151.6000000000013</c:v>
                </c:pt>
                <c:pt idx="1896">
                  <c:v>151.68000000000131</c:v>
                </c:pt>
                <c:pt idx="1897">
                  <c:v>151.76000000000133</c:v>
                </c:pt>
                <c:pt idx="1898">
                  <c:v>151.84000000000134</c:v>
                </c:pt>
                <c:pt idx="1899">
                  <c:v>151.92000000000135</c:v>
                </c:pt>
                <c:pt idx="1900">
                  <c:v>152.00000000000136</c:v>
                </c:pt>
                <c:pt idx="1901">
                  <c:v>152.08000000000138</c:v>
                </c:pt>
                <c:pt idx="1902">
                  <c:v>152.16000000000139</c:v>
                </c:pt>
                <c:pt idx="1903">
                  <c:v>152.2400000000014</c:v>
                </c:pt>
                <c:pt idx="1904">
                  <c:v>152.32000000000141</c:v>
                </c:pt>
                <c:pt idx="1905">
                  <c:v>152.40000000000143</c:v>
                </c:pt>
                <c:pt idx="1906">
                  <c:v>152.48000000000144</c:v>
                </c:pt>
                <c:pt idx="1907">
                  <c:v>152.56000000000145</c:v>
                </c:pt>
                <c:pt idx="1908">
                  <c:v>152.64000000000146</c:v>
                </c:pt>
                <c:pt idx="1909">
                  <c:v>152.72000000000148</c:v>
                </c:pt>
                <c:pt idx="1910">
                  <c:v>152.80000000000149</c:v>
                </c:pt>
                <c:pt idx="1911">
                  <c:v>152.8800000000015</c:v>
                </c:pt>
                <c:pt idx="1912">
                  <c:v>152.96000000000151</c:v>
                </c:pt>
                <c:pt idx="1913">
                  <c:v>153.04000000000153</c:v>
                </c:pt>
                <c:pt idx="1914">
                  <c:v>153.12000000000154</c:v>
                </c:pt>
                <c:pt idx="1915">
                  <c:v>153.20000000000155</c:v>
                </c:pt>
                <c:pt idx="1916">
                  <c:v>153.28000000000156</c:v>
                </c:pt>
                <c:pt idx="1917">
                  <c:v>153.36000000000158</c:v>
                </c:pt>
                <c:pt idx="1918">
                  <c:v>153.44000000000159</c:v>
                </c:pt>
                <c:pt idx="1919">
                  <c:v>153.5200000000016</c:v>
                </c:pt>
                <c:pt idx="1920">
                  <c:v>153.60000000000161</c:v>
                </c:pt>
                <c:pt idx="1921">
                  <c:v>153.68000000000163</c:v>
                </c:pt>
                <c:pt idx="1922">
                  <c:v>153.76000000000164</c:v>
                </c:pt>
                <c:pt idx="1923">
                  <c:v>153.84000000000165</c:v>
                </c:pt>
                <c:pt idx="1924">
                  <c:v>153.92000000000166</c:v>
                </c:pt>
                <c:pt idx="1925">
                  <c:v>154.00000000000168</c:v>
                </c:pt>
                <c:pt idx="1926">
                  <c:v>154.08000000000169</c:v>
                </c:pt>
                <c:pt idx="1927">
                  <c:v>154.1600000000017</c:v>
                </c:pt>
                <c:pt idx="1928">
                  <c:v>154.24000000000171</c:v>
                </c:pt>
                <c:pt idx="1929">
                  <c:v>154.32000000000173</c:v>
                </c:pt>
                <c:pt idx="1930">
                  <c:v>154.40000000000174</c:v>
                </c:pt>
                <c:pt idx="1931">
                  <c:v>154.48000000000175</c:v>
                </c:pt>
                <c:pt idx="1932">
                  <c:v>154.56000000000176</c:v>
                </c:pt>
                <c:pt idx="1933">
                  <c:v>154.64000000000178</c:v>
                </c:pt>
                <c:pt idx="1934">
                  <c:v>154.72000000000179</c:v>
                </c:pt>
                <c:pt idx="1935">
                  <c:v>154.8000000000018</c:v>
                </c:pt>
                <c:pt idx="1936">
                  <c:v>154.88000000000181</c:v>
                </c:pt>
                <c:pt idx="1937">
                  <c:v>154.96000000000183</c:v>
                </c:pt>
                <c:pt idx="1938">
                  <c:v>155.04000000000184</c:v>
                </c:pt>
                <c:pt idx="1939">
                  <c:v>155.12000000000185</c:v>
                </c:pt>
                <c:pt idx="1940">
                  <c:v>155.20000000000186</c:v>
                </c:pt>
                <c:pt idx="1941">
                  <c:v>155.28000000000188</c:v>
                </c:pt>
                <c:pt idx="1942">
                  <c:v>155.36000000000189</c:v>
                </c:pt>
                <c:pt idx="1943">
                  <c:v>155.4400000000019</c:v>
                </c:pt>
                <c:pt idx="1944">
                  <c:v>155.52000000000191</c:v>
                </c:pt>
                <c:pt idx="1945">
                  <c:v>155.60000000000193</c:v>
                </c:pt>
                <c:pt idx="1946">
                  <c:v>155.68000000000194</c:v>
                </c:pt>
                <c:pt idx="1947">
                  <c:v>155.76000000000195</c:v>
                </c:pt>
                <c:pt idx="1948">
                  <c:v>155.84000000000196</c:v>
                </c:pt>
                <c:pt idx="1949">
                  <c:v>155.92000000000198</c:v>
                </c:pt>
                <c:pt idx="1950">
                  <c:v>156.00000000000199</c:v>
                </c:pt>
                <c:pt idx="1951">
                  <c:v>156.080000000002</c:v>
                </c:pt>
                <c:pt idx="1952">
                  <c:v>156.16000000000201</c:v>
                </c:pt>
                <c:pt idx="1953">
                  <c:v>156.24000000000203</c:v>
                </c:pt>
                <c:pt idx="1954">
                  <c:v>156.32000000000204</c:v>
                </c:pt>
                <c:pt idx="1955">
                  <c:v>156.40000000000205</c:v>
                </c:pt>
                <c:pt idx="1956">
                  <c:v>156.48000000000206</c:v>
                </c:pt>
                <c:pt idx="1957">
                  <c:v>156.56000000000208</c:v>
                </c:pt>
                <c:pt idx="1958">
                  <c:v>156.64000000000209</c:v>
                </c:pt>
                <c:pt idx="1959">
                  <c:v>156.7200000000021</c:v>
                </c:pt>
                <c:pt idx="1960">
                  <c:v>156.80000000000211</c:v>
                </c:pt>
                <c:pt idx="1961">
                  <c:v>156.88000000000213</c:v>
                </c:pt>
                <c:pt idx="1962">
                  <c:v>156.96000000000214</c:v>
                </c:pt>
                <c:pt idx="1963">
                  <c:v>157.04000000000215</c:v>
                </c:pt>
                <c:pt idx="1964">
                  <c:v>157.12000000000216</c:v>
                </c:pt>
                <c:pt idx="1965">
                  <c:v>157.20000000000218</c:v>
                </c:pt>
                <c:pt idx="1966">
                  <c:v>157.28000000000219</c:v>
                </c:pt>
                <c:pt idx="1967">
                  <c:v>157.3600000000022</c:v>
                </c:pt>
                <c:pt idx="1968">
                  <c:v>157.44000000000221</c:v>
                </c:pt>
                <c:pt idx="1969">
                  <c:v>157.52000000000223</c:v>
                </c:pt>
                <c:pt idx="1970">
                  <c:v>157.60000000000224</c:v>
                </c:pt>
                <c:pt idx="1971">
                  <c:v>157.68000000000225</c:v>
                </c:pt>
                <c:pt idx="1972">
                  <c:v>157.76000000000226</c:v>
                </c:pt>
                <c:pt idx="1973">
                  <c:v>157.84000000000228</c:v>
                </c:pt>
                <c:pt idx="1974">
                  <c:v>157.92000000000229</c:v>
                </c:pt>
                <c:pt idx="1975">
                  <c:v>158.0000000000023</c:v>
                </c:pt>
                <c:pt idx="1976">
                  <c:v>158.08000000000231</c:v>
                </c:pt>
                <c:pt idx="1977">
                  <c:v>158.16000000000233</c:v>
                </c:pt>
                <c:pt idx="1978">
                  <c:v>158.24000000000234</c:v>
                </c:pt>
                <c:pt idx="1979">
                  <c:v>158.32000000000235</c:v>
                </c:pt>
                <c:pt idx="1980">
                  <c:v>158.40000000000236</c:v>
                </c:pt>
                <c:pt idx="1981">
                  <c:v>158.48000000000238</c:v>
                </c:pt>
                <c:pt idx="1982">
                  <c:v>158.56000000000239</c:v>
                </c:pt>
                <c:pt idx="1983">
                  <c:v>158.6400000000024</c:v>
                </c:pt>
                <c:pt idx="1984">
                  <c:v>158.72000000000241</c:v>
                </c:pt>
                <c:pt idx="1985">
                  <c:v>158.80000000000243</c:v>
                </c:pt>
                <c:pt idx="1986">
                  <c:v>158.88000000000244</c:v>
                </c:pt>
                <c:pt idx="1987">
                  <c:v>158.96000000000245</c:v>
                </c:pt>
                <c:pt idx="1988">
                  <c:v>159.04000000000246</c:v>
                </c:pt>
                <c:pt idx="1989">
                  <c:v>159.12000000000248</c:v>
                </c:pt>
                <c:pt idx="1990">
                  <c:v>159.20000000000249</c:v>
                </c:pt>
                <c:pt idx="1991">
                  <c:v>159.2800000000025</c:v>
                </c:pt>
                <c:pt idx="1992">
                  <c:v>159.36000000000251</c:v>
                </c:pt>
                <c:pt idx="1993">
                  <c:v>159.44000000000253</c:v>
                </c:pt>
                <c:pt idx="1994">
                  <c:v>159.52000000000254</c:v>
                </c:pt>
                <c:pt idx="1995">
                  <c:v>159.60000000000255</c:v>
                </c:pt>
                <c:pt idx="1996">
                  <c:v>159.68000000000256</c:v>
                </c:pt>
                <c:pt idx="1997">
                  <c:v>159.76000000000258</c:v>
                </c:pt>
                <c:pt idx="1998">
                  <c:v>159.84000000000259</c:v>
                </c:pt>
                <c:pt idx="1999">
                  <c:v>159.9200000000026</c:v>
                </c:pt>
                <c:pt idx="2000">
                  <c:v>160.00000000000261</c:v>
                </c:pt>
                <c:pt idx="2001">
                  <c:v>160.08000000000263</c:v>
                </c:pt>
                <c:pt idx="2002">
                  <c:v>160.16000000000264</c:v>
                </c:pt>
                <c:pt idx="2003">
                  <c:v>160.24000000000265</c:v>
                </c:pt>
                <c:pt idx="2004">
                  <c:v>160.32000000000266</c:v>
                </c:pt>
                <c:pt idx="2005">
                  <c:v>160.40000000000268</c:v>
                </c:pt>
                <c:pt idx="2006">
                  <c:v>160.48000000000269</c:v>
                </c:pt>
                <c:pt idx="2007">
                  <c:v>160.5600000000027</c:v>
                </c:pt>
                <c:pt idx="2008">
                  <c:v>160.64000000000271</c:v>
                </c:pt>
                <c:pt idx="2009">
                  <c:v>160.72000000000273</c:v>
                </c:pt>
                <c:pt idx="2010">
                  <c:v>160.80000000000274</c:v>
                </c:pt>
                <c:pt idx="2011">
                  <c:v>160.88000000000275</c:v>
                </c:pt>
                <c:pt idx="2012">
                  <c:v>160.96000000000276</c:v>
                </c:pt>
                <c:pt idx="2013">
                  <c:v>161.04000000000278</c:v>
                </c:pt>
                <c:pt idx="2014">
                  <c:v>161.12000000000279</c:v>
                </c:pt>
                <c:pt idx="2015">
                  <c:v>161.2000000000028</c:v>
                </c:pt>
                <c:pt idx="2016">
                  <c:v>161.28000000000281</c:v>
                </c:pt>
                <c:pt idx="2017">
                  <c:v>161.36000000000283</c:v>
                </c:pt>
                <c:pt idx="2018">
                  <c:v>161.44000000000284</c:v>
                </c:pt>
                <c:pt idx="2019">
                  <c:v>161.52000000000285</c:v>
                </c:pt>
                <c:pt idx="2020">
                  <c:v>161.60000000000286</c:v>
                </c:pt>
                <c:pt idx="2021">
                  <c:v>161.68000000000288</c:v>
                </c:pt>
                <c:pt idx="2022">
                  <c:v>161.76000000000289</c:v>
                </c:pt>
                <c:pt idx="2023">
                  <c:v>161.8400000000029</c:v>
                </c:pt>
                <c:pt idx="2024">
                  <c:v>161.92000000000291</c:v>
                </c:pt>
                <c:pt idx="2025">
                  <c:v>162.00000000000293</c:v>
                </c:pt>
                <c:pt idx="2026">
                  <c:v>162.08000000000294</c:v>
                </c:pt>
                <c:pt idx="2027">
                  <c:v>162.16000000000295</c:v>
                </c:pt>
                <c:pt idx="2028">
                  <c:v>162.24000000000296</c:v>
                </c:pt>
                <c:pt idx="2029">
                  <c:v>162.32000000000298</c:v>
                </c:pt>
                <c:pt idx="2030">
                  <c:v>162.40000000000299</c:v>
                </c:pt>
                <c:pt idx="2031">
                  <c:v>162.480000000003</c:v>
                </c:pt>
                <c:pt idx="2032">
                  <c:v>162.56000000000301</c:v>
                </c:pt>
                <c:pt idx="2033">
                  <c:v>162.64000000000303</c:v>
                </c:pt>
                <c:pt idx="2034">
                  <c:v>162.72000000000304</c:v>
                </c:pt>
                <c:pt idx="2035">
                  <c:v>162.80000000000305</c:v>
                </c:pt>
                <c:pt idx="2036">
                  <c:v>162.88000000000306</c:v>
                </c:pt>
                <c:pt idx="2037">
                  <c:v>162.96000000000308</c:v>
                </c:pt>
                <c:pt idx="2038">
                  <c:v>163.04000000000309</c:v>
                </c:pt>
                <c:pt idx="2039">
                  <c:v>163.1200000000031</c:v>
                </c:pt>
                <c:pt idx="2040">
                  <c:v>163.20000000000312</c:v>
                </c:pt>
                <c:pt idx="2041">
                  <c:v>163.28000000000313</c:v>
                </c:pt>
                <c:pt idx="2042">
                  <c:v>163.36000000000314</c:v>
                </c:pt>
                <c:pt idx="2043">
                  <c:v>163.44000000000315</c:v>
                </c:pt>
                <c:pt idx="2044">
                  <c:v>163.52000000000317</c:v>
                </c:pt>
                <c:pt idx="2045">
                  <c:v>163.60000000000318</c:v>
                </c:pt>
                <c:pt idx="2046">
                  <c:v>163.68000000000319</c:v>
                </c:pt>
                <c:pt idx="2047">
                  <c:v>163.7600000000032</c:v>
                </c:pt>
                <c:pt idx="2048">
                  <c:v>163.84000000000322</c:v>
                </c:pt>
                <c:pt idx="2049">
                  <c:v>163.92000000000323</c:v>
                </c:pt>
                <c:pt idx="2050">
                  <c:v>164.00000000000324</c:v>
                </c:pt>
                <c:pt idx="2051">
                  <c:v>164.08000000000325</c:v>
                </c:pt>
                <c:pt idx="2052">
                  <c:v>164.16000000000327</c:v>
                </c:pt>
                <c:pt idx="2053">
                  <c:v>164.24000000000328</c:v>
                </c:pt>
                <c:pt idx="2054">
                  <c:v>164.32000000000329</c:v>
                </c:pt>
                <c:pt idx="2055">
                  <c:v>164.4000000000033</c:v>
                </c:pt>
                <c:pt idx="2056">
                  <c:v>164.48000000000332</c:v>
                </c:pt>
                <c:pt idx="2057">
                  <c:v>164.56000000000333</c:v>
                </c:pt>
                <c:pt idx="2058">
                  <c:v>164.64000000000334</c:v>
                </c:pt>
                <c:pt idx="2059">
                  <c:v>164.72000000000335</c:v>
                </c:pt>
                <c:pt idx="2060">
                  <c:v>164.80000000000337</c:v>
                </c:pt>
                <c:pt idx="2061">
                  <c:v>164.88000000000338</c:v>
                </c:pt>
                <c:pt idx="2062">
                  <c:v>164.96000000000339</c:v>
                </c:pt>
                <c:pt idx="2063">
                  <c:v>165.0400000000034</c:v>
                </c:pt>
                <c:pt idx="2064">
                  <c:v>165.12000000000342</c:v>
                </c:pt>
                <c:pt idx="2065">
                  <c:v>165.20000000000343</c:v>
                </c:pt>
                <c:pt idx="2066">
                  <c:v>165.28000000000344</c:v>
                </c:pt>
                <c:pt idx="2067">
                  <c:v>165.36000000000345</c:v>
                </c:pt>
                <c:pt idx="2068">
                  <c:v>165.44000000000347</c:v>
                </c:pt>
                <c:pt idx="2069">
                  <c:v>165.52000000000348</c:v>
                </c:pt>
                <c:pt idx="2070">
                  <c:v>165.60000000000349</c:v>
                </c:pt>
                <c:pt idx="2071">
                  <c:v>165.6800000000035</c:v>
                </c:pt>
                <c:pt idx="2072">
                  <c:v>165.76000000000352</c:v>
                </c:pt>
                <c:pt idx="2073">
                  <c:v>165.84000000000353</c:v>
                </c:pt>
                <c:pt idx="2074">
                  <c:v>165.92000000000354</c:v>
                </c:pt>
                <c:pt idx="2075">
                  <c:v>166.00000000000355</c:v>
                </c:pt>
                <c:pt idx="2076">
                  <c:v>166.08000000000357</c:v>
                </c:pt>
                <c:pt idx="2077">
                  <c:v>166.16000000000358</c:v>
                </c:pt>
                <c:pt idx="2078">
                  <c:v>166.24000000000359</c:v>
                </c:pt>
                <c:pt idx="2079">
                  <c:v>166.3200000000036</c:v>
                </c:pt>
                <c:pt idx="2080">
                  <c:v>166.40000000000362</c:v>
                </c:pt>
                <c:pt idx="2081">
                  <c:v>166.48000000000363</c:v>
                </c:pt>
                <c:pt idx="2082">
                  <c:v>166.56000000000364</c:v>
                </c:pt>
                <c:pt idx="2083">
                  <c:v>166.64000000000365</c:v>
                </c:pt>
                <c:pt idx="2084">
                  <c:v>166.72000000000367</c:v>
                </c:pt>
                <c:pt idx="2085">
                  <c:v>166.80000000000368</c:v>
                </c:pt>
                <c:pt idx="2086">
                  <c:v>166.88000000000369</c:v>
                </c:pt>
                <c:pt idx="2087">
                  <c:v>166.9600000000037</c:v>
                </c:pt>
                <c:pt idx="2088">
                  <c:v>167.04000000000372</c:v>
                </c:pt>
                <c:pt idx="2089">
                  <c:v>167.12000000000373</c:v>
                </c:pt>
                <c:pt idx="2090">
                  <c:v>167.20000000000374</c:v>
                </c:pt>
                <c:pt idx="2091">
                  <c:v>167.28000000000375</c:v>
                </c:pt>
                <c:pt idx="2092">
                  <c:v>167.36000000000377</c:v>
                </c:pt>
                <c:pt idx="2093">
                  <c:v>167.44000000000378</c:v>
                </c:pt>
                <c:pt idx="2094">
                  <c:v>167.52000000000379</c:v>
                </c:pt>
                <c:pt idx="2095">
                  <c:v>167.6000000000038</c:v>
                </c:pt>
                <c:pt idx="2096">
                  <c:v>167.68000000000382</c:v>
                </c:pt>
                <c:pt idx="2097">
                  <c:v>167.76000000000383</c:v>
                </c:pt>
                <c:pt idx="2098">
                  <c:v>167.84000000000384</c:v>
                </c:pt>
                <c:pt idx="2099">
                  <c:v>167.92000000000385</c:v>
                </c:pt>
                <c:pt idx="2100">
                  <c:v>168.00000000000387</c:v>
                </c:pt>
                <c:pt idx="2101">
                  <c:v>168.08000000000388</c:v>
                </c:pt>
                <c:pt idx="2102">
                  <c:v>168.16000000000389</c:v>
                </c:pt>
                <c:pt idx="2103">
                  <c:v>168.2400000000039</c:v>
                </c:pt>
                <c:pt idx="2104">
                  <c:v>168.32000000000392</c:v>
                </c:pt>
                <c:pt idx="2105">
                  <c:v>168.40000000000393</c:v>
                </c:pt>
                <c:pt idx="2106">
                  <c:v>168.48000000000394</c:v>
                </c:pt>
                <c:pt idx="2107">
                  <c:v>168.56000000000395</c:v>
                </c:pt>
                <c:pt idx="2108">
                  <c:v>168.64000000000397</c:v>
                </c:pt>
                <c:pt idx="2109">
                  <c:v>168.72000000000398</c:v>
                </c:pt>
                <c:pt idx="2110">
                  <c:v>168.80000000000399</c:v>
                </c:pt>
                <c:pt idx="2111">
                  <c:v>168.880000000004</c:v>
                </c:pt>
                <c:pt idx="2112">
                  <c:v>168.96000000000402</c:v>
                </c:pt>
                <c:pt idx="2113">
                  <c:v>169.04000000000403</c:v>
                </c:pt>
                <c:pt idx="2114">
                  <c:v>169.12000000000404</c:v>
                </c:pt>
                <c:pt idx="2115">
                  <c:v>169.20000000000405</c:v>
                </c:pt>
                <c:pt idx="2116">
                  <c:v>169.28000000000407</c:v>
                </c:pt>
                <c:pt idx="2117">
                  <c:v>169.36000000000408</c:v>
                </c:pt>
                <c:pt idx="2118">
                  <c:v>169.44000000000409</c:v>
                </c:pt>
                <c:pt idx="2119">
                  <c:v>169.5200000000041</c:v>
                </c:pt>
                <c:pt idx="2120">
                  <c:v>169.60000000000412</c:v>
                </c:pt>
                <c:pt idx="2121">
                  <c:v>169.68000000000413</c:v>
                </c:pt>
                <c:pt idx="2122">
                  <c:v>169.76000000000414</c:v>
                </c:pt>
                <c:pt idx="2123">
                  <c:v>169.84000000000415</c:v>
                </c:pt>
                <c:pt idx="2124">
                  <c:v>169.92000000000417</c:v>
                </c:pt>
                <c:pt idx="2125">
                  <c:v>170.00000000000418</c:v>
                </c:pt>
                <c:pt idx="2126">
                  <c:v>170.08000000000419</c:v>
                </c:pt>
                <c:pt idx="2127">
                  <c:v>170.1600000000042</c:v>
                </c:pt>
                <c:pt idx="2128">
                  <c:v>170.24000000000422</c:v>
                </c:pt>
                <c:pt idx="2129">
                  <c:v>170.32000000000423</c:v>
                </c:pt>
                <c:pt idx="2130">
                  <c:v>170.40000000000424</c:v>
                </c:pt>
                <c:pt idx="2131">
                  <c:v>170.48000000000425</c:v>
                </c:pt>
                <c:pt idx="2132">
                  <c:v>170.56000000000427</c:v>
                </c:pt>
                <c:pt idx="2133">
                  <c:v>170.64000000000428</c:v>
                </c:pt>
                <c:pt idx="2134">
                  <c:v>170.72000000000429</c:v>
                </c:pt>
                <c:pt idx="2135">
                  <c:v>170.8000000000043</c:v>
                </c:pt>
                <c:pt idx="2136">
                  <c:v>170.88000000000432</c:v>
                </c:pt>
                <c:pt idx="2137">
                  <c:v>170.96000000000433</c:v>
                </c:pt>
                <c:pt idx="2138">
                  <c:v>171.04000000000434</c:v>
                </c:pt>
                <c:pt idx="2139">
                  <c:v>171.12000000000435</c:v>
                </c:pt>
                <c:pt idx="2140">
                  <c:v>171.20000000000437</c:v>
                </c:pt>
                <c:pt idx="2141">
                  <c:v>171.28000000000438</c:v>
                </c:pt>
                <c:pt idx="2142">
                  <c:v>171.36000000000439</c:v>
                </c:pt>
                <c:pt idx="2143">
                  <c:v>171.4400000000044</c:v>
                </c:pt>
                <c:pt idx="2144">
                  <c:v>171.52000000000442</c:v>
                </c:pt>
                <c:pt idx="2145">
                  <c:v>171.60000000000443</c:v>
                </c:pt>
                <c:pt idx="2146">
                  <c:v>171.68000000000444</c:v>
                </c:pt>
                <c:pt idx="2147">
                  <c:v>171.76000000000445</c:v>
                </c:pt>
                <c:pt idx="2148">
                  <c:v>171.84000000000447</c:v>
                </c:pt>
                <c:pt idx="2149">
                  <c:v>171.92000000000448</c:v>
                </c:pt>
                <c:pt idx="2150">
                  <c:v>172.00000000000449</c:v>
                </c:pt>
                <c:pt idx="2151">
                  <c:v>172.0800000000045</c:v>
                </c:pt>
                <c:pt idx="2152">
                  <c:v>172.16000000000452</c:v>
                </c:pt>
                <c:pt idx="2153">
                  <c:v>172.24000000000453</c:v>
                </c:pt>
                <c:pt idx="2154">
                  <c:v>172.32000000000454</c:v>
                </c:pt>
                <c:pt idx="2155">
                  <c:v>172.40000000000455</c:v>
                </c:pt>
                <c:pt idx="2156">
                  <c:v>172.48000000000457</c:v>
                </c:pt>
                <c:pt idx="2157">
                  <c:v>172.56000000000458</c:v>
                </c:pt>
                <c:pt idx="2158">
                  <c:v>172.64000000000459</c:v>
                </c:pt>
                <c:pt idx="2159">
                  <c:v>172.7200000000046</c:v>
                </c:pt>
                <c:pt idx="2160">
                  <c:v>172.80000000000462</c:v>
                </c:pt>
                <c:pt idx="2161">
                  <c:v>172.88000000000463</c:v>
                </c:pt>
                <c:pt idx="2162">
                  <c:v>172.96000000000464</c:v>
                </c:pt>
                <c:pt idx="2163">
                  <c:v>173.04000000000465</c:v>
                </c:pt>
                <c:pt idx="2164">
                  <c:v>173.12000000000467</c:v>
                </c:pt>
                <c:pt idx="2165">
                  <c:v>173.20000000000468</c:v>
                </c:pt>
                <c:pt idx="2166">
                  <c:v>173.28000000000469</c:v>
                </c:pt>
                <c:pt idx="2167">
                  <c:v>173.3600000000047</c:v>
                </c:pt>
                <c:pt idx="2168">
                  <c:v>173.44000000000472</c:v>
                </c:pt>
                <c:pt idx="2169">
                  <c:v>173.52000000000473</c:v>
                </c:pt>
                <c:pt idx="2170">
                  <c:v>173.60000000000474</c:v>
                </c:pt>
                <c:pt idx="2171">
                  <c:v>173.68000000000475</c:v>
                </c:pt>
                <c:pt idx="2172">
                  <c:v>173.76000000000477</c:v>
                </c:pt>
                <c:pt idx="2173">
                  <c:v>173.84000000000478</c:v>
                </c:pt>
                <c:pt idx="2174">
                  <c:v>173.92000000000479</c:v>
                </c:pt>
                <c:pt idx="2175">
                  <c:v>174.0000000000048</c:v>
                </c:pt>
                <c:pt idx="2176">
                  <c:v>174.08000000000482</c:v>
                </c:pt>
                <c:pt idx="2177">
                  <c:v>174.16000000000483</c:v>
                </c:pt>
                <c:pt idx="2178">
                  <c:v>174.24000000000484</c:v>
                </c:pt>
                <c:pt idx="2179">
                  <c:v>174.32000000000485</c:v>
                </c:pt>
                <c:pt idx="2180">
                  <c:v>174.40000000000487</c:v>
                </c:pt>
                <c:pt idx="2181">
                  <c:v>174.48000000000488</c:v>
                </c:pt>
                <c:pt idx="2182">
                  <c:v>174.56000000000489</c:v>
                </c:pt>
                <c:pt idx="2183">
                  <c:v>174.6400000000049</c:v>
                </c:pt>
                <c:pt idx="2184">
                  <c:v>174.72000000000492</c:v>
                </c:pt>
                <c:pt idx="2185">
                  <c:v>174.80000000000493</c:v>
                </c:pt>
                <c:pt idx="2186">
                  <c:v>174.88000000000494</c:v>
                </c:pt>
                <c:pt idx="2187">
                  <c:v>174.96000000000495</c:v>
                </c:pt>
                <c:pt idx="2188">
                  <c:v>175.04000000000497</c:v>
                </c:pt>
                <c:pt idx="2189">
                  <c:v>175.12000000000498</c:v>
                </c:pt>
                <c:pt idx="2190">
                  <c:v>175.20000000000499</c:v>
                </c:pt>
                <c:pt idx="2191">
                  <c:v>175.280000000005</c:v>
                </c:pt>
                <c:pt idx="2192">
                  <c:v>175.36000000000502</c:v>
                </c:pt>
                <c:pt idx="2193">
                  <c:v>175.44000000000503</c:v>
                </c:pt>
                <c:pt idx="2194">
                  <c:v>175.52000000000504</c:v>
                </c:pt>
                <c:pt idx="2195">
                  <c:v>175.60000000000505</c:v>
                </c:pt>
                <c:pt idx="2196">
                  <c:v>175.68000000000507</c:v>
                </c:pt>
                <c:pt idx="2197">
                  <c:v>175.76000000000508</c:v>
                </c:pt>
                <c:pt idx="2198">
                  <c:v>175.84000000000509</c:v>
                </c:pt>
                <c:pt idx="2199">
                  <c:v>175.9200000000051</c:v>
                </c:pt>
                <c:pt idx="2200">
                  <c:v>176.00000000000512</c:v>
                </c:pt>
                <c:pt idx="2201">
                  <c:v>176.08000000000513</c:v>
                </c:pt>
                <c:pt idx="2202">
                  <c:v>176.16000000000514</c:v>
                </c:pt>
                <c:pt idx="2203">
                  <c:v>176.24000000000515</c:v>
                </c:pt>
                <c:pt idx="2204">
                  <c:v>176.32000000000517</c:v>
                </c:pt>
                <c:pt idx="2205">
                  <c:v>176.40000000000518</c:v>
                </c:pt>
                <c:pt idx="2206">
                  <c:v>176.48000000000519</c:v>
                </c:pt>
                <c:pt idx="2207">
                  <c:v>176.5600000000052</c:v>
                </c:pt>
                <c:pt idx="2208">
                  <c:v>176.64000000000522</c:v>
                </c:pt>
                <c:pt idx="2209">
                  <c:v>176.72000000000523</c:v>
                </c:pt>
                <c:pt idx="2210">
                  <c:v>176.80000000000524</c:v>
                </c:pt>
                <c:pt idx="2211">
                  <c:v>176.88000000000525</c:v>
                </c:pt>
                <c:pt idx="2212">
                  <c:v>176.96000000000527</c:v>
                </c:pt>
                <c:pt idx="2213">
                  <c:v>177.04000000000528</c:v>
                </c:pt>
                <c:pt idx="2214">
                  <c:v>177.12000000000529</c:v>
                </c:pt>
                <c:pt idx="2215">
                  <c:v>177.2000000000053</c:v>
                </c:pt>
                <c:pt idx="2216">
                  <c:v>177.28000000000532</c:v>
                </c:pt>
                <c:pt idx="2217">
                  <c:v>177.36000000000533</c:v>
                </c:pt>
                <c:pt idx="2218">
                  <c:v>177.44000000000534</c:v>
                </c:pt>
                <c:pt idx="2219">
                  <c:v>177.52000000000535</c:v>
                </c:pt>
                <c:pt idx="2220">
                  <c:v>177.60000000000537</c:v>
                </c:pt>
                <c:pt idx="2221">
                  <c:v>177.68000000000538</c:v>
                </c:pt>
                <c:pt idx="2222">
                  <c:v>177.76000000000539</c:v>
                </c:pt>
                <c:pt idx="2223">
                  <c:v>177.8400000000054</c:v>
                </c:pt>
                <c:pt idx="2224">
                  <c:v>177.92000000000542</c:v>
                </c:pt>
                <c:pt idx="2225">
                  <c:v>178.00000000000543</c:v>
                </c:pt>
                <c:pt idx="2226">
                  <c:v>178.08000000000544</c:v>
                </c:pt>
                <c:pt idx="2227">
                  <c:v>178.16000000000545</c:v>
                </c:pt>
                <c:pt idx="2228">
                  <c:v>178.24000000000547</c:v>
                </c:pt>
                <c:pt idx="2229">
                  <c:v>178.32000000000548</c:v>
                </c:pt>
                <c:pt idx="2230">
                  <c:v>178.40000000000549</c:v>
                </c:pt>
                <c:pt idx="2231">
                  <c:v>178.4800000000055</c:v>
                </c:pt>
                <c:pt idx="2232">
                  <c:v>178.56000000000552</c:v>
                </c:pt>
                <c:pt idx="2233">
                  <c:v>178.64000000000553</c:v>
                </c:pt>
                <c:pt idx="2234">
                  <c:v>178.72000000000554</c:v>
                </c:pt>
                <c:pt idx="2235">
                  <c:v>178.80000000000555</c:v>
                </c:pt>
                <c:pt idx="2236">
                  <c:v>178.88000000000557</c:v>
                </c:pt>
                <c:pt idx="2237">
                  <c:v>178.96000000000558</c:v>
                </c:pt>
                <c:pt idx="2238">
                  <c:v>179.04000000000559</c:v>
                </c:pt>
                <c:pt idx="2239">
                  <c:v>179.1200000000056</c:v>
                </c:pt>
                <c:pt idx="2240">
                  <c:v>179.20000000000562</c:v>
                </c:pt>
                <c:pt idx="2241">
                  <c:v>179.28000000000563</c:v>
                </c:pt>
                <c:pt idx="2242">
                  <c:v>179.36000000000564</c:v>
                </c:pt>
                <c:pt idx="2243">
                  <c:v>179.44000000000565</c:v>
                </c:pt>
                <c:pt idx="2244">
                  <c:v>179.52000000000567</c:v>
                </c:pt>
                <c:pt idx="2245">
                  <c:v>179.60000000000568</c:v>
                </c:pt>
                <c:pt idx="2246">
                  <c:v>179.68000000000569</c:v>
                </c:pt>
                <c:pt idx="2247">
                  <c:v>179.7600000000057</c:v>
                </c:pt>
                <c:pt idx="2248">
                  <c:v>179.84000000000572</c:v>
                </c:pt>
                <c:pt idx="2249">
                  <c:v>179.92000000000573</c:v>
                </c:pt>
                <c:pt idx="2250">
                  <c:v>180.00000000000574</c:v>
                </c:pt>
                <c:pt idx="2251">
                  <c:v>180.08000000000575</c:v>
                </c:pt>
                <c:pt idx="2252">
                  <c:v>180.16000000000577</c:v>
                </c:pt>
                <c:pt idx="2253">
                  <c:v>180.24000000000578</c:v>
                </c:pt>
                <c:pt idx="2254">
                  <c:v>180.32000000000579</c:v>
                </c:pt>
                <c:pt idx="2255">
                  <c:v>180.4000000000058</c:v>
                </c:pt>
                <c:pt idx="2256">
                  <c:v>180.48000000000582</c:v>
                </c:pt>
                <c:pt idx="2257">
                  <c:v>180.56000000000583</c:v>
                </c:pt>
                <c:pt idx="2258">
                  <c:v>180.64000000000584</c:v>
                </c:pt>
                <c:pt idx="2259">
                  <c:v>180.72000000000585</c:v>
                </c:pt>
                <c:pt idx="2260">
                  <c:v>180.80000000000587</c:v>
                </c:pt>
                <c:pt idx="2261">
                  <c:v>180.88000000000588</c:v>
                </c:pt>
                <c:pt idx="2262">
                  <c:v>180.96000000000589</c:v>
                </c:pt>
                <c:pt idx="2263">
                  <c:v>181.0400000000059</c:v>
                </c:pt>
                <c:pt idx="2264">
                  <c:v>181.12000000000592</c:v>
                </c:pt>
                <c:pt idx="2265">
                  <c:v>181.20000000000593</c:v>
                </c:pt>
                <c:pt idx="2266">
                  <c:v>181.28000000000594</c:v>
                </c:pt>
                <c:pt idx="2267">
                  <c:v>181.36000000000595</c:v>
                </c:pt>
                <c:pt idx="2268">
                  <c:v>181.44000000000597</c:v>
                </c:pt>
                <c:pt idx="2269">
                  <c:v>181.52000000000598</c:v>
                </c:pt>
                <c:pt idx="2270">
                  <c:v>181.60000000000599</c:v>
                </c:pt>
                <c:pt idx="2271">
                  <c:v>181.680000000006</c:v>
                </c:pt>
                <c:pt idx="2272">
                  <c:v>181.76000000000602</c:v>
                </c:pt>
                <c:pt idx="2273">
                  <c:v>181.84000000000603</c:v>
                </c:pt>
                <c:pt idx="2274">
                  <c:v>181.92000000000604</c:v>
                </c:pt>
                <c:pt idx="2275">
                  <c:v>182.00000000000605</c:v>
                </c:pt>
                <c:pt idx="2276">
                  <c:v>182.08000000000607</c:v>
                </c:pt>
                <c:pt idx="2277">
                  <c:v>182.16000000000608</c:v>
                </c:pt>
                <c:pt idx="2278">
                  <c:v>182.24000000000609</c:v>
                </c:pt>
                <c:pt idx="2279">
                  <c:v>182.3200000000061</c:v>
                </c:pt>
                <c:pt idx="2280">
                  <c:v>182.40000000000612</c:v>
                </c:pt>
                <c:pt idx="2281">
                  <c:v>182.48000000000613</c:v>
                </c:pt>
                <c:pt idx="2282">
                  <c:v>182.56000000000614</c:v>
                </c:pt>
                <c:pt idx="2283">
                  <c:v>182.64000000000615</c:v>
                </c:pt>
                <c:pt idx="2284">
                  <c:v>182.72000000000617</c:v>
                </c:pt>
                <c:pt idx="2285">
                  <c:v>182.80000000000618</c:v>
                </c:pt>
                <c:pt idx="2286">
                  <c:v>182.88000000000619</c:v>
                </c:pt>
                <c:pt idx="2287">
                  <c:v>182.9600000000062</c:v>
                </c:pt>
                <c:pt idx="2288">
                  <c:v>183.04000000000622</c:v>
                </c:pt>
                <c:pt idx="2289">
                  <c:v>183.12000000000623</c:v>
                </c:pt>
                <c:pt idx="2290">
                  <c:v>183.20000000000624</c:v>
                </c:pt>
                <c:pt idx="2291">
                  <c:v>183.28000000000625</c:v>
                </c:pt>
                <c:pt idx="2292">
                  <c:v>183.36000000000627</c:v>
                </c:pt>
                <c:pt idx="2293">
                  <c:v>183.44000000000628</c:v>
                </c:pt>
                <c:pt idx="2294">
                  <c:v>183.52000000000629</c:v>
                </c:pt>
                <c:pt idx="2295">
                  <c:v>183.6000000000063</c:v>
                </c:pt>
                <c:pt idx="2296">
                  <c:v>183.68000000000632</c:v>
                </c:pt>
                <c:pt idx="2297">
                  <c:v>183.76000000000633</c:v>
                </c:pt>
                <c:pt idx="2298">
                  <c:v>183.84000000000634</c:v>
                </c:pt>
                <c:pt idx="2299">
                  <c:v>183.92000000000635</c:v>
                </c:pt>
                <c:pt idx="2300">
                  <c:v>184.00000000000637</c:v>
                </c:pt>
                <c:pt idx="2301">
                  <c:v>184.08000000000638</c:v>
                </c:pt>
                <c:pt idx="2302">
                  <c:v>184.16000000000639</c:v>
                </c:pt>
                <c:pt idx="2303">
                  <c:v>184.2400000000064</c:v>
                </c:pt>
                <c:pt idx="2304">
                  <c:v>184.32000000000642</c:v>
                </c:pt>
                <c:pt idx="2305">
                  <c:v>184.40000000000643</c:v>
                </c:pt>
                <c:pt idx="2306">
                  <c:v>184.48000000000644</c:v>
                </c:pt>
                <c:pt idx="2307">
                  <c:v>184.56000000000645</c:v>
                </c:pt>
                <c:pt idx="2308">
                  <c:v>184.64000000000647</c:v>
                </c:pt>
                <c:pt idx="2309">
                  <c:v>184.72000000000648</c:v>
                </c:pt>
                <c:pt idx="2310">
                  <c:v>184.80000000000649</c:v>
                </c:pt>
                <c:pt idx="2311">
                  <c:v>184.8800000000065</c:v>
                </c:pt>
                <c:pt idx="2312">
                  <c:v>184.96000000000652</c:v>
                </c:pt>
                <c:pt idx="2313">
                  <c:v>185.04000000000653</c:v>
                </c:pt>
                <c:pt idx="2314">
                  <c:v>185.12000000000654</c:v>
                </c:pt>
                <c:pt idx="2315">
                  <c:v>185.20000000000655</c:v>
                </c:pt>
                <c:pt idx="2316">
                  <c:v>185.28000000000657</c:v>
                </c:pt>
                <c:pt idx="2317">
                  <c:v>185.36000000000658</c:v>
                </c:pt>
                <c:pt idx="2318">
                  <c:v>185.44000000000659</c:v>
                </c:pt>
                <c:pt idx="2319">
                  <c:v>185.5200000000066</c:v>
                </c:pt>
                <c:pt idx="2320">
                  <c:v>185.60000000000662</c:v>
                </c:pt>
                <c:pt idx="2321">
                  <c:v>185.68000000000663</c:v>
                </c:pt>
                <c:pt idx="2322">
                  <c:v>185.76000000000664</c:v>
                </c:pt>
                <c:pt idx="2323">
                  <c:v>185.84000000000665</c:v>
                </c:pt>
                <c:pt idx="2324">
                  <c:v>185.92000000000667</c:v>
                </c:pt>
                <c:pt idx="2325">
                  <c:v>186.00000000000668</c:v>
                </c:pt>
                <c:pt idx="2326">
                  <c:v>186.08000000000669</c:v>
                </c:pt>
                <c:pt idx="2327">
                  <c:v>186.1600000000067</c:v>
                </c:pt>
                <c:pt idx="2328">
                  <c:v>186.24000000000672</c:v>
                </c:pt>
                <c:pt idx="2329">
                  <c:v>186.32000000000673</c:v>
                </c:pt>
                <c:pt idx="2330">
                  <c:v>186.40000000000674</c:v>
                </c:pt>
                <c:pt idx="2331">
                  <c:v>186.48000000000675</c:v>
                </c:pt>
                <c:pt idx="2332">
                  <c:v>186.56000000000677</c:v>
                </c:pt>
                <c:pt idx="2333">
                  <c:v>186.64000000000678</c:v>
                </c:pt>
                <c:pt idx="2334">
                  <c:v>186.72000000000679</c:v>
                </c:pt>
                <c:pt idx="2335">
                  <c:v>186.8000000000068</c:v>
                </c:pt>
                <c:pt idx="2336">
                  <c:v>186.88000000000682</c:v>
                </c:pt>
                <c:pt idx="2337">
                  <c:v>186.96000000000683</c:v>
                </c:pt>
                <c:pt idx="2338">
                  <c:v>187.04000000000684</c:v>
                </c:pt>
                <c:pt idx="2339">
                  <c:v>187.12000000000685</c:v>
                </c:pt>
                <c:pt idx="2340">
                  <c:v>187.20000000000687</c:v>
                </c:pt>
                <c:pt idx="2341">
                  <c:v>187.28000000000688</c:v>
                </c:pt>
                <c:pt idx="2342">
                  <c:v>187.36000000000689</c:v>
                </c:pt>
                <c:pt idx="2343">
                  <c:v>187.4400000000069</c:v>
                </c:pt>
                <c:pt idx="2344">
                  <c:v>187.52000000000692</c:v>
                </c:pt>
                <c:pt idx="2345">
                  <c:v>187.60000000000693</c:v>
                </c:pt>
                <c:pt idx="2346">
                  <c:v>187.68000000000694</c:v>
                </c:pt>
                <c:pt idx="2347">
                  <c:v>187.76000000000695</c:v>
                </c:pt>
                <c:pt idx="2348">
                  <c:v>187.84000000000697</c:v>
                </c:pt>
                <c:pt idx="2349">
                  <c:v>187.92000000000698</c:v>
                </c:pt>
                <c:pt idx="2350">
                  <c:v>188.00000000000699</c:v>
                </c:pt>
                <c:pt idx="2351">
                  <c:v>188.080000000007</c:v>
                </c:pt>
                <c:pt idx="2352">
                  <c:v>188.16000000000702</c:v>
                </c:pt>
                <c:pt idx="2353">
                  <c:v>188.24000000000703</c:v>
                </c:pt>
                <c:pt idx="2354">
                  <c:v>188.32000000000704</c:v>
                </c:pt>
                <c:pt idx="2355">
                  <c:v>188.40000000000705</c:v>
                </c:pt>
                <c:pt idx="2356">
                  <c:v>188.48000000000707</c:v>
                </c:pt>
                <c:pt idx="2357">
                  <c:v>188.56000000000708</c:v>
                </c:pt>
                <c:pt idx="2358">
                  <c:v>188.64000000000709</c:v>
                </c:pt>
                <c:pt idx="2359">
                  <c:v>188.7200000000071</c:v>
                </c:pt>
                <c:pt idx="2360">
                  <c:v>188.80000000000712</c:v>
                </c:pt>
                <c:pt idx="2361">
                  <c:v>188.88000000000713</c:v>
                </c:pt>
                <c:pt idx="2362">
                  <c:v>188.96000000000714</c:v>
                </c:pt>
                <c:pt idx="2363">
                  <c:v>189.04000000000715</c:v>
                </c:pt>
                <c:pt idx="2364">
                  <c:v>189.12000000000717</c:v>
                </c:pt>
                <c:pt idx="2365">
                  <c:v>189.20000000000718</c:v>
                </c:pt>
                <c:pt idx="2366">
                  <c:v>189.28000000000719</c:v>
                </c:pt>
                <c:pt idx="2367">
                  <c:v>189.3600000000072</c:v>
                </c:pt>
                <c:pt idx="2368">
                  <c:v>189.44000000000722</c:v>
                </c:pt>
                <c:pt idx="2369">
                  <c:v>189.52000000000723</c:v>
                </c:pt>
                <c:pt idx="2370">
                  <c:v>189.60000000000724</c:v>
                </c:pt>
                <c:pt idx="2371">
                  <c:v>189.68000000000725</c:v>
                </c:pt>
                <c:pt idx="2372">
                  <c:v>189.76000000000727</c:v>
                </c:pt>
                <c:pt idx="2373">
                  <c:v>189.84000000000728</c:v>
                </c:pt>
                <c:pt idx="2374">
                  <c:v>189.92000000000729</c:v>
                </c:pt>
                <c:pt idx="2375">
                  <c:v>190.0000000000073</c:v>
                </c:pt>
                <c:pt idx="2376">
                  <c:v>190.08000000000732</c:v>
                </c:pt>
                <c:pt idx="2377">
                  <c:v>190.16000000000733</c:v>
                </c:pt>
                <c:pt idx="2378">
                  <c:v>190.24000000000734</c:v>
                </c:pt>
                <c:pt idx="2379">
                  <c:v>190.32000000000735</c:v>
                </c:pt>
                <c:pt idx="2380">
                  <c:v>190.40000000000737</c:v>
                </c:pt>
                <c:pt idx="2381">
                  <c:v>190.48000000000738</c:v>
                </c:pt>
                <c:pt idx="2382">
                  <c:v>190.56000000000739</c:v>
                </c:pt>
                <c:pt idx="2383">
                  <c:v>190.6400000000074</c:v>
                </c:pt>
                <c:pt idx="2384">
                  <c:v>190.72000000000742</c:v>
                </c:pt>
                <c:pt idx="2385">
                  <c:v>190.80000000000743</c:v>
                </c:pt>
                <c:pt idx="2386">
                  <c:v>190.88000000000744</c:v>
                </c:pt>
                <c:pt idx="2387">
                  <c:v>190.96000000000745</c:v>
                </c:pt>
                <c:pt idx="2388">
                  <c:v>191.04000000000747</c:v>
                </c:pt>
                <c:pt idx="2389">
                  <c:v>191.12000000000748</c:v>
                </c:pt>
                <c:pt idx="2390">
                  <c:v>191.20000000000749</c:v>
                </c:pt>
                <c:pt idx="2391">
                  <c:v>191.2800000000075</c:v>
                </c:pt>
                <c:pt idx="2392">
                  <c:v>191.36000000000752</c:v>
                </c:pt>
                <c:pt idx="2393">
                  <c:v>191.44000000000753</c:v>
                </c:pt>
                <c:pt idx="2394">
                  <c:v>191.52000000000754</c:v>
                </c:pt>
                <c:pt idx="2395">
                  <c:v>191.60000000000755</c:v>
                </c:pt>
                <c:pt idx="2396">
                  <c:v>191.68000000000757</c:v>
                </c:pt>
                <c:pt idx="2397">
                  <c:v>191.76000000000758</c:v>
                </c:pt>
                <c:pt idx="2398">
                  <c:v>191.84000000000759</c:v>
                </c:pt>
                <c:pt idx="2399">
                  <c:v>191.9200000000076</c:v>
                </c:pt>
                <c:pt idx="2400">
                  <c:v>192.00000000000762</c:v>
                </c:pt>
                <c:pt idx="2401">
                  <c:v>192.08000000000763</c:v>
                </c:pt>
                <c:pt idx="2402">
                  <c:v>192.16000000000764</c:v>
                </c:pt>
                <c:pt idx="2403">
                  <c:v>192.24000000000765</c:v>
                </c:pt>
                <c:pt idx="2404">
                  <c:v>192.32000000000767</c:v>
                </c:pt>
                <c:pt idx="2405">
                  <c:v>192.40000000000768</c:v>
                </c:pt>
                <c:pt idx="2406">
                  <c:v>192.48000000000769</c:v>
                </c:pt>
                <c:pt idx="2407">
                  <c:v>192.5600000000077</c:v>
                </c:pt>
                <c:pt idx="2408">
                  <c:v>192.64000000000772</c:v>
                </c:pt>
                <c:pt idx="2409">
                  <c:v>192.72000000000773</c:v>
                </c:pt>
                <c:pt idx="2410">
                  <c:v>192.80000000000774</c:v>
                </c:pt>
                <c:pt idx="2411">
                  <c:v>192.88000000000775</c:v>
                </c:pt>
                <c:pt idx="2412">
                  <c:v>192.96000000000777</c:v>
                </c:pt>
                <c:pt idx="2413">
                  <c:v>193.04000000000778</c:v>
                </c:pt>
                <c:pt idx="2414">
                  <c:v>193.12000000000779</c:v>
                </c:pt>
                <c:pt idx="2415">
                  <c:v>193.2000000000078</c:v>
                </c:pt>
                <c:pt idx="2416">
                  <c:v>193.28000000000782</c:v>
                </c:pt>
                <c:pt idx="2417">
                  <c:v>193.36000000000783</c:v>
                </c:pt>
                <c:pt idx="2418">
                  <c:v>193.44000000000784</c:v>
                </c:pt>
                <c:pt idx="2419">
                  <c:v>193.52000000000785</c:v>
                </c:pt>
                <c:pt idx="2420">
                  <c:v>193.60000000000787</c:v>
                </c:pt>
                <c:pt idx="2421">
                  <c:v>193.68000000000788</c:v>
                </c:pt>
                <c:pt idx="2422">
                  <c:v>193.76000000000789</c:v>
                </c:pt>
                <c:pt idx="2423">
                  <c:v>193.8400000000079</c:v>
                </c:pt>
                <c:pt idx="2424">
                  <c:v>193.92000000000792</c:v>
                </c:pt>
                <c:pt idx="2425">
                  <c:v>194.00000000000793</c:v>
                </c:pt>
                <c:pt idx="2426">
                  <c:v>194.08000000000794</c:v>
                </c:pt>
                <c:pt idx="2427">
                  <c:v>194.16000000000795</c:v>
                </c:pt>
                <c:pt idx="2428">
                  <c:v>194.24000000000797</c:v>
                </c:pt>
                <c:pt idx="2429">
                  <c:v>194.32000000000798</c:v>
                </c:pt>
                <c:pt idx="2430">
                  <c:v>194.40000000000799</c:v>
                </c:pt>
                <c:pt idx="2431">
                  <c:v>194.480000000008</c:v>
                </c:pt>
                <c:pt idx="2432">
                  <c:v>194.56000000000802</c:v>
                </c:pt>
                <c:pt idx="2433">
                  <c:v>194.64000000000803</c:v>
                </c:pt>
                <c:pt idx="2434">
                  <c:v>194.72000000000804</c:v>
                </c:pt>
                <c:pt idx="2435">
                  <c:v>194.80000000000805</c:v>
                </c:pt>
                <c:pt idx="2436">
                  <c:v>194.88000000000807</c:v>
                </c:pt>
                <c:pt idx="2437">
                  <c:v>194.96000000000808</c:v>
                </c:pt>
                <c:pt idx="2438">
                  <c:v>195.04000000000809</c:v>
                </c:pt>
                <c:pt idx="2439">
                  <c:v>195.1200000000081</c:v>
                </c:pt>
                <c:pt idx="2440">
                  <c:v>195.20000000000812</c:v>
                </c:pt>
                <c:pt idx="2441">
                  <c:v>195.28000000000813</c:v>
                </c:pt>
                <c:pt idx="2442">
                  <c:v>195.36000000000814</c:v>
                </c:pt>
                <c:pt idx="2443">
                  <c:v>195.44000000000815</c:v>
                </c:pt>
                <c:pt idx="2444">
                  <c:v>195.52000000000817</c:v>
                </c:pt>
                <c:pt idx="2445">
                  <c:v>195.60000000000818</c:v>
                </c:pt>
                <c:pt idx="2446">
                  <c:v>195.68000000000819</c:v>
                </c:pt>
                <c:pt idx="2447">
                  <c:v>195.7600000000082</c:v>
                </c:pt>
                <c:pt idx="2448">
                  <c:v>195.84000000000822</c:v>
                </c:pt>
                <c:pt idx="2449">
                  <c:v>195.92000000000823</c:v>
                </c:pt>
                <c:pt idx="2450">
                  <c:v>196.00000000000824</c:v>
                </c:pt>
                <c:pt idx="2451">
                  <c:v>196.08000000000825</c:v>
                </c:pt>
                <c:pt idx="2452">
                  <c:v>196.16000000000827</c:v>
                </c:pt>
                <c:pt idx="2453">
                  <c:v>196.24000000000828</c:v>
                </c:pt>
                <c:pt idx="2454">
                  <c:v>196.32000000000829</c:v>
                </c:pt>
                <c:pt idx="2455">
                  <c:v>196.4000000000083</c:v>
                </c:pt>
                <c:pt idx="2456">
                  <c:v>196.48000000000832</c:v>
                </c:pt>
                <c:pt idx="2457">
                  <c:v>196.56000000000833</c:v>
                </c:pt>
                <c:pt idx="2458">
                  <c:v>196.64000000000834</c:v>
                </c:pt>
                <c:pt idx="2459">
                  <c:v>196.72000000000835</c:v>
                </c:pt>
                <c:pt idx="2460">
                  <c:v>196.80000000000837</c:v>
                </c:pt>
                <c:pt idx="2461">
                  <c:v>196.88000000000838</c:v>
                </c:pt>
                <c:pt idx="2462">
                  <c:v>196.96000000000839</c:v>
                </c:pt>
                <c:pt idx="2463">
                  <c:v>197.0400000000084</c:v>
                </c:pt>
                <c:pt idx="2464">
                  <c:v>197.12000000000842</c:v>
                </c:pt>
                <c:pt idx="2465">
                  <c:v>197.20000000000843</c:v>
                </c:pt>
                <c:pt idx="2466">
                  <c:v>197.28000000000844</c:v>
                </c:pt>
                <c:pt idx="2467">
                  <c:v>197.36000000000845</c:v>
                </c:pt>
                <c:pt idx="2468">
                  <c:v>197.44000000000847</c:v>
                </c:pt>
                <c:pt idx="2469">
                  <c:v>197.52000000000848</c:v>
                </c:pt>
                <c:pt idx="2470">
                  <c:v>197.60000000000849</c:v>
                </c:pt>
                <c:pt idx="2471">
                  <c:v>197.6800000000085</c:v>
                </c:pt>
                <c:pt idx="2472">
                  <c:v>197.76000000000852</c:v>
                </c:pt>
                <c:pt idx="2473">
                  <c:v>197.84000000000853</c:v>
                </c:pt>
                <c:pt idx="2474">
                  <c:v>197.92000000000854</c:v>
                </c:pt>
                <c:pt idx="2475">
                  <c:v>198.00000000000855</c:v>
                </c:pt>
                <c:pt idx="2476">
                  <c:v>198.08000000000857</c:v>
                </c:pt>
                <c:pt idx="2477">
                  <c:v>198.16000000000858</c:v>
                </c:pt>
                <c:pt idx="2478">
                  <c:v>198.24000000000859</c:v>
                </c:pt>
                <c:pt idx="2479">
                  <c:v>198.3200000000086</c:v>
                </c:pt>
                <c:pt idx="2480">
                  <c:v>198.40000000000862</c:v>
                </c:pt>
                <c:pt idx="2481">
                  <c:v>198.48000000000863</c:v>
                </c:pt>
                <c:pt idx="2482">
                  <c:v>198.56000000000864</c:v>
                </c:pt>
                <c:pt idx="2483">
                  <c:v>198.64000000000865</c:v>
                </c:pt>
                <c:pt idx="2484">
                  <c:v>198.72000000000867</c:v>
                </c:pt>
                <c:pt idx="2485">
                  <c:v>198.80000000000868</c:v>
                </c:pt>
                <c:pt idx="2486">
                  <c:v>198.88000000000869</c:v>
                </c:pt>
                <c:pt idx="2487">
                  <c:v>198.96000000000871</c:v>
                </c:pt>
                <c:pt idx="2488">
                  <c:v>199.04000000000872</c:v>
                </c:pt>
                <c:pt idx="2489">
                  <c:v>199.12000000000873</c:v>
                </c:pt>
                <c:pt idx="2490">
                  <c:v>199.20000000000874</c:v>
                </c:pt>
                <c:pt idx="2491">
                  <c:v>199.28000000000876</c:v>
                </c:pt>
                <c:pt idx="2492">
                  <c:v>199.36000000000877</c:v>
                </c:pt>
                <c:pt idx="2493">
                  <c:v>199.44000000000878</c:v>
                </c:pt>
                <c:pt idx="2494">
                  <c:v>199.52000000000879</c:v>
                </c:pt>
                <c:pt idx="2495">
                  <c:v>199.60000000000881</c:v>
                </c:pt>
                <c:pt idx="2496">
                  <c:v>199.68000000000882</c:v>
                </c:pt>
                <c:pt idx="2497">
                  <c:v>199.76000000000883</c:v>
                </c:pt>
                <c:pt idx="2498">
                  <c:v>199.84000000000884</c:v>
                </c:pt>
                <c:pt idx="2499">
                  <c:v>199.92000000000886</c:v>
                </c:pt>
                <c:pt idx="2500">
                  <c:v>200.00000000000887</c:v>
                </c:pt>
                <c:pt idx="2501">
                  <c:v>200.08000000000888</c:v>
                </c:pt>
                <c:pt idx="2502">
                  <c:v>200.16000000000889</c:v>
                </c:pt>
                <c:pt idx="2503">
                  <c:v>200.24000000000891</c:v>
                </c:pt>
                <c:pt idx="2504">
                  <c:v>200.32000000000892</c:v>
                </c:pt>
                <c:pt idx="2505">
                  <c:v>200.40000000000893</c:v>
                </c:pt>
                <c:pt idx="2506">
                  <c:v>200.48000000000894</c:v>
                </c:pt>
                <c:pt idx="2507">
                  <c:v>200.56000000000896</c:v>
                </c:pt>
                <c:pt idx="2508">
                  <c:v>200.64000000000897</c:v>
                </c:pt>
                <c:pt idx="2509">
                  <c:v>200.72000000000898</c:v>
                </c:pt>
                <c:pt idx="2510">
                  <c:v>200.80000000000899</c:v>
                </c:pt>
                <c:pt idx="2511">
                  <c:v>200.88000000000901</c:v>
                </c:pt>
                <c:pt idx="2512">
                  <c:v>200.96000000000902</c:v>
                </c:pt>
                <c:pt idx="2513">
                  <c:v>201.04000000000903</c:v>
                </c:pt>
                <c:pt idx="2514">
                  <c:v>201.12000000000904</c:v>
                </c:pt>
                <c:pt idx="2515">
                  <c:v>201.20000000000906</c:v>
                </c:pt>
                <c:pt idx="2516">
                  <c:v>201.28000000000907</c:v>
                </c:pt>
                <c:pt idx="2517">
                  <c:v>201.36000000000908</c:v>
                </c:pt>
                <c:pt idx="2518">
                  <c:v>201.44000000000909</c:v>
                </c:pt>
                <c:pt idx="2519">
                  <c:v>201.52000000000911</c:v>
                </c:pt>
                <c:pt idx="2520">
                  <c:v>201.60000000000912</c:v>
                </c:pt>
                <c:pt idx="2521">
                  <c:v>201.68000000000913</c:v>
                </c:pt>
                <c:pt idx="2522">
                  <c:v>201.76000000000914</c:v>
                </c:pt>
                <c:pt idx="2523">
                  <c:v>201.84000000000916</c:v>
                </c:pt>
                <c:pt idx="2524">
                  <c:v>201.92000000000917</c:v>
                </c:pt>
                <c:pt idx="2525">
                  <c:v>202.00000000000918</c:v>
                </c:pt>
                <c:pt idx="2526">
                  <c:v>202.08000000000919</c:v>
                </c:pt>
                <c:pt idx="2527">
                  <c:v>202.16000000000921</c:v>
                </c:pt>
                <c:pt idx="2528">
                  <c:v>202.24000000000922</c:v>
                </c:pt>
                <c:pt idx="2529">
                  <c:v>202.32000000000923</c:v>
                </c:pt>
                <c:pt idx="2530">
                  <c:v>202.40000000000924</c:v>
                </c:pt>
                <c:pt idx="2531">
                  <c:v>202.48000000000926</c:v>
                </c:pt>
                <c:pt idx="2532">
                  <c:v>202.56000000000927</c:v>
                </c:pt>
                <c:pt idx="2533">
                  <c:v>202.64000000000928</c:v>
                </c:pt>
                <c:pt idx="2534">
                  <c:v>202.72000000000929</c:v>
                </c:pt>
                <c:pt idx="2535">
                  <c:v>202.80000000000931</c:v>
                </c:pt>
                <c:pt idx="2536">
                  <c:v>202.88000000000932</c:v>
                </c:pt>
                <c:pt idx="2537">
                  <c:v>202.96000000000933</c:v>
                </c:pt>
                <c:pt idx="2538">
                  <c:v>203.04000000000934</c:v>
                </c:pt>
                <c:pt idx="2539">
                  <c:v>203.12000000000936</c:v>
                </c:pt>
                <c:pt idx="2540">
                  <c:v>203.20000000000937</c:v>
                </c:pt>
                <c:pt idx="2541">
                  <c:v>203.28000000000938</c:v>
                </c:pt>
                <c:pt idx="2542">
                  <c:v>203.36000000000939</c:v>
                </c:pt>
                <c:pt idx="2543">
                  <c:v>203.44000000000941</c:v>
                </c:pt>
                <c:pt idx="2544">
                  <c:v>203.52000000000942</c:v>
                </c:pt>
                <c:pt idx="2545">
                  <c:v>203.60000000000943</c:v>
                </c:pt>
                <c:pt idx="2546">
                  <c:v>203.68000000000944</c:v>
                </c:pt>
                <c:pt idx="2547">
                  <c:v>203.76000000000946</c:v>
                </c:pt>
                <c:pt idx="2548">
                  <c:v>203.84000000000947</c:v>
                </c:pt>
                <c:pt idx="2549">
                  <c:v>203.92000000000948</c:v>
                </c:pt>
                <c:pt idx="2550">
                  <c:v>204.00000000000949</c:v>
                </c:pt>
                <c:pt idx="2551">
                  <c:v>204.08000000000951</c:v>
                </c:pt>
                <c:pt idx="2552">
                  <c:v>204.16000000000952</c:v>
                </c:pt>
                <c:pt idx="2553">
                  <c:v>204.24000000000953</c:v>
                </c:pt>
                <c:pt idx="2554">
                  <c:v>204.32000000000954</c:v>
                </c:pt>
                <c:pt idx="2555">
                  <c:v>204.40000000000956</c:v>
                </c:pt>
                <c:pt idx="2556">
                  <c:v>204.48000000000957</c:v>
                </c:pt>
                <c:pt idx="2557">
                  <c:v>204.56000000000958</c:v>
                </c:pt>
                <c:pt idx="2558">
                  <c:v>204.64000000000959</c:v>
                </c:pt>
                <c:pt idx="2559">
                  <c:v>204.72000000000961</c:v>
                </c:pt>
                <c:pt idx="2560">
                  <c:v>204.80000000000962</c:v>
                </c:pt>
                <c:pt idx="2561">
                  <c:v>204.88000000000963</c:v>
                </c:pt>
                <c:pt idx="2562">
                  <c:v>204.96000000000964</c:v>
                </c:pt>
                <c:pt idx="2563">
                  <c:v>205.04000000000966</c:v>
                </c:pt>
                <c:pt idx="2564">
                  <c:v>205.12000000000967</c:v>
                </c:pt>
                <c:pt idx="2565">
                  <c:v>205.20000000000968</c:v>
                </c:pt>
                <c:pt idx="2566">
                  <c:v>205.28000000000969</c:v>
                </c:pt>
                <c:pt idx="2567">
                  <c:v>205.36000000000971</c:v>
                </c:pt>
                <c:pt idx="2568">
                  <c:v>205.44000000000972</c:v>
                </c:pt>
                <c:pt idx="2569">
                  <c:v>205.52000000000973</c:v>
                </c:pt>
                <c:pt idx="2570">
                  <c:v>205.60000000000974</c:v>
                </c:pt>
                <c:pt idx="2571">
                  <c:v>205.68000000000976</c:v>
                </c:pt>
                <c:pt idx="2572">
                  <c:v>205.76000000000977</c:v>
                </c:pt>
                <c:pt idx="2573">
                  <c:v>205.84000000000978</c:v>
                </c:pt>
                <c:pt idx="2574">
                  <c:v>205.92000000000979</c:v>
                </c:pt>
                <c:pt idx="2575">
                  <c:v>206.00000000000981</c:v>
                </c:pt>
                <c:pt idx="2576">
                  <c:v>206.08000000000982</c:v>
                </c:pt>
                <c:pt idx="2577">
                  <c:v>206.16000000000983</c:v>
                </c:pt>
                <c:pt idx="2578">
                  <c:v>206.24000000000984</c:v>
                </c:pt>
                <c:pt idx="2579">
                  <c:v>206.32000000000986</c:v>
                </c:pt>
                <c:pt idx="2580">
                  <c:v>206.40000000000987</c:v>
                </c:pt>
                <c:pt idx="2581">
                  <c:v>206.48000000000988</c:v>
                </c:pt>
                <c:pt idx="2582">
                  <c:v>206.56000000000989</c:v>
                </c:pt>
                <c:pt idx="2583">
                  <c:v>206.64000000000991</c:v>
                </c:pt>
                <c:pt idx="2584">
                  <c:v>206.72000000000992</c:v>
                </c:pt>
                <c:pt idx="2585">
                  <c:v>206.80000000000993</c:v>
                </c:pt>
                <c:pt idx="2586">
                  <c:v>206.88000000000994</c:v>
                </c:pt>
                <c:pt idx="2587">
                  <c:v>206.96000000000996</c:v>
                </c:pt>
                <c:pt idx="2588">
                  <c:v>207.04000000000997</c:v>
                </c:pt>
                <c:pt idx="2589">
                  <c:v>207.12000000000998</c:v>
                </c:pt>
                <c:pt idx="2590">
                  <c:v>207.20000000000999</c:v>
                </c:pt>
                <c:pt idx="2591">
                  <c:v>207.28000000001001</c:v>
                </c:pt>
                <c:pt idx="2592">
                  <c:v>207.36000000001002</c:v>
                </c:pt>
                <c:pt idx="2593">
                  <c:v>207.44000000001003</c:v>
                </c:pt>
                <c:pt idx="2594">
                  <c:v>207.52000000001004</c:v>
                </c:pt>
                <c:pt idx="2595">
                  <c:v>207.60000000001006</c:v>
                </c:pt>
                <c:pt idx="2596">
                  <c:v>207.68000000001007</c:v>
                </c:pt>
                <c:pt idx="2597">
                  <c:v>207.76000000001008</c:v>
                </c:pt>
                <c:pt idx="2598">
                  <c:v>207.84000000001009</c:v>
                </c:pt>
                <c:pt idx="2599">
                  <c:v>207.92000000001011</c:v>
                </c:pt>
                <c:pt idx="2600">
                  <c:v>208.00000000001012</c:v>
                </c:pt>
                <c:pt idx="2601">
                  <c:v>208.08000000001013</c:v>
                </c:pt>
                <c:pt idx="2602">
                  <c:v>208.16000000001014</c:v>
                </c:pt>
                <c:pt idx="2603">
                  <c:v>208.24000000001016</c:v>
                </c:pt>
                <c:pt idx="2604">
                  <c:v>208.32000000001017</c:v>
                </c:pt>
                <c:pt idx="2605">
                  <c:v>208.40000000001018</c:v>
                </c:pt>
                <c:pt idx="2606">
                  <c:v>208.48000000001019</c:v>
                </c:pt>
                <c:pt idx="2607">
                  <c:v>208.56000000001021</c:v>
                </c:pt>
                <c:pt idx="2608">
                  <c:v>208.64000000001022</c:v>
                </c:pt>
                <c:pt idx="2609">
                  <c:v>208.72000000001023</c:v>
                </c:pt>
                <c:pt idx="2610">
                  <c:v>208.80000000001024</c:v>
                </c:pt>
                <c:pt idx="2611">
                  <c:v>208.88000000001026</c:v>
                </c:pt>
                <c:pt idx="2612">
                  <c:v>208.96000000001027</c:v>
                </c:pt>
                <c:pt idx="2613">
                  <c:v>209.04000000001028</c:v>
                </c:pt>
                <c:pt idx="2614">
                  <c:v>209.12000000001029</c:v>
                </c:pt>
                <c:pt idx="2615">
                  <c:v>209.20000000001031</c:v>
                </c:pt>
                <c:pt idx="2616">
                  <c:v>209.28000000001032</c:v>
                </c:pt>
                <c:pt idx="2617">
                  <c:v>209.36000000001033</c:v>
                </c:pt>
                <c:pt idx="2618">
                  <c:v>209.44000000001034</c:v>
                </c:pt>
                <c:pt idx="2619">
                  <c:v>209.52000000001036</c:v>
                </c:pt>
                <c:pt idx="2620">
                  <c:v>209.60000000001037</c:v>
                </c:pt>
                <c:pt idx="2621">
                  <c:v>209.68000000001038</c:v>
                </c:pt>
                <c:pt idx="2622">
                  <c:v>209.76000000001039</c:v>
                </c:pt>
                <c:pt idx="2623">
                  <c:v>209.84000000001041</c:v>
                </c:pt>
                <c:pt idx="2624">
                  <c:v>209.92000000001042</c:v>
                </c:pt>
                <c:pt idx="2625">
                  <c:v>210.00000000001043</c:v>
                </c:pt>
                <c:pt idx="2626">
                  <c:v>210.08000000001044</c:v>
                </c:pt>
                <c:pt idx="2627">
                  <c:v>210.16000000001046</c:v>
                </c:pt>
                <c:pt idx="2628">
                  <c:v>210.24000000001047</c:v>
                </c:pt>
                <c:pt idx="2629">
                  <c:v>210.32000000001048</c:v>
                </c:pt>
                <c:pt idx="2630">
                  <c:v>210.40000000001049</c:v>
                </c:pt>
                <c:pt idx="2631">
                  <c:v>210.48000000001051</c:v>
                </c:pt>
                <c:pt idx="2632">
                  <c:v>210.56000000001052</c:v>
                </c:pt>
                <c:pt idx="2633">
                  <c:v>210.64000000001053</c:v>
                </c:pt>
                <c:pt idx="2634">
                  <c:v>210.72000000001054</c:v>
                </c:pt>
                <c:pt idx="2635">
                  <c:v>210.80000000001056</c:v>
                </c:pt>
                <c:pt idx="2636">
                  <c:v>210.88000000001057</c:v>
                </c:pt>
                <c:pt idx="2637">
                  <c:v>210.96000000001058</c:v>
                </c:pt>
                <c:pt idx="2638">
                  <c:v>211.04000000001059</c:v>
                </c:pt>
                <c:pt idx="2639">
                  <c:v>211.12000000001061</c:v>
                </c:pt>
                <c:pt idx="2640">
                  <c:v>211.20000000001062</c:v>
                </c:pt>
                <c:pt idx="2641">
                  <c:v>211.28000000001063</c:v>
                </c:pt>
                <c:pt idx="2642">
                  <c:v>211.36000000001064</c:v>
                </c:pt>
                <c:pt idx="2643">
                  <c:v>211.44000000001066</c:v>
                </c:pt>
                <c:pt idx="2644">
                  <c:v>211.52000000001067</c:v>
                </c:pt>
                <c:pt idx="2645">
                  <c:v>211.60000000001068</c:v>
                </c:pt>
                <c:pt idx="2646">
                  <c:v>211.68000000001069</c:v>
                </c:pt>
                <c:pt idx="2647">
                  <c:v>211.76000000001071</c:v>
                </c:pt>
                <c:pt idx="2648">
                  <c:v>211.84000000001072</c:v>
                </c:pt>
                <c:pt idx="2649">
                  <c:v>211.92000000001073</c:v>
                </c:pt>
                <c:pt idx="2650">
                  <c:v>212.00000000001074</c:v>
                </c:pt>
                <c:pt idx="2651">
                  <c:v>212.08000000001076</c:v>
                </c:pt>
                <c:pt idx="2652">
                  <c:v>212.16000000001077</c:v>
                </c:pt>
                <c:pt idx="2653">
                  <c:v>212.24000000001078</c:v>
                </c:pt>
                <c:pt idx="2654">
                  <c:v>212.32000000001079</c:v>
                </c:pt>
                <c:pt idx="2655">
                  <c:v>212.40000000001081</c:v>
                </c:pt>
                <c:pt idx="2656">
                  <c:v>212.48000000001082</c:v>
                </c:pt>
                <c:pt idx="2657">
                  <c:v>212.56000000001083</c:v>
                </c:pt>
                <c:pt idx="2658">
                  <c:v>212.64000000001084</c:v>
                </c:pt>
                <c:pt idx="2659">
                  <c:v>212.72000000001086</c:v>
                </c:pt>
                <c:pt idx="2660">
                  <c:v>212.80000000001087</c:v>
                </c:pt>
                <c:pt idx="2661">
                  <c:v>212.88000000001088</c:v>
                </c:pt>
                <c:pt idx="2662">
                  <c:v>212.96000000001089</c:v>
                </c:pt>
                <c:pt idx="2663">
                  <c:v>213.04000000001091</c:v>
                </c:pt>
                <c:pt idx="2664">
                  <c:v>213.12000000001092</c:v>
                </c:pt>
                <c:pt idx="2665">
                  <c:v>213.20000000001093</c:v>
                </c:pt>
                <c:pt idx="2666">
                  <c:v>213.28000000001094</c:v>
                </c:pt>
                <c:pt idx="2667">
                  <c:v>213.36000000001096</c:v>
                </c:pt>
                <c:pt idx="2668">
                  <c:v>213.44000000001097</c:v>
                </c:pt>
                <c:pt idx="2669">
                  <c:v>213.52000000001098</c:v>
                </c:pt>
                <c:pt idx="2670">
                  <c:v>213.60000000001099</c:v>
                </c:pt>
                <c:pt idx="2671">
                  <c:v>213.68000000001101</c:v>
                </c:pt>
                <c:pt idx="2672">
                  <c:v>213.76000000001102</c:v>
                </c:pt>
                <c:pt idx="2673">
                  <c:v>213.84000000001103</c:v>
                </c:pt>
                <c:pt idx="2674">
                  <c:v>213.92000000001104</c:v>
                </c:pt>
                <c:pt idx="2675">
                  <c:v>214.00000000001106</c:v>
                </c:pt>
                <c:pt idx="2676">
                  <c:v>214.08000000001107</c:v>
                </c:pt>
                <c:pt idx="2677">
                  <c:v>214.16000000001108</c:v>
                </c:pt>
                <c:pt idx="2678">
                  <c:v>214.24000000001109</c:v>
                </c:pt>
                <c:pt idx="2679">
                  <c:v>214.32000000001111</c:v>
                </c:pt>
                <c:pt idx="2680">
                  <c:v>214.40000000001112</c:v>
                </c:pt>
                <c:pt idx="2681">
                  <c:v>214.48000000001113</c:v>
                </c:pt>
                <c:pt idx="2682">
                  <c:v>214.56000000001114</c:v>
                </c:pt>
                <c:pt idx="2683">
                  <c:v>214.64000000001116</c:v>
                </c:pt>
                <c:pt idx="2684">
                  <c:v>214.72000000001117</c:v>
                </c:pt>
                <c:pt idx="2685">
                  <c:v>214.80000000001118</c:v>
                </c:pt>
                <c:pt idx="2686">
                  <c:v>214.88000000001119</c:v>
                </c:pt>
                <c:pt idx="2687">
                  <c:v>214.96000000001121</c:v>
                </c:pt>
                <c:pt idx="2688">
                  <c:v>215.04000000001122</c:v>
                </c:pt>
                <c:pt idx="2689">
                  <c:v>215.12000000001123</c:v>
                </c:pt>
                <c:pt idx="2690">
                  <c:v>215.20000000001124</c:v>
                </c:pt>
                <c:pt idx="2691">
                  <c:v>215.28000000001126</c:v>
                </c:pt>
                <c:pt idx="2692">
                  <c:v>215.36000000001127</c:v>
                </c:pt>
                <c:pt idx="2693">
                  <c:v>215.44000000001128</c:v>
                </c:pt>
                <c:pt idx="2694">
                  <c:v>215.52000000001129</c:v>
                </c:pt>
                <c:pt idx="2695">
                  <c:v>215.60000000001131</c:v>
                </c:pt>
                <c:pt idx="2696">
                  <c:v>215.68000000001132</c:v>
                </c:pt>
                <c:pt idx="2697">
                  <c:v>215.76000000001133</c:v>
                </c:pt>
                <c:pt idx="2698">
                  <c:v>215.84000000001134</c:v>
                </c:pt>
                <c:pt idx="2699">
                  <c:v>215.92000000001136</c:v>
                </c:pt>
                <c:pt idx="2700">
                  <c:v>216.00000000001137</c:v>
                </c:pt>
                <c:pt idx="2701">
                  <c:v>216.08000000001138</c:v>
                </c:pt>
                <c:pt idx="2702">
                  <c:v>216.16000000001139</c:v>
                </c:pt>
                <c:pt idx="2703">
                  <c:v>216.24000000001141</c:v>
                </c:pt>
                <c:pt idx="2704">
                  <c:v>216.32000000001142</c:v>
                </c:pt>
                <c:pt idx="2705">
                  <c:v>216.40000000001143</c:v>
                </c:pt>
                <c:pt idx="2706">
                  <c:v>216.48000000001144</c:v>
                </c:pt>
                <c:pt idx="2707">
                  <c:v>216.56000000001146</c:v>
                </c:pt>
                <c:pt idx="2708">
                  <c:v>216.64000000001147</c:v>
                </c:pt>
                <c:pt idx="2709">
                  <c:v>216.72000000001148</c:v>
                </c:pt>
                <c:pt idx="2710">
                  <c:v>216.80000000001149</c:v>
                </c:pt>
                <c:pt idx="2711">
                  <c:v>216.88000000001151</c:v>
                </c:pt>
                <c:pt idx="2712">
                  <c:v>216.96000000001152</c:v>
                </c:pt>
                <c:pt idx="2713">
                  <c:v>217.04000000001153</c:v>
                </c:pt>
                <c:pt idx="2714">
                  <c:v>217.12000000001154</c:v>
                </c:pt>
                <c:pt idx="2715">
                  <c:v>217.20000000001156</c:v>
                </c:pt>
                <c:pt idx="2716">
                  <c:v>217.28000000001157</c:v>
                </c:pt>
                <c:pt idx="2717">
                  <c:v>217.36000000001158</c:v>
                </c:pt>
                <c:pt idx="2718">
                  <c:v>217.44000000001159</c:v>
                </c:pt>
                <c:pt idx="2719">
                  <c:v>217.52000000001161</c:v>
                </c:pt>
                <c:pt idx="2720">
                  <c:v>217.60000000001162</c:v>
                </c:pt>
                <c:pt idx="2721">
                  <c:v>217.68000000001163</c:v>
                </c:pt>
                <c:pt idx="2722">
                  <c:v>217.76000000001164</c:v>
                </c:pt>
                <c:pt idx="2723">
                  <c:v>217.84000000001166</c:v>
                </c:pt>
                <c:pt idx="2724">
                  <c:v>217.92000000001167</c:v>
                </c:pt>
                <c:pt idx="2725">
                  <c:v>218.00000000001168</c:v>
                </c:pt>
                <c:pt idx="2726">
                  <c:v>218.08000000001169</c:v>
                </c:pt>
                <c:pt idx="2727">
                  <c:v>218.16000000001171</c:v>
                </c:pt>
                <c:pt idx="2728">
                  <c:v>218.24000000001172</c:v>
                </c:pt>
                <c:pt idx="2729">
                  <c:v>218.32000000001173</c:v>
                </c:pt>
                <c:pt idx="2730">
                  <c:v>218.40000000001174</c:v>
                </c:pt>
                <c:pt idx="2731">
                  <c:v>218.48000000001176</c:v>
                </c:pt>
                <c:pt idx="2732">
                  <c:v>218.56000000001177</c:v>
                </c:pt>
                <c:pt idx="2733">
                  <c:v>218.64000000001178</c:v>
                </c:pt>
                <c:pt idx="2734">
                  <c:v>218.72000000001179</c:v>
                </c:pt>
                <c:pt idx="2735">
                  <c:v>218.80000000001181</c:v>
                </c:pt>
                <c:pt idx="2736">
                  <c:v>218.88000000001182</c:v>
                </c:pt>
                <c:pt idx="2737">
                  <c:v>218.96000000001183</c:v>
                </c:pt>
                <c:pt idx="2738">
                  <c:v>219.04000000001184</c:v>
                </c:pt>
                <c:pt idx="2739">
                  <c:v>219.12000000001186</c:v>
                </c:pt>
                <c:pt idx="2740">
                  <c:v>219.20000000001187</c:v>
                </c:pt>
                <c:pt idx="2741">
                  <c:v>219.28000000001188</c:v>
                </c:pt>
                <c:pt idx="2742">
                  <c:v>219.36000000001189</c:v>
                </c:pt>
                <c:pt idx="2743">
                  <c:v>219.44000000001191</c:v>
                </c:pt>
                <c:pt idx="2744">
                  <c:v>219.52000000001192</c:v>
                </c:pt>
                <c:pt idx="2745">
                  <c:v>219.60000000001193</c:v>
                </c:pt>
                <c:pt idx="2746">
                  <c:v>219.68000000001194</c:v>
                </c:pt>
                <c:pt idx="2747">
                  <c:v>219.76000000001196</c:v>
                </c:pt>
                <c:pt idx="2748">
                  <c:v>219.84000000001197</c:v>
                </c:pt>
                <c:pt idx="2749">
                  <c:v>219.92000000001198</c:v>
                </c:pt>
                <c:pt idx="2750">
                  <c:v>220.00000000001199</c:v>
                </c:pt>
                <c:pt idx="2751">
                  <c:v>220.08000000001201</c:v>
                </c:pt>
                <c:pt idx="2752">
                  <c:v>220.16000000001202</c:v>
                </c:pt>
                <c:pt idx="2753">
                  <c:v>220.24000000001203</c:v>
                </c:pt>
                <c:pt idx="2754">
                  <c:v>220.32000000001204</c:v>
                </c:pt>
                <c:pt idx="2755">
                  <c:v>220.40000000001206</c:v>
                </c:pt>
                <c:pt idx="2756">
                  <c:v>220.48000000001207</c:v>
                </c:pt>
                <c:pt idx="2757">
                  <c:v>220.56000000001208</c:v>
                </c:pt>
                <c:pt idx="2758">
                  <c:v>220.64000000001209</c:v>
                </c:pt>
                <c:pt idx="2759">
                  <c:v>220.72000000001211</c:v>
                </c:pt>
                <c:pt idx="2760">
                  <c:v>220.80000000001212</c:v>
                </c:pt>
                <c:pt idx="2761">
                  <c:v>220.88000000001213</c:v>
                </c:pt>
                <c:pt idx="2762">
                  <c:v>220.96000000001214</c:v>
                </c:pt>
                <c:pt idx="2763">
                  <c:v>221.04000000001216</c:v>
                </c:pt>
                <c:pt idx="2764">
                  <c:v>221.12000000001217</c:v>
                </c:pt>
                <c:pt idx="2765">
                  <c:v>221.20000000001218</c:v>
                </c:pt>
                <c:pt idx="2766">
                  <c:v>221.28000000001219</c:v>
                </c:pt>
                <c:pt idx="2767">
                  <c:v>221.36000000001221</c:v>
                </c:pt>
                <c:pt idx="2768">
                  <c:v>221.44000000001222</c:v>
                </c:pt>
                <c:pt idx="2769">
                  <c:v>221.52000000001223</c:v>
                </c:pt>
                <c:pt idx="2770">
                  <c:v>221.60000000001224</c:v>
                </c:pt>
                <c:pt idx="2771">
                  <c:v>221.68000000001226</c:v>
                </c:pt>
                <c:pt idx="2772">
                  <c:v>221.76000000001227</c:v>
                </c:pt>
                <c:pt idx="2773">
                  <c:v>221.84000000001228</c:v>
                </c:pt>
                <c:pt idx="2774">
                  <c:v>221.92000000001229</c:v>
                </c:pt>
                <c:pt idx="2775">
                  <c:v>222.00000000001231</c:v>
                </c:pt>
                <c:pt idx="2776">
                  <c:v>222.08000000001232</c:v>
                </c:pt>
                <c:pt idx="2777">
                  <c:v>222.16000000001233</c:v>
                </c:pt>
                <c:pt idx="2778">
                  <c:v>222.24000000001234</c:v>
                </c:pt>
                <c:pt idx="2779">
                  <c:v>222.32000000001236</c:v>
                </c:pt>
                <c:pt idx="2780">
                  <c:v>222.40000000001237</c:v>
                </c:pt>
                <c:pt idx="2781">
                  <c:v>222.48000000001238</c:v>
                </c:pt>
                <c:pt idx="2782">
                  <c:v>222.56000000001239</c:v>
                </c:pt>
                <c:pt idx="2783">
                  <c:v>222.64000000001241</c:v>
                </c:pt>
                <c:pt idx="2784">
                  <c:v>222.72000000001242</c:v>
                </c:pt>
                <c:pt idx="2785">
                  <c:v>222.80000000001243</c:v>
                </c:pt>
                <c:pt idx="2786">
                  <c:v>222.88000000001244</c:v>
                </c:pt>
                <c:pt idx="2787">
                  <c:v>222.96000000001246</c:v>
                </c:pt>
                <c:pt idx="2788">
                  <c:v>223.04000000001247</c:v>
                </c:pt>
                <c:pt idx="2789">
                  <c:v>223.12000000001248</c:v>
                </c:pt>
                <c:pt idx="2790">
                  <c:v>223.20000000001249</c:v>
                </c:pt>
                <c:pt idx="2791">
                  <c:v>223.28000000001251</c:v>
                </c:pt>
                <c:pt idx="2792">
                  <c:v>223.36000000001252</c:v>
                </c:pt>
                <c:pt idx="2793">
                  <c:v>223.44000000001253</c:v>
                </c:pt>
                <c:pt idx="2794">
                  <c:v>223.52000000001254</c:v>
                </c:pt>
                <c:pt idx="2795">
                  <c:v>223.60000000001256</c:v>
                </c:pt>
                <c:pt idx="2796">
                  <c:v>223.68000000001257</c:v>
                </c:pt>
                <c:pt idx="2797">
                  <c:v>223.76000000001258</c:v>
                </c:pt>
                <c:pt idx="2798">
                  <c:v>223.84000000001259</c:v>
                </c:pt>
                <c:pt idx="2799">
                  <c:v>223.92000000001261</c:v>
                </c:pt>
                <c:pt idx="2800">
                  <c:v>224.00000000001262</c:v>
                </c:pt>
                <c:pt idx="2801">
                  <c:v>224.08000000001263</c:v>
                </c:pt>
                <c:pt idx="2802">
                  <c:v>224.16000000001264</c:v>
                </c:pt>
                <c:pt idx="2803">
                  <c:v>224.24000000001266</c:v>
                </c:pt>
                <c:pt idx="2804">
                  <c:v>224.32000000001267</c:v>
                </c:pt>
                <c:pt idx="2805">
                  <c:v>224.40000000001268</c:v>
                </c:pt>
                <c:pt idx="2806">
                  <c:v>224.48000000001269</c:v>
                </c:pt>
                <c:pt idx="2807">
                  <c:v>224.56000000001271</c:v>
                </c:pt>
                <c:pt idx="2808">
                  <c:v>224.64000000001272</c:v>
                </c:pt>
                <c:pt idx="2809">
                  <c:v>224.72000000001273</c:v>
                </c:pt>
                <c:pt idx="2810">
                  <c:v>224.80000000001274</c:v>
                </c:pt>
                <c:pt idx="2811">
                  <c:v>224.88000000001276</c:v>
                </c:pt>
                <c:pt idx="2812">
                  <c:v>224.96000000001277</c:v>
                </c:pt>
                <c:pt idx="2813">
                  <c:v>225.04000000001278</c:v>
                </c:pt>
                <c:pt idx="2814">
                  <c:v>225.12000000001279</c:v>
                </c:pt>
                <c:pt idx="2815">
                  <c:v>225.20000000001281</c:v>
                </c:pt>
                <c:pt idx="2816">
                  <c:v>225.28000000001282</c:v>
                </c:pt>
                <c:pt idx="2817">
                  <c:v>225.36000000001283</c:v>
                </c:pt>
                <c:pt idx="2818">
                  <c:v>225.44000000001284</c:v>
                </c:pt>
                <c:pt idx="2819">
                  <c:v>225.52000000001286</c:v>
                </c:pt>
                <c:pt idx="2820">
                  <c:v>225.60000000001287</c:v>
                </c:pt>
                <c:pt idx="2821">
                  <c:v>225.68000000001288</c:v>
                </c:pt>
                <c:pt idx="2822">
                  <c:v>225.76000000001289</c:v>
                </c:pt>
                <c:pt idx="2823">
                  <c:v>225.84000000001291</c:v>
                </c:pt>
                <c:pt idx="2824">
                  <c:v>225.92000000001292</c:v>
                </c:pt>
                <c:pt idx="2825">
                  <c:v>226.00000000001293</c:v>
                </c:pt>
                <c:pt idx="2826">
                  <c:v>226.08000000001294</c:v>
                </c:pt>
                <c:pt idx="2827">
                  <c:v>226.16000000001296</c:v>
                </c:pt>
                <c:pt idx="2828">
                  <c:v>226.24000000001297</c:v>
                </c:pt>
                <c:pt idx="2829">
                  <c:v>226.32000000001298</c:v>
                </c:pt>
                <c:pt idx="2830">
                  <c:v>226.40000000001299</c:v>
                </c:pt>
                <c:pt idx="2831">
                  <c:v>226.48000000001301</c:v>
                </c:pt>
                <c:pt idx="2832">
                  <c:v>226.56000000001302</c:v>
                </c:pt>
                <c:pt idx="2833">
                  <c:v>226.64000000001303</c:v>
                </c:pt>
                <c:pt idx="2834">
                  <c:v>226.72000000001304</c:v>
                </c:pt>
                <c:pt idx="2835">
                  <c:v>226.80000000001306</c:v>
                </c:pt>
                <c:pt idx="2836">
                  <c:v>226.88000000001307</c:v>
                </c:pt>
                <c:pt idx="2837">
                  <c:v>226.96000000001308</c:v>
                </c:pt>
                <c:pt idx="2838">
                  <c:v>227.04000000001309</c:v>
                </c:pt>
                <c:pt idx="2839">
                  <c:v>227.12000000001311</c:v>
                </c:pt>
                <c:pt idx="2840">
                  <c:v>227.20000000001312</c:v>
                </c:pt>
                <c:pt idx="2841">
                  <c:v>227.28000000001313</c:v>
                </c:pt>
                <c:pt idx="2842">
                  <c:v>227.36000000001314</c:v>
                </c:pt>
                <c:pt idx="2843">
                  <c:v>227.44000000001316</c:v>
                </c:pt>
                <c:pt idx="2844">
                  <c:v>227.52000000001317</c:v>
                </c:pt>
                <c:pt idx="2845">
                  <c:v>227.60000000001318</c:v>
                </c:pt>
                <c:pt idx="2846">
                  <c:v>227.68000000001319</c:v>
                </c:pt>
                <c:pt idx="2847">
                  <c:v>227.76000000001321</c:v>
                </c:pt>
                <c:pt idx="2848">
                  <c:v>227.84000000001322</c:v>
                </c:pt>
                <c:pt idx="2849">
                  <c:v>227.92000000001323</c:v>
                </c:pt>
                <c:pt idx="2850">
                  <c:v>228.00000000001324</c:v>
                </c:pt>
                <c:pt idx="2851">
                  <c:v>228.08000000001326</c:v>
                </c:pt>
                <c:pt idx="2852">
                  <c:v>228.16000000001327</c:v>
                </c:pt>
                <c:pt idx="2853">
                  <c:v>228.24000000001328</c:v>
                </c:pt>
                <c:pt idx="2854">
                  <c:v>228.32000000001329</c:v>
                </c:pt>
                <c:pt idx="2855">
                  <c:v>228.40000000001331</c:v>
                </c:pt>
                <c:pt idx="2856">
                  <c:v>228.48000000001332</c:v>
                </c:pt>
                <c:pt idx="2857">
                  <c:v>228.56000000001333</c:v>
                </c:pt>
                <c:pt idx="2858">
                  <c:v>228.64000000001334</c:v>
                </c:pt>
                <c:pt idx="2859">
                  <c:v>228.72000000001336</c:v>
                </c:pt>
                <c:pt idx="2860">
                  <c:v>228.80000000001337</c:v>
                </c:pt>
                <c:pt idx="2861">
                  <c:v>228.88000000001338</c:v>
                </c:pt>
                <c:pt idx="2862">
                  <c:v>228.96000000001339</c:v>
                </c:pt>
                <c:pt idx="2863">
                  <c:v>229.04000000001341</c:v>
                </c:pt>
                <c:pt idx="2864">
                  <c:v>229.12000000001342</c:v>
                </c:pt>
                <c:pt idx="2865">
                  <c:v>229.20000000001343</c:v>
                </c:pt>
                <c:pt idx="2866">
                  <c:v>229.28000000001344</c:v>
                </c:pt>
                <c:pt idx="2867">
                  <c:v>229.36000000001346</c:v>
                </c:pt>
                <c:pt idx="2868">
                  <c:v>229.44000000001347</c:v>
                </c:pt>
                <c:pt idx="2869">
                  <c:v>229.52000000001348</c:v>
                </c:pt>
                <c:pt idx="2870">
                  <c:v>229.60000000001349</c:v>
                </c:pt>
                <c:pt idx="2871">
                  <c:v>229.68000000001351</c:v>
                </c:pt>
                <c:pt idx="2872">
                  <c:v>229.76000000001352</c:v>
                </c:pt>
                <c:pt idx="2873">
                  <c:v>229.84000000001353</c:v>
                </c:pt>
                <c:pt idx="2874">
                  <c:v>229.92000000001354</c:v>
                </c:pt>
                <c:pt idx="2875">
                  <c:v>230.00000000001356</c:v>
                </c:pt>
                <c:pt idx="2876">
                  <c:v>230.08000000001357</c:v>
                </c:pt>
                <c:pt idx="2877">
                  <c:v>230.16000000001358</c:v>
                </c:pt>
                <c:pt idx="2878">
                  <c:v>230.24000000001359</c:v>
                </c:pt>
                <c:pt idx="2879">
                  <c:v>230.32000000001361</c:v>
                </c:pt>
                <c:pt idx="2880">
                  <c:v>230.40000000001362</c:v>
                </c:pt>
                <c:pt idx="2881">
                  <c:v>230.48000000001363</c:v>
                </c:pt>
                <c:pt idx="2882">
                  <c:v>230.56000000001364</c:v>
                </c:pt>
                <c:pt idx="2883">
                  <c:v>230.64000000001366</c:v>
                </c:pt>
                <c:pt idx="2884">
                  <c:v>230.72000000001367</c:v>
                </c:pt>
                <c:pt idx="2885">
                  <c:v>230.80000000001368</c:v>
                </c:pt>
                <c:pt idx="2886">
                  <c:v>230.88000000001369</c:v>
                </c:pt>
                <c:pt idx="2887">
                  <c:v>230.96000000001371</c:v>
                </c:pt>
                <c:pt idx="2888">
                  <c:v>231.04000000001372</c:v>
                </c:pt>
                <c:pt idx="2889">
                  <c:v>231.12000000001373</c:v>
                </c:pt>
                <c:pt idx="2890">
                  <c:v>231.20000000001374</c:v>
                </c:pt>
                <c:pt idx="2891">
                  <c:v>231.28000000001376</c:v>
                </c:pt>
                <c:pt idx="2892">
                  <c:v>231.36000000001377</c:v>
                </c:pt>
                <c:pt idx="2893">
                  <c:v>231.44000000001378</c:v>
                </c:pt>
                <c:pt idx="2894">
                  <c:v>231.52000000001379</c:v>
                </c:pt>
                <c:pt idx="2895">
                  <c:v>231.60000000001381</c:v>
                </c:pt>
                <c:pt idx="2896">
                  <c:v>231.68000000001382</c:v>
                </c:pt>
                <c:pt idx="2897">
                  <c:v>231.76000000001383</c:v>
                </c:pt>
                <c:pt idx="2898">
                  <c:v>231.84000000001384</c:v>
                </c:pt>
                <c:pt idx="2899">
                  <c:v>231.92000000001386</c:v>
                </c:pt>
                <c:pt idx="2900">
                  <c:v>232.00000000001387</c:v>
                </c:pt>
                <c:pt idx="2901">
                  <c:v>232.08000000001388</c:v>
                </c:pt>
                <c:pt idx="2902">
                  <c:v>232.16000000001389</c:v>
                </c:pt>
                <c:pt idx="2903">
                  <c:v>232.24000000001391</c:v>
                </c:pt>
                <c:pt idx="2904">
                  <c:v>232.32000000001392</c:v>
                </c:pt>
                <c:pt idx="2905">
                  <c:v>232.40000000001393</c:v>
                </c:pt>
                <c:pt idx="2906">
                  <c:v>232.48000000001394</c:v>
                </c:pt>
                <c:pt idx="2907">
                  <c:v>232.56000000001396</c:v>
                </c:pt>
                <c:pt idx="2908">
                  <c:v>232.64000000001397</c:v>
                </c:pt>
                <c:pt idx="2909">
                  <c:v>232.72000000001398</c:v>
                </c:pt>
                <c:pt idx="2910">
                  <c:v>232.80000000001399</c:v>
                </c:pt>
                <c:pt idx="2911">
                  <c:v>232.88000000001401</c:v>
                </c:pt>
                <c:pt idx="2912">
                  <c:v>232.96000000001402</c:v>
                </c:pt>
                <c:pt idx="2913">
                  <c:v>233.04000000001403</c:v>
                </c:pt>
                <c:pt idx="2914">
                  <c:v>233.12000000001404</c:v>
                </c:pt>
                <c:pt idx="2915">
                  <c:v>233.20000000001406</c:v>
                </c:pt>
                <c:pt idx="2916">
                  <c:v>233.28000000001407</c:v>
                </c:pt>
                <c:pt idx="2917">
                  <c:v>233.36000000001408</c:v>
                </c:pt>
                <c:pt idx="2918">
                  <c:v>233.44000000001409</c:v>
                </c:pt>
                <c:pt idx="2919">
                  <c:v>233.52000000001411</c:v>
                </c:pt>
                <c:pt idx="2920">
                  <c:v>233.60000000001412</c:v>
                </c:pt>
                <c:pt idx="2921">
                  <c:v>233.68000000001413</c:v>
                </c:pt>
                <c:pt idx="2922">
                  <c:v>233.76000000001414</c:v>
                </c:pt>
                <c:pt idx="2923">
                  <c:v>233.84000000001416</c:v>
                </c:pt>
                <c:pt idx="2924">
                  <c:v>233.92000000001417</c:v>
                </c:pt>
                <c:pt idx="2925">
                  <c:v>234.00000000001418</c:v>
                </c:pt>
                <c:pt idx="2926">
                  <c:v>234.08000000001419</c:v>
                </c:pt>
                <c:pt idx="2927">
                  <c:v>234.16000000001421</c:v>
                </c:pt>
                <c:pt idx="2928">
                  <c:v>234.24000000001422</c:v>
                </c:pt>
                <c:pt idx="2929">
                  <c:v>234.32000000001423</c:v>
                </c:pt>
                <c:pt idx="2930">
                  <c:v>234.40000000001424</c:v>
                </c:pt>
                <c:pt idx="2931">
                  <c:v>234.48000000001426</c:v>
                </c:pt>
                <c:pt idx="2932">
                  <c:v>234.56000000001427</c:v>
                </c:pt>
                <c:pt idx="2933">
                  <c:v>234.64000000001428</c:v>
                </c:pt>
                <c:pt idx="2934">
                  <c:v>234.72000000001429</c:v>
                </c:pt>
                <c:pt idx="2935">
                  <c:v>234.80000000001431</c:v>
                </c:pt>
                <c:pt idx="2936">
                  <c:v>234.88000000001432</c:v>
                </c:pt>
                <c:pt idx="2937">
                  <c:v>234.96000000001433</c:v>
                </c:pt>
                <c:pt idx="2938">
                  <c:v>235.04000000001435</c:v>
                </c:pt>
                <c:pt idx="2939">
                  <c:v>235.12000000001436</c:v>
                </c:pt>
                <c:pt idx="2940">
                  <c:v>235.20000000001437</c:v>
                </c:pt>
                <c:pt idx="2941">
                  <c:v>235.28000000001438</c:v>
                </c:pt>
                <c:pt idx="2942">
                  <c:v>235.3600000000144</c:v>
                </c:pt>
                <c:pt idx="2943">
                  <c:v>235.44000000001441</c:v>
                </c:pt>
                <c:pt idx="2944">
                  <c:v>235.52000000001442</c:v>
                </c:pt>
                <c:pt idx="2945">
                  <c:v>235.60000000001443</c:v>
                </c:pt>
                <c:pt idx="2946">
                  <c:v>235.68000000001445</c:v>
                </c:pt>
                <c:pt idx="2947">
                  <c:v>235.76000000001446</c:v>
                </c:pt>
                <c:pt idx="2948">
                  <c:v>235.84000000001447</c:v>
                </c:pt>
                <c:pt idx="2949">
                  <c:v>235.92000000001448</c:v>
                </c:pt>
                <c:pt idx="2950">
                  <c:v>236.0000000000145</c:v>
                </c:pt>
                <c:pt idx="2951">
                  <c:v>236.08000000001451</c:v>
                </c:pt>
                <c:pt idx="2952">
                  <c:v>236.16000000001452</c:v>
                </c:pt>
                <c:pt idx="2953">
                  <c:v>236.24000000001453</c:v>
                </c:pt>
                <c:pt idx="2954">
                  <c:v>236.32000000001455</c:v>
                </c:pt>
                <c:pt idx="2955">
                  <c:v>236.40000000001456</c:v>
                </c:pt>
                <c:pt idx="2956">
                  <c:v>236.48000000001457</c:v>
                </c:pt>
                <c:pt idx="2957">
                  <c:v>236.56000000001458</c:v>
                </c:pt>
                <c:pt idx="2958">
                  <c:v>236.6400000000146</c:v>
                </c:pt>
                <c:pt idx="2959">
                  <c:v>236.72000000001461</c:v>
                </c:pt>
                <c:pt idx="2960">
                  <c:v>236.80000000001462</c:v>
                </c:pt>
                <c:pt idx="2961">
                  <c:v>236.88000000001463</c:v>
                </c:pt>
                <c:pt idx="2962">
                  <c:v>236.96000000001465</c:v>
                </c:pt>
                <c:pt idx="2963">
                  <c:v>237.04000000001466</c:v>
                </c:pt>
                <c:pt idx="2964">
                  <c:v>237.12000000001467</c:v>
                </c:pt>
                <c:pt idx="2965">
                  <c:v>237.20000000001468</c:v>
                </c:pt>
                <c:pt idx="2966">
                  <c:v>237.2800000000147</c:v>
                </c:pt>
                <c:pt idx="2967">
                  <c:v>237.36000000001471</c:v>
                </c:pt>
                <c:pt idx="2968">
                  <c:v>237.44000000001472</c:v>
                </c:pt>
                <c:pt idx="2969">
                  <c:v>237.52000000001473</c:v>
                </c:pt>
                <c:pt idx="2970">
                  <c:v>237.60000000001475</c:v>
                </c:pt>
                <c:pt idx="2971">
                  <c:v>237.68000000001476</c:v>
                </c:pt>
                <c:pt idx="2972">
                  <c:v>237.76000000001477</c:v>
                </c:pt>
                <c:pt idx="2973">
                  <c:v>237.84000000001478</c:v>
                </c:pt>
                <c:pt idx="2974">
                  <c:v>237.9200000000148</c:v>
                </c:pt>
                <c:pt idx="2975">
                  <c:v>238.00000000001481</c:v>
                </c:pt>
                <c:pt idx="2976">
                  <c:v>238.08000000001482</c:v>
                </c:pt>
                <c:pt idx="2977">
                  <c:v>238.16000000001483</c:v>
                </c:pt>
                <c:pt idx="2978">
                  <c:v>238.24000000001485</c:v>
                </c:pt>
                <c:pt idx="2979">
                  <c:v>238.32000000001486</c:v>
                </c:pt>
                <c:pt idx="2980">
                  <c:v>238.40000000001487</c:v>
                </c:pt>
                <c:pt idx="2981">
                  <c:v>238.48000000001488</c:v>
                </c:pt>
                <c:pt idx="2982">
                  <c:v>238.5600000000149</c:v>
                </c:pt>
                <c:pt idx="2983">
                  <c:v>238.64000000001491</c:v>
                </c:pt>
                <c:pt idx="2984">
                  <c:v>238.72000000001492</c:v>
                </c:pt>
                <c:pt idx="2985">
                  <c:v>238.80000000001493</c:v>
                </c:pt>
                <c:pt idx="2986">
                  <c:v>238.88000000001495</c:v>
                </c:pt>
                <c:pt idx="2987">
                  <c:v>238.96000000001496</c:v>
                </c:pt>
                <c:pt idx="2988">
                  <c:v>239.04000000001497</c:v>
                </c:pt>
                <c:pt idx="2989">
                  <c:v>239.12000000001498</c:v>
                </c:pt>
                <c:pt idx="2990">
                  <c:v>239.200000000015</c:v>
                </c:pt>
                <c:pt idx="2991">
                  <c:v>239.28000000001501</c:v>
                </c:pt>
                <c:pt idx="2992">
                  <c:v>239.36000000001502</c:v>
                </c:pt>
                <c:pt idx="2993">
                  <c:v>239.44000000001503</c:v>
                </c:pt>
                <c:pt idx="2994">
                  <c:v>239.52000000001505</c:v>
                </c:pt>
                <c:pt idx="2995">
                  <c:v>239.60000000001506</c:v>
                </c:pt>
                <c:pt idx="2996">
                  <c:v>239.68000000001507</c:v>
                </c:pt>
                <c:pt idx="2997">
                  <c:v>239.76000000001508</c:v>
                </c:pt>
                <c:pt idx="2998">
                  <c:v>239.8400000000151</c:v>
                </c:pt>
                <c:pt idx="2999">
                  <c:v>239.92000000001511</c:v>
                </c:pt>
                <c:pt idx="3000">
                  <c:v>240.00000000001512</c:v>
                </c:pt>
                <c:pt idx="3001">
                  <c:v>240.08000000001513</c:v>
                </c:pt>
                <c:pt idx="3002">
                  <c:v>240.16000000001515</c:v>
                </c:pt>
                <c:pt idx="3003">
                  <c:v>240.24000000001516</c:v>
                </c:pt>
                <c:pt idx="3004">
                  <c:v>240.32000000001517</c:v>
                </c:pt>
                <c:pt idx="3005">
                  <c:v>240.40000000001518</c:v>
                </c:pt>
                <c:pt idx="3006">
                  <c:v>240.4800000000152</c:v>
                </c:pt>
                <c:pt idx="3007">
                  <c:v>240.56000000001521</c:v>
                </c:pt>
                <c:pt idx="3008">
                  <c:v>240.64000000001522</c:v>
                </c:pt>
                <c:pt idx="3009">
                  <c:v>240.72000000001523</c:v>
                </c:pt>
                <c:pt idx="3010">
                  <c:v>240.80000000001525</c:v>
                </c:pt>
                <c:pt idx="3011">
                  <c:v>240.88000000001526</c:v>
                </c:pt>
                <c:pt idx="3012">
                  <c:v>240.96000000001527</c:v>
                </c:pt>
                <c:pt idx="3013">
                  <c:v>241.04000000001528</c:v>
                </c:pt>
                <c:pt idx="3014">
                  <c:v>241.1200000000153</c:v>
                </c:pt>
                <c:pt idx="3015">
                  <c:v>241.20000000001531</c:v>
                </c:pt>
                <c:pt idx="3016">
                  <c:v>241.28000000001532</c:v>
                </c:pt>
                <c:pt idx="3017">
                  <c:v>241.36000000001533</c:v>
                </c:pt>
                <c:pt idx="3018">
                  <c:v>241.44000000001535</c:v>
                </c:pt>
                <c:pt idx="3019">
                  <c:v>241.52000000001536</c:v>
                </c:pt>
                <c:pt idx="3020">
                  <c:v>241.60000000001537</c:v>
                </c:pt>
                <c:pt idx="3021">
                  <c:v>241.68000000001538</c:v>
                </c:pt>
                <c:pt idx="3022">
                  <c:v>241.7600000000154</c:v>
                </c:pt>
                <c:pt idx="3023">
                  <c:v>241.84000000001541</c:v>
                </c:pt>
                <c:pt idx="3024">
                  <c:v>241.92000000001542</c:v>
                </c:pt>
                <c:pt idx="3025">
                  <c:v>242.00000000001543</c:v>
                </c:pt>
                <c:pt idx="3026">
                  <c:v>242.08000000001545</c:v>
                </c:pt>
                <c:pt idx="3027">
                  <c:v>242.16000000001546</c:v>
                </c:pt>
                <c:pt idx="3028">
                  <c:v>242.24000000001547</c:v>
                </c:pt>
                <c:pt idx="3029">
                  <c:v>242.32000000001548</c:v>
                </c:pt>
                <c:pt idx="3030">
                  <c:v>242.4000000000155</c:v>
                </c:pt>
                <c:pt idx="3031">
                  <c:v>242.48000000001551</c:v>
                </c:pt>
                <c:pt idx="3032">
                  <c:v>242.56000000001552</c:v>
                </c:pt>
                <c:pt idx="3033">
                  <c:v>242.64000000001553</c:v>
                </c:pt>
                <c:pt idx="3034">
                  <c:v>242.72000000001555</c:v>
                </c:pt>
                <c:pt idx="3035">
                  <c:v>242.80000000001556</c:v>
                </c:pt>
                <c:pt idx="3036">
                  <c:v>242.88000000001557</c:v>
                </c:pt>
                <c:pt idx="3037">
                  <c:v>242.96000000001558</c:v>
                </c:pt>
                <c:pt idx="3038">
                  <c:v>243.0400000000156</c:v>
                </c:pt>
                <c:pt idx="3039">
                  <c:v>243.12000000001561</c:v>
                </c:pt>
                <c:pt idx="3040">
                  <c:v>243.20000000001562</c:v>
                </c:pt>
                <c:pt idx="3041">
                  <c:v>243.28000000001563</c:v>
                </c:pt>
                <c:pt idx="3042">
                  <c:v>243.36000000001565</c:v>
                </c:pt>
                <c:pt idx="3043">
                  <c:v>243.44000000001566</c:v>
                </c:pt>
                <c:pt idx="3044">
                  <c:v>243.52000000001567</c:v>
                </c:pt>
                <c:pt idx="3045">
                  <c:v>243.60000000001568</c:v>
                </c:pt>
                <c:pt idx="3046">
                  <c:v>243.6800000000157</c:v>
                </c:pt>
                <c:pt idx="3047">
                  <c:v>243.76000000001571</c:v>
                </c:pt>
                <c:pt idx="3048">
                  <c:v>243.84000000001572</c:v>
                </c:pt>
                <c:pt idx="3049">
                  <c:v>243.92000000001573</c:v>
                </c:pt>
                <c:pt idx="3050">
                  <c:v>244.00000000001575</c:v>
                </c:pt>
                <c:pt idx="3051">
                  <c:v>244.08000000001576</c:v>
                </c:pt>
                <c:pt idx="3052">
                  <c:v>244.16000000001577</c:v>
                </c:pt>
                <c:pt idx="3053">
                  <c:v>244.24000000001578</c:v>
                </c:pt>
                <c:pt idx="3054">
                  <c:v>244.3200000000158</c:v>
                </c:pt>
                <c:pt idx="3055">
                  <c:v>244.40000000001581</c:v>
                </c:pt>
                <c:pt idx="3056">
                  <c:v>244.48000000001582</c:v>
                </c:pt>
                <c:pt idx="3057">
                  <c:v>244.56000000001583</c:v>
                </c:pt>
                <c:pt idx="3058">
                  <c:v>244.64000000001585</c:v>
                </c:pt>
                <c:pt idx="3059">
                  <c:v>244.72000000001586</c:v>
                </c:pt>
                <c:pt idx="3060">
                  <c:v>244.80000000001587</c:v>
                </c:pt>
                <c:pt idx="3061">
                  <c:v>244.88000000001588</c:v>
                </c:pt>
                <c:pt idx="3062">
                  <c:v>244.9600000000159</c:v>
                </c:pt>
                <c:pt idx="3063">
                  <c:v>245.04000000001591</c:v>
                </c:pt>
                <c:pt idx="3064">
                  <c:v>245.12000000001592</c:v>
                </c:pt>
                <c:pt idx="3065">
                  <c:v>245.20000000001593</c:v>
                </c:pt>
                <c:pt idx="3066">
                  <c:v>245.28000000001595</c:v>
                </c:pt>
                <c:pt idx="3067">
                  <c:v>245.36000000001596</c:v>
                </c:pt>
                <c:pt idx="3068">
                  <c:v>245.44000000001597</c:v>
                </c:pt>
                <c:pt idx="3069">
                  <c:v>245.52000000001598</c:v>
                </c:pt>
                <c:pt idx="3070">
                  <c:v>245.600000000016</c:v>
                </c:pt>
                <c:pt idx="3071">
                  <c:v>245.68000000001601</c:v>
                </c:pt>
                <c:pt idx="3072">
                  <c:v>245.76000000001602</c:v>
                </c:pt>
                <c:pt idx="3073">
                  <c:v>245.84000000001603</c:v>
                </c:pt>
                <c:pt idx="3074">
                  <c:v>245.92000000001605</c:v>
                </c:pt>
                <c:pt idx="3075">
                  <c:v>246.00000000001606</c:v>
                </c:pt>
                <c:pt idx="3076">
                  <c:v>246.08000000001607</c:v>
                </c:pt>
                <c:pt idx="3077">
                  <c:v>246.16000000001608</c:v>
                </c:pt>
                <c:pt idx="3078">
                  <c:v>246.2400000000161</c:v>
                </c:pt>
                <c:pt idx="3079">
                  <c:v>246.32000000001611</c:v>
                </c:pt>
                <c:pt idx="3080">
                  <c:v>246.40000000001612</c:v>
                </c:pt>
                <c:pt idx="3081">
                  <c:v>246.48000000001613</c:v>
                </c:pt>
                <c:pt idx="3082">
                  <c:v>246.56000000001615</c:v>
                </c:pt>
                <c:pt idx="3083">
                  <c:v>246.64000000001616</c:v>
                </c:pt>
                <c:pt idx="3084">
                  <c:v>246.72000000001617</c:v>
                </c:pt>
                <c:pt idx="3085">
                  <c:v>246.80000000001618</c:v>
                </c:pt>
                <c:pt idx="3086">
                  <c:v>246.8800000000162</c:v>
                </c:pt>
                <c:pt idx="3087">
                  <c:v>246.96000000001621</c:v>
                </c:pt>
                <c:pt idx="3088">
                  <c:v>247.04000000001622</c:v>
                </c:pt>
                <c:pt idx="3089">
                  <c:v>247.12000000001623</c:v>
                </c:pt>
                <c:pt idx="3090">
                  <c:v>247.20000000001625</c:v>
                </c:pt>
                <c:pt idx="3091">
                  <c:v>247.28000000001626</c:v>
                </c:pt>
                <c:pt idx="3092">
                  <c:v>247.36000000001627</c:v>
                </c:pt>
                <c:pt idx="3093">
                  <c:v>247.44000000001628</c:v>
                </c:pt>
                <c:pt idx="3094">
                  <c:v>247.5200000000163</c:v>
                </c:pt>
                <c:pt idx="3095">
                  <c:v>247.60000000001631</c:v>
                </c:pt>
                <c:pt idx="3096">
                  <c:v>247.68000000001632</c:v>
                </c:pt>
                <c:pt idx="3097">
                  <c:v>247.76000000001633</c:v>
                </c:pt>
                <c:pt idx="3098">
                  <c:v>247.84000000001635</c:v>
                </c:pt>
                <c:pt idx="3099">
                  <c:v>247.92000000001636</c:v>
                </c:pt>
                <c:pt idx="3100">
                  <c:v>248.00000000001637</c:v>
                </c:pt>
                <c:pt idx="3101">
                  <c:v>248.08000000001638</c:v>
                </c:pt>
                <c:pt idx="3102">
                  <c:v>248.1600000000164</c:v>
                </c:pt>
                <c:pt idx="3103">
                  <c:v>248.24000000001641</c:v>
                </c:pt>
                <c:pt idx="3104">
                  <c:v>248.32000000001642</c:v>
                </c:pt>
                <c:pt idx="3105">
                  <c:v>248.40000000001643</c:v>
                </c:pt>
                <c:pt idx="3106">
                  <c:v>248.48000000001645</c:v>
                </c:pt>
                <c:pt idx="3107">
                  <c:v>248.56000000001646</c:v>
                </c:pt>
                <c:pt idx="3108">
                  <c:v>248.64000000001647</c:v>
                </c:pt>
                <c:pt idx="3109">
                  <c:v>248.72000000001648</c:v>
                </c:pt>
                <c:pt idx="3110">
                  <c:v>248.8000000000165</c:v>
                </c:pt>
                <c:pt idx="3111">
                  <c:v>248.88000000001651</c:v>
                </c:pt>
                <c:pt idx="3112">
                  <c:v>248.96000000001652</c:v>
                </c:pt>
                <c:pt idx="3113">
                  <c:v>249.04000000001653</c:v>
                </c:pt>
                <c:pt idx="3114">
                  <c:v>249.12000000001655</c:v>
                </c:pt>
                <c:pt idx="3115">
                  <c:v>249.20000000001656</c:v>
                </c:pt>
                <c:pt idx="3116">
                  <c:v>249.28000000001657</c:v>
                </c:pt>
                <c:pt idx="3117">
                  <c:v>249.36000000001658</c:v>
                </c:pt>
                <c:pt idx="3118">
                  <c:v>249.4400000000166</c:v>
                </c:pt>
                <c:pt idx="3119">
                  <c:v>249.52000000001661</c:v>
                </c:pt>
                <c:pt idx="3120">
                  <c:v>249.60000000001662</c:v>
                </c:pt>
                <c:pt idx="3121">
                  <c:v>249.68000000001663</c:v>
                </c:pt>
                <c:pt idx="3122">
                  <c:v>249.76000000001665</c:v>
                </c:pt>
                <c:pt idx="3123">
                  <c:v>249.84000000001666</c:v>
                </c:pt>
                <c:pt idx="3124">
                  <c:v>249.92000000001667</c:v>
                </c:pt>
                <c:pt idx="3125">
                  <c:v>250.00000000001668</c:v>
                </c:pt>
                <c:pt idx="3126">
                  <c:v>250.0800000000167</c:v>
                </c:pt>
                <c:pt idx="3127">
                  <c:v>250.16000000001671</c:v>
                </c:pt>
                <c:pt idx="3128">
                  <c:v>250.24000000001672</c:v>
                </c:pt>
                <c:pt idx="3129">
                  <c:v>250.32000000001673</c:v>
                </c:pt>
                <c:pt idx="3130">
                  <c:v>250.40000000001675</c:v>
                </c:pt>
                <c:pt idx="3131">
                  <c:v>250.48000000001676</c:v>
                </c:pt>
                <c:pt idx="3132">
                  <c:v>250.56000000001677</c:v>
                </c:pt>
                <c:pt idx="3133">
                  <c:v>250.64000000001678</c:v>
                </c:pt>
                <c:pt idx="3134">
                  <c:v>250.7200000000168</c:v>
                </c:pt>
                <c:pt idx="3135">
                  <c:v>250.80000000001681</c:v>
                </c:pt>
                <c:pt idx="3136">
                  <c:v>250.88000000001682</c:v>
                </c:pt>
                <c:pt idx="3137">
                  <c:v>250.96000000001683</c:v>
                </c:pt>
                <c:pt idx="3138">
                  <c:v>251.04000000001685</c:v>
                </c:pt>
                <c:pt idx="3139">
                  <c:v>251.12000000001686</c:v>
                </c:pt>
                <c:pt idx="3140">
                  <c:v>251.20000000001687</c:v>
                </c:pt>
                <c:pt idx="3141">
                  <c:v>251.28000000001688</c:v>
                </c:pt>
                <c:pt idx="3142">
                  <c:v>251.3600000000169</c:v>
                </c:pt>
                <c:pt idx="3143">
                  <c:v>251.44000000001691</c:v>
                </c:pt>
                <c:pt idx="3144">
                  <c:v>251.52000000001692</c:v>
                </c:pt>
                <c:pt idx="3145">
                  <c:v>251.60000000001693</c:v>
                </c:pt>
                <c:pt idx="3146">
                  <c:v>251.68000000001695</c:v>
                </c:pt>
                <c:pt idx="3147">
                  <c:v>251.76000000001696</c:v>
                </c:pt>
                <c:pt idx="3148">
                  <c:v>251.84000000001697</c:v>
                </c:pt>
                <c:pt idx="3149">
                  <c:v>251.92000000001698</c:v>
                </c:pt>
                <c:pt idx="3150">
                  <c:v>252.000000000017</c:v>
                </c:pt>
                <c:pt idx="3151">
                  <c:v>252.08000000001701</c:v>
                </c:pt>
                <c:pt idx="3152">
                  <c:v>252.16000000001702</c:v>
                </c:pt>
                <c:pt idx="3153">
                  <c:v>252.24000000001703</c:v>
                </c:pt>
                <c:pt idx="3154">
                  <c:v>252.32000000001705</c:v>
                </c:pt>
                <c:pt idx="3155">
                  <c:v>252.40000000001706</c:v>
                </c:pt>
                <c:pt idx="3156">
                  <c:v>252.48000000001707</c:v>
                </c:pt>
                <c:pt idx="3157">
                  <c:v>252.56000000001708</c:v>
                </c:pt>
                <c:pt idx="3158">
                  <c:v>252.6400000000171</c:v>
                </c:pt>
                <c:pt idx="3159">
                  <c:v>252.72000000001711</c:v>
                </c:pt>
                <c:pt idx="3160">
                  <c:v>252.80000000001712</c:v>
                </c:pt>
                <c:pt idx="3161">
                  <c:v>252.88000000001713</c:v>
                </c:pt>
                <c:pt idx="3162">
                  <c:v>252.96000000001715</c:v>
                </c:pt>
                <c:pt idx="3163">
                  <c:v>253.04000000001716</c:v>
                </c:pt>
                <c:pt idx="3164">
                  <c:v>253.12000000001717</c:v>
                </c:pt>
                <c:pt idx="3165">
                  <c:v>253.20000000001718</c:v>
                </c:pt>
                <c:pt idx="3166">
                  <c:v>253.2800000000172</c:v>
                </c:pt>
                <c:pt idx="3167">
                  <c:v>253.36000000001721</c:v>
                </c:pt>
                <c:pt idx="3168">
                  <c:v>253.44000000001722</c:v>
                </c:pt>
                <c:pt idx="3169">
                  <c:v>253.52000000001723</c:v>
                </c:pt>
                <c:pt idx="3170">
                  <c:v>253.60000000001725</c:v>
                </c:pt>
                <c:pt idx="3171">
                  <c:v>253.68000000001726</c:v>
                </c:pt>
                <c:pt idx="3172">
                  <c:v>253.76000000001727</c:v>
                </c:pt>
                <c:pt idx="3173">
                  <c:v>253.84000000001728</c:v>
                </c:pt>
                <c:pt idx="3174">
                  <c:v>253.9200000000173</c:v>
                </c:pt>
                <c:pt idx="3175">
                  <c:v>254.00000000001731</c:v>
                </c:pt>
                <c:pt idx="3176">
                  <c:v>254.08000000001732</c:v>
                </c:pt>
                <c:pt idx="3177">
                  <c:v>254.16000000001733</c:v>
                </c:pt>
                <c:pt idx="3178">
                  <c:v>254.24000000001735</c:v>
                </c:pt>
                <c:pt idx="3179">
                  <c:v>254.32000000001736</c:v>
                </c:pt>
                <c:pt idx="3180">
                  <c:v>254.40000000001737</c:v>
                </c:pt>
                <c:pt idx="3181">
                  <c:v>254.48000000001738</c:v>
                </c:pt>
                <c:pt idx="3182">
                  <c:v>254.5600000000174</c:v>
                </c:pt>
                <c:pt idx="3183">
                  <c:v>254.64000000001741</c:v>
                </c:pt>
                <c:pt idx="3184">
                  <c:v>254.72000000001742</c:v>
                </c:pt>
                <c:pt idx="3185">
                  <c:v>254.80000000001743</c:v>
                </c:pt>
                <c:pt idx="3186">
                  <c:v>254.88000000001745</c:v>
                </c:pt>
                <c:pt idx="3187">
                  <c:v>254.96000000001746</c:v>
                </c:pt>
                <c:pt idx="3188">
                  <c:v>255.04000000001747</c:v>
                </c:pt>
                <c:pt idx="3189">
                  <c:v>255.12000000001748</c:v>
                </c:pt>
                <c:pt idx="3190">
                  <c:v>255.2000000000175</c:v>
                </c:pt>
                <c:pt idx="3191">
                  <c:v>255.28000000001751</c:v>
                </c:pt>
                <c:pt idx="3192">
                  <c:v>255.36000000001752</c:v>
                </c:pt>
                <c:pt idx="3193">
                  <c:v>255.44000000001753</c:v>
                </c:pt>
                <c:pt idx="3194">
                  <c:v>255.52000000001755</c:v>
                </c:pt>
                <c:pt idx="3195">
                  <c:v>255.60000000001756</c:v>
                </c:pt>
                <c:pt idx="3196">
                  <c:v>255.68000000001757</c:v>
                </c:pt>
                <c:pt idx="3197">
                  <c:v>255.76000000001758</c:v>
                </c:pt>
                <c:pt idx="3198">
                  <c:v>255.8400000000176</c:v>
                </c:pt>
                <c:pt idx="3199">
                  <c:v>255.92000000001761</c:v>
                </c:pt>
                <c:pt idx="3200">
                  <c:v>256.00000000001762</c:v>
                </c:pt>
                <c:pt idx="3201">
                  <c:v>256.08000000001761</c:v>
                </c:pt>
                <c:pt idx="3202">
                  <c:v>256.16000000001759</c:v>
                </c:pt>
                <c:pt idx="3203">
                  <c:v>256.24000000001757</c:v>
                </c:pt>
                <c:pt idx="3204">
                  <c:v>256.32000000001756</c:v>
                </c:pt>
                <c:pt idx="3205">
                  <c:v>256.40000000001754</c:v>
                </c:pt>
                <c:pt idx="3206">
                  <c:v>256.48000000001753</c:v>
                </c:pt>
                <c:pt idx="3207">
                  <c:v>256.56000000001751</c:v>
                </c:pt>
                <c:pt idx="3208">
                  <c:v>256.64000000001749</c:v>
                </c:pt>
                <c:pt idx="3209">
                  <c:v>256.72000000001748</c:v>
                </c:pt>
                <c:pt idx="3210">
                  <c:v>256.80000000001746</c:v>
                </c:pt>
                <c:pt idx="3211">
                  <c:v>256.88000000001745</c:v>
                </c:pt>
                <c:pt idx="3212">
                  <c:v>256.96000000001743</c:v>
                </c:pt>
                <c:pt idx="3213">
                  <c:v>257.04000000001741</c:v>
                </c:pt>
                <c:pt idx="3214">
                  <c:v>257.1200000000174</c:v>
                </c:pt>
                <c:pt idx="3215">
                  <c:v>257.20000000001738</c:v>
                </c:pt>
                <c:pt idx="3216">
                  <c:v>257.28000000001737</c:v>
                </c:pt>
                <c:pt idx="3217">
                  <c:v>257.36000000001735</c:v>
                </c:pt>
                <c:pt idx="3218">
                  <c:v>257.44000000001733</c:v>
                </c:pt>
                <c:pt idx="3219">
                  <c:v>257.52000000001732</c:v>
                </c:pt>
                <c:pt idx="3220">
                  <c:v>257.6000000000173</c:v>
                </c:pt>
                <c:pt idx="3221">
                  <c:v>257.68000000001729</c:v>
                </c:pt>
                <c:pt idx="3222">
                  <c:v>257.76000000001727</c:v>
                </c:pt>
                <c:pt idx="3223">
                  <c:v>257.84000000001726</c:v>
                </c:pt>
                <c:pt idx="3224">
                  <c:v>257.92000000001724</c:v>
                </c:pt>
                <c:pt idx="3225">
                  <c:v>258.00000000001722</c:v>
                </c:pt>
                <c:pt idx="3226">
                  <c:v>258.08000000001721</c:v>
                </c:pt>
                <c:pt idx="3227">
                  <c:v>258.16000000001719</c:v>
                </c:pt>
                <c:pt idx="3228">
                  <c:v>258.24000000001718</c:v>
                </c:pt>
                <c:pt idx="3229">
                  <c:v>258.32000000001716</c:v>
                </c:pt>
                <c:pt idx="3230">
                  <c:v>258.40000000001714</c:v>
                </c:pt>
                <c:pt idx="3231">
                  <c:v>258.48000000001713</c:v>
                </c:pt>
                <c:pt idx="3232">
                  <c:v>258.56000000001711</c:v>
                </c:pt>
                <c:pt idx="3233">
                  <c:v>258.6400000000171</c:v>
                </c:pt>
                <c:pt idx="3234">
                  <c:v>258.72000000001708</c:v>
                </c:pt>
                <c:pt idx="3235">
                  <c:v>258.80000000001706</c:v>
                </c:pt>
                <c:pt idx="3236">
                  <c:v>258.88000000001705</c:v>
                </c:pt>
                <c:pt idx="3237">
                  <c:v>258.96000000001703</c:v>
                </c:pt>
                <c:pt idx="3238">
                  <c:v>259.04000000001702</c:v>
                </c:pt>
                <c:pt idx="3239">
                  <c:v>259.120000000017</c:v>
                </c:pt>
                <c:pt idx="3240">
                  <c:v>259.20000000001698</c:v>
                </c:pt>
                <c:pt idx="3241">
                  <c:v>259.28000000001697</c:v>
                </c:pt>
                <c:pt idx="3242">
                  <c:v>259.36000000001695</c:v>
                </c:pt>
                <c:pt idx="3243">
                  <c:v>259.44000000001694</c:v>
                </c:pt>
                <c:pt idx="3244">
                  <c:v>259.52000000001692</c:v>
                </c:pt>
                <c:pt idx="3245">
                  <c:v>259.60000000001691</c:v>
                </c:pt>
                <c:pt idx="3246">
                  <c:v>259.68000000001689</c:v>
                </c:pt>
                <c:pt idx="3247">
                  <c:v>259.76000000001687</c:v>
                </c:pt>
                <c:pt idx="3248">
                  <c:v>259.84000000001686</c:v>
                </c:pt>
                <c:pt idx="3249">
                  <c:v>259.92000000001684</c:v>
                </c:pt>
                <c:pt idx="3250">
                  <c:v>260.00000000001683</c:v>
                </c:pt>
                <c:pt idx="3251">
                  <c:v>260.08000000001681</c:v>
                </c:pt>
                <c:pt idx="3252">
                  <c:v>260.16000000001679</c:v>
                </c:pt>
                <c:pt idx="3253">
                  <c:v>260.24000000001678</c:v>
                </c:pt>
                <c:pt idx="3254">
                  <c:v>260.32000000001676</c:v>
                </c:pt>
                <c:pt idx="3255">
                  <c:v>260.40000000001675</c:v>
                </c:pt>
                <c:pt idx="3256">
                  <c:v>260.48000000001673</c:v>
                </c:pt>
                <c:pt idx="3257">
                  <c:v>260.56000000001671</c:v>
                </c:pt>
                <c:pt idx="3258">
                  <c:v>260.6400000000167</c:v>
                </c:pt>
                <c:pt idx="3259">
                  <c:v>260.72000000001668</c:v>
                </c:pt>
                <c:pt idx="3260">
                  <c:v>260.80000000001667</c:v>
                </c:pt>
                <c:pt idx="3261">
                  <c:v>260.88000000001665</c:v>
                </c:pt>
                <c:pt idx="3262">
                  <c:v>260.96000000001663</c:v>
                </c:pt>
                <c:pt idx="3263">
                  <c:v>261.04000000001662</c:v>
                </c:pt>
                <c:pt idx="3264">
                  <c:v>261.1200000000166</c:v>
                </c:pt>
                <c:pt idx="3265">
                  <c:v>261.20000000001659</c:v>
                </c:pt>
                <c:pt idx="3266">
                  <c:v>261.28000000001657</c:v>
                </c:pt>
                <c:pt idx="3267">
                  <c:v>261.36000000001656</c:v>
                </c:pt>
                <c:pt idx="3268">
                  <c:v>261.44000000001654</c:v>
                </c:pt>
                <c:pt idx="3269">
                  <c:v>261.52000000001652</c:v>
                </c:pt>
                <c:pt idx="3270">
                  <c:v>261.60000000001651</c:v>
                </c:pt>
                <c:pt idx="3271">
                  <c:v>261.68000000001649</c:v>
                </c:pt>
                <c:pt idx="3272">
                  <c:v>261.76000000001648</c:v>
                </c:pt>
                <c:pt idx="3273">
                  <c:v>261.84000000001646</c:v>
                </c:pt>
                <c:pt idx="3274">
                  <c:v>261.92000000001644</c:v>
                </c:pt>
                <c:pt idx="3275">
                  <c:v>262.00000000001643</c:v>
                </c:pt>
                <c:pt idx="3276">
                  <c:v>262.08000000001641</c:v>
                </c:pt>
                <c:pt idx="3277">
                  <c:v>262.1600000000164</c:v>
                </c:pt>
                <c:pt idx="3278">
                  <c:v>262.24000000001638</c:v>
                </c:pt>
                <c:pt idx="3279">
                  <c:v>262.32000000001636</c:v>
                </c:pt>
                <c:pt idx="3280">
                  <c:v>262.40000000001635</c:v>
                </c:pt>
                <c:pt idx="3281">
                  <c:v>262.48000000001633</c:v>
                </c:pt>
                <c:pt idx="3282">
                  <c:v>262.56000000001632</c:v>
                </c:pt>
                <c:pt idx="3283">
                  <c:v>262.6400000000163</c:v>
                </c:pt>
                <c:pt idx="3284">
                  <c:v>262.72000000001628</c:v>
                </c:pt>
                <c:pt idx="3285">
                  <c:v>262.80000000001627</c:v>
                </c:pt>
                <c:pt idx="3286">
                  <c:v>262.88000000001625</c:v>
                </c:pt>
                <c:pt idx="3287">
                  <c:v>262.96000000001624</c:v>
                </c:pt>
                <c:pt idx="3288">
                  <c:v>263.04000000001622</c:v>
                </c:pt>
                <c:pt idx="3289">
                  <c:v>263.1200000000162</c:v>
                </c:pt>
                <c:pt idx="3290">
                  <c:v>263.20000000001619</c:v>
                </c:pt>
                <c:pt idx="3291">
                  <c:v>263.28000000001617</c:v>
                </c:pt>
                <c:pt idx="3292">
                  <c:v>263.36000000001616</c:v>
                </c:pt>
                <c:pt idx="3293">
                  <c:v>263.44000000001614</c:v>
                </c:pt>
                <c:pt idx="3294">
                  <c:v>263.52000000001613</c:v>
                </c:pt>
                <c:pt idx="3295">
                  <c:v>263.60000000001611</c:v>
                </c:pt>
                <c:pt idx="3296">
                  <c:v>263.68000000001609</c:v>
                </c:pt>
                <c:pt idx="3297">
                  <c:v>263.76000000001608</c:v>
                </c:pt>
                <c:pt idx="3298">
                  <c:v>263.84000000001606</c:v>
                </c:pt>
                <c:pt idx="3299">
                  <c:v>263.92000000001605</c:v>
                </c:pt>
                <c:pt idx="3300">
                  <c:v>264.00000000001603</c:v>
                </c:pt>
                <c:pt idx="3301">
                  <c:v>264.08000000001601</c:v>
                </c:pt>
                <c:pt idx="3302">
                  <c:v>264.160000000016</c:v>
                </c:pt>
                <c:pt idx="3303">
                  <c:v>264.24000000001598</c:v>
                </c:pt>
                <c:pt idx="3304">
                  <c:v>264.32000000001597</c:v>
                </c:pt>
                <c:pt idx="3305">
                  <c:v>264.40000000001595</c:v>
                </c:pt>
                <c:pt idx="3306">
                  <c:v>264.48000000001593</c:v>
                </c:pt>
                <c:pt idx="3307">
                  <c:v>264.56000000001592</c:v>
                </c:pt>
                <c:pt idx="3308">
                  <c:v>264.6400000000159</c:v>
                </c:pt>
                <c:pt idx="3309">
                  <c:v>264.72000000001589</c:v>
                </c:pt>
                <c:pt idx="3310">
                  <c:v>264.80000000001587</c:v>
                </c:pt>
                <c:pt idx="3311">
                  <c:v>264.88000000001585</c:v>
                </c:pt>
                <c:pt idx="3312">
                  <c:v>264.96000000001584</c:v>
                </c:pt>
                <c:pt idx="3313">
                  <c:v>265.04000000001582</c:v>
                </c:pt>
                <c:pt idx="3314">
                  <c:v>265.12000000001581</c:v>
                </c:pt>
                <c:pt idx="3315">
                  <c:v>265.20000000001579</c:v>
                </c:pt>
                <c:pt idx="3316">
                  <c:v>265.28000000001578</c:v>
                </c:pt>
                <c:pt idx="3317">
                  <c:v>265.36000000001576</c:v>
                </c:pt>
                <c:pt idx="3318">
                  <c:v>265.44000000001574</c:v>
                </c:pt>
                <c:pt idx="3319">
                  <c:v>265.52000000001573</c:v>
                </c:pt>
                <c:pt idx="3320">
                  <c:v>265.60000000001571</c:v>
                </c:pt>
                <c:pt idx="3321">
                  <c:v>265.6800000000157</c:v>
                </c:pt>
                <c:pt idx="3322">
                  <c:v>265.76000000001568</c:v>
                </c:pt>
                <c:pt idx="3323">
                  <c:v>265.84000000001566</c:v>
                </c:pt>
                <c:pt idx="3324">
                  <c:v>265.92000000001565</c:v>
                </c:pt>
                <c:pt idx="3325">
                  <c:v>266.00000000001563</c:v>
                </c:pt>
                <c:pt idx="3326">
                  <c:v>266.08000000001562</c:v>
                </c:pt>
                <c:pt idx="3327">
                  <c:v>266.1600000000156</c:v>
                </c:pt>
                <c:pt idx="3328">
                  <c:v>266.24000000001558</c:v>
                </c:pt>
                <c:pt idx="3329">
                  <c:v>266.32000000001557</c:v>
                </c:pt>
                <c:pt idx="3330">
                  <c:v>266.40000000001555</c:v>
                </c:pt>
                <c:pt idx="3331">
                  <c:v>266.48000000001554</c:v>
                </c:pt>
                <c:pt idx="3332">
                  <c:v>266.56000000001552</c:v>
                </c:pt>
                <c:pt idx="3333">
                  <c:v>266.6400000000155</c:v>
                </c:pt>
                <c:pt idx="3334">
                  <c:v>266.72000000001549</c:v>
                </c:pt>
                <c:pt idx="3335">
                  <c:v>266.80000000001547</c:v>
                </c:pt>
                <c:pt idx="3336">
                  <c:v>266.88000000001546</c:v>
                </c:pt>
                <c:pt idx="3337">
                  <c:v>266.96000000001544</c:v>
                </c:pt>
                <c:pt idx="3338">
                  <c:v>267.04000000001543</c:v>
                </c:pt>
                <c:pt idx="3339">
                  <c:v>267.12000000001541</c:v>
                </c:pt>
                <c:pt idx="3340">
                  <c:v>267.20000000001539</c:v>
                </c:pt>
                <c:pt idx="3341">
                  <c:v>267.28000000001538</c:v>
                </c:pt>
                <c:pt idx="3342">
                  <c:v>267.36000000001536</c:v>
                </c:pt>
                <c:pt idx="3343">
                  <c:v>267.44000000001535</c:v>
                </c:pt>
                <c:pt idx="3344">
                  <c:v>267.52000000001533</c:v>
                </c:pt>
                <c:pt idx="3345">
                  <c:v>267.60000000001531</c:v>
                </c:pt>
                <c:pt idx="3346">
                  <c:v>267.6800000000153</c:v>
                </c:pt>
                <c:pt idx="3347">
                  <c:v>267.76000000001528</c:v>
                </c:pt>
                <c:pt idx="3348">
                  <c:v>267.84000000001527</c:v>
                </c:pt>
                <c:pt idx="3349">
                  <c:v>267.92000000001525</c:v>
                </c:pt>
                <c:pt idx="3350">
                  <c:v>268.00000000001523</c:v>
                </c:pt>
                <c:pt idx="3351">
                  <c:v>268.08000000001522</c:v>
                </c:pt>
                <c:pt idx="3352">
                  <c:v>268.1600000000152</c:v>
                </c:pt>
                <c:pt idx="3353">
                  <c:v>268.24000000001519</c:v>
                </c:pt>
                <c:pt idx="3354">
                  <c:v>268.32000000001517</c:v>
                </c:pt>
                <c:pt idx="3355">
                  <c:v>268.40000000001515</c:v>
                </c:pt>
                <c:pt idx="3356">
                  <c:v>268.48000000001514</c:v>
                </c:pt>
                <c:pt idx="3357">
                  <c:v>268.56000000001512</c:v>
                </c:pt>
                <c:pt idx="3358">
                  <c:v>268.64000000001511</c:v>
                </c:pt>
                <c:pt idx="3359">
                  <c:v>268.72000000001509</c:v>
                </c:pt>
                <c:pt idx="3360">
                  <c:v>268.80000000001507</c:v>
                </c:pt>
                <c:pt idx="3361">
                  <c:v>268.88000000001506</c:v>
                </c:pt>
                <c:pt idx="3362">
                  <c:v>268.96000000001504</c:v>
                </c:pt>
                <c:pt idx="3363">
                  <c:v>269.04000000001503</c:v>
                </c:pt>
                <c:pt idx="3364">
                  <c:v>269.12000000001501</c:v>
                </c:pt>
                <c:pt idx="3365">
                  <c:v>269.200000000015</c:v>
                </c:pt>
                <c:pt idx="3366">
                  <c:v>269.28000000001498</c:v>
                </c:pt>
                <c:pt idx="3367">
                  <c:v>269.36000000001496</c:v>
                </c:pt>
                <c:pt idx="3368">
                  <c:v>269.44000000001495</c:v>
                </c:pt>
                <c:pt idx="3369">
                  <c:v>269.52000000001493</c:v>
                </c:pt>
                <c:pt idx="3370">
                  <c:v>269.60000000001492</c:v>
                </c:pt>
                <c:pt idx="3371">
                  <c:v>269.6800000000149</c:v>
                </c:pt>
                <c:pt idx="3372">
                  <c:v>269.76000000001488</c:v>
                </c:pt>
                <c:pt idx="3373">
                  <c:v>269.84000000001487</c:v>
                </c:pt>
                <c:pt idx="3374">
                  <c:v>269.92000000001485</c:v>
                </c:pt>
                <c:pt idx="3375">
                  <c:v>270.00000000001484</c:v>
                </c:pt>
                <c:pt idx="3376">
                  <c:v>270.08000000001482</c:v>
                </c:pt>
                <c:pt idx="3377">
                  <c:v>270.1600000000148</c:v>
                </c:pt>
                <c:pt idx="3378">
                  <c:v>270.24000000001479</c:v>
                </c:pt>
                <c:pt idx="3379">
                  <c:v>270.32000000001477</c:v>
                </c:pt>
                <c:pt idx="3380">
                  <c:v>270.40000000001476</c:v>
                </c:pt>
                <c:pt idx="3381">
                  <c:v>270.48000000001474</c:v>
                </c:pt>
                <c:pt idx="3382">
                  <c:v>270.56000000001472</c:v>
                </c:pt>
                <c:pt idx="3383">
                  <c:v>270.64000000001471</c:v>
                </c:pt>
                <c:pt idx="3384">
                  <c:v>270.72000000001469</c:v>
                </c:pt>
                <c:pt idx="3385">
                  <c:v>270.80000000001468</c:v>
                </c:pt>
                <c:pt idx="3386">
                  <c:v>270.88000000001466</c:v>
                </c:pt>
                <c:pt idx="3387">
                  <c:v>270.96000000001465</c:v>
                </c:pt>
                <c:pt idx="3388">
                  <c:v>271.04000000001463</c:v>
                </c:pt>
                <c:pt idx="3389">
                  <c:v>271.12000000001461</c:v>
                </c:pt>
                <c:pt idx="3390">
                  <c:v>271.2000000000146</c:v>
                </c:pt>
                <c:pt idx="3391">
                  <c:v>271.28000000001458</c:v>
                </c:pt>
                <c:pt idx="3392">
                  <c:v>271.36000000001457</c:v>
                </c:pt>
                <c:pt idx="3393">
                  <c:v>271.44000000001455</c:v>
                </c:pt>
                <c:pt idx="3394">
                  <c:v>271.52000000001453</c:v>
                </c:pt>
                <c:pt idx="3395">
                  <c:v>271.60000000001452</c:v>
                </c:pt>
                <c:pt idx="3396">
                  <c:v>271.6800000000145</c:v>
                </c:pt>
                <c:pt idx="3397">
                  <c:v>271.76000000001449</c:v>
                </c:pt>
                <c:pt idx="3398">
                  <c:v>271.84000000001447</c:v>
                </c:pt>
                <c:pt idx="3399">
                  <c:v>271.92000000001445</c:v>
                </c:pt>
                <c:pt idx="3400">
                  <c:v>272.00000000001444</c:v>
                </c:pt>
                <c:pt idx="3401">
                  <c:v>272.08000000001442</c:v>
                </c:pt>
                <c:pt idx="3402">
                  <c:v>272.16000000001441</c:v>
                </c:pt>
                <c:pt idx="3403">
                  <c:v>272.24000000001439</c:v>
                </c:pt>
                <c:pt idx="3404">
                  <c:v>272.32000000001437</c:v>
                </c:pt>
                <c:pt idx="3405">
                  <c:v>272.40000000001436</c:v>
                </c:pt>
                <c:pt idx="3406">
                  <c:v>272.48000000001434</c:v>
                </c:pt>
                <c:pt idx="3407">
                  <c:v>272.56000000001433</c:v>
                </c:pt>
                <c:pt idx="3408">
                  <c:v>272.64000000001431</c:v>
                </c:pt>
                <c:pt idx="3409">
                  <c:v>272.72000000001429</c:v>
                </c:pt>
                <c:pt idx="3410">
                  <c:v>272.80000000001428</c:v>
                </c:pt>
                <c:pt idx="3411">
                  <c:v>272.88000000001426</c:v>
                </c:pt>
                <c:pt idx="3412">
                  <c:v>272.96000000001425</c:v>
                </c:pt>
                <c:pt idx="3413">
                  <c:v>273.04000000001423</c:v>
                </c:pt>
                <c:pt idx="3414">
                  <c:v>273.12000000001422</c:v>
                </c:pt>
                <c:pt idx="3415">
                  <c:v>273.2000000000142</c:v>
                </c:pt>
                <c:pt idx="3416">
                  <c:v>273.28000000001418</c:v>
                </c:pt>
                <c:pt idx="3417">
                  <c:v>273.36000000001417</c:v>
                </c:pt>
                <c:pt idx="3418">
                  <c:v>273.44000000001415</c:v>
                </c:pt>
                <c:pt idx="3419">
                  <c:v>273.52000000001414</c:v>
                </c:pt>
                <c:pt idx="3420">
                  <c:v>273.60000000001412</c:v>
                </c:pt>
                <c:pt idx="3421">
                  <c:v>273.6800000000141</c:v>
                </c:pt>
                <c:pt idx="3422">
                  <c:v>273.76000000001409</c:v>
                </c:pt>
                <c:pt idx="3423">
                  <c:v>273.84000000001407</c:v>
                </c:pt>
                <c:pt idx="3424">
                  <c:v>273.92000000001406</c:v>
                </c:pt>
                <c:pt idx="3425">
                  <c:v>274.00000000001404</c:v>
                </c:pt>
                <c:pt idx="3426">
                  <c:v>274.08000000001402</c:v>
                </c:pt>
                <c:pt idx="3427">
                  <c:v>274.16000000001401</c:v>
                </c:pt>
                <c:pt idx="3428">
                  <c:v>274.24000000001399</c:v>
                </c:pt>
                <c:pt idx="3429">
                  <c:v>274.32000000001398</c:v>
                </c:pt>
                <c:pt idx="3430">
                  <c:v>274.40000000001396</c:v>
                </c:pt>
                <c:pt idx="3431">
                  <c:v>274.48000000001394</c:v>
                </c:pt>
                <c:pt idx="3432">
                  <c:v>274.56000000001393</c:v>
                </c:pt>
                <c:pt idx="3433">
                  <c:v>274.64000000001391</c:v>
                </c:pt>
                <c:pt idx="3434">
                  <c:v>274.7200000000139</c:v>
                </c:pt>
                <c:pt idx="3435">
                  <c:v>274.80000000001388</c:v>
                </c:pt>
                <c:pt idx="3436">
                  <c:v>274.88000000001387</c:v>
                </c:pt>
                <c:pt idx="3437">
                  <c:v>274.96000000001385</c:v>
                </c:pt>
                <c:pt idx="3438">
                  <c:v>275.04000000001383</c:v>
                </c:pt>
                <c:pt idx="3439">
                  <c:v>275.12000000001382</c:v>
                </c:pt>
                <c:pt idx="3440">
                  <c:v>275.2000000000138</c:v>
                </c:pt>
                <c:pt idx="3441">
                  <c:v>275.28000000001379</c:v>
                </c:pt>
                <c:pt idx="3442">
                  <c:v>275.36000000001377</c:v>
                </c:pt>
                <c:pt idx="3443">
                  <c:v>275.44000000001375</c:v>
                </c:pt>
                <c:pt idx="3444">
                  <c:v>275.52000000001374</c:v>
                </c:pt>
                <c:pt idx="3445">
                  <c:v>275.60000000001372</c:v>
                </c:pt>
                <c:pt idx="3446">
                  <c:v>275.68000000001371</c:v>
                </c:pt>
                <c:pt idx="3447">
                  <c:v>275.76000000001369</c:v>
                </c:pt>
                <c:pt idx="3448">
                  <c:v>275.84000000001367</c:v>
                </c:pt>
                <c:pt idx="3449">
                  <c:v>275.92000000001366</c:v>
                </c:pt>
                <c:pt idx="3450">
                  <c:v>276.00000000001364</c:v>
                </c:pt>
                <c:pt idx="3451">
                  <c:v>276.08000000001363</c:v>
                </c:pt>
                <c:pt idx="3452">
                  <c:v>276.16000000001361</c:v>
                </c:pt>
                <c:pt idx="3453">
                  <c:v>276.24000000001359</c:v>
                </c:pt>
                <c:pt idx="3454">
                  <c:v>276.32000000001358</c:v>
                </c:pt>
                <c:pt idx="3455">
                  <c:v>276.40000000001356</c:v>
                </c:pt>
                <c:pt idx="3456">
                  <c:v>276.48000000001355</c:v>
                </c:pt>
                <c:pt idx="3457">
                  <c:v>276.56000000001353</c:v>
                </c:pt>
                <c:pt idx="3458">
                  <c:v>276.64000000001352</c:v>
                </c:pt>
                <c:pt idx="3459">
                  <c:v>276.7200000000135</c:v>
                </c:pt>
                <c:pt idx="3460">
                  <c:v>276.80000000001348</c:v>
                </c:pt>
                <c:pt idx="3461">
                  <c:v>276.88000000001347</c:v>
                </c:pt>
                <c:pt idx="3462">
                  <c:v>276.96000000001345</c:v>
                </c:pt>
                <c:pt idx="3463">
                  <c:v>277.04000000001344</c:v>
                </c:pt>
                <c:pt idx="3464">
                  <c:v>277.12000000001342</c:v>
                </c:pt>
                <c:pt idx="3465">
                  <c:v>277.2000000000134</c:v>
                </c:pt>
                <c:pt idx="3466">
                  <c:v>277.28000000001339</c:v>
                </c:pt>
                <c:pt idx="3467">
                  <c:v>277.36000000001337</c:v>
                </c:pt>
                <c:pt idx="3468">
                  <c:v>277.44000000001336</c:v>
                </c:pt>
                <c:pt idx="3469">
                  <c:v>277.52000000001334</c:v>
                </c:pt>
                <c:pt idx="3470">
                  <c:v>277.60000000001332</c:v>
                </c:pt>
                <c:pt idx="3471">
                  <c:v>277.68000000001331</c:v>
                </c:pt>
                <c:pt idx="3472">
                  <c:v>277.76000000001329</c:v>
                </c:pt>
                <c:pt idx="3473">
                  <c:v>277.84000000001328</c:v>
                </c:pt>
                <c:pt idx="3474">
                  <c:v>277.92000000001326</c:v>
                </c:pt>
                <c:pt idx="3475">
                  <c:v>278.00000000001324</c:v>
                </c:pt>
                <c:pt idx="3476">
                  <c:v>278.08000000001323</c:v>
                </c:pt>
                <c:pt idx="3477">
                  <c:v>278.16000000001321</c:v>
                </c:pt>
                <c:pt idx="3478">
                  <c:v>278.2400000000132</c:v>
                </c:pt>
                <c:pt idx="3479">
                  <c:v>278.32000000001318</c:v>
                </c:pt>
                <c:pt idx="3480">
                  <c:v>278.40000000001316</c:v>
                </c:pt>
                <c:pt idx="3481">
                  <c:v>278.48000000001315</c:v>
                </c:pt>
                <c:pt idx="3482">
                  <c:v>278.56000000001313</c:v>
                </c:pt>
                <c:pt idx="3483">
                  <c:v>278.64000000001312</c:v>
                </c:pt>
                <c:pt idx="3484">
                  <c:v>278.7200000000131</c:v>
                </c:pt>
                <c:pt idx="3485">
                  <c:v>278.80000000001309</c:v>
                </c:pt>
                <c:pt idx="3486">
                  <c:v>278.88000000001307</c:v>
                </c:pt>
                <c:pt idx="3487">
                  <c:v>278.96000000001305</c:v>
                </c:pt>
                <c:pt idx="3488">
                  <c:v>279.04000000001304</c:v>
                </c:pt>
                <c:pt idx="3489">
                  <c:v>279.12000000001302</c:v>
                </c:pt>
                <c:pt idx="3490">
                  <c:v>279.20000000001301</c:v>
                </c:pt>
                <c:pt idx="3491">
                  <c:v>279.28000000001299</c:v>
                </c:pt>
                <c:pt idx="3492">
                  <c:v>279.36000000001297</c:v>
                </c:pt>
                <c:pt idx="3493">
                  <c:v>279.44000000001296</c:v>
                </c:pt>
                <c:pt idx="3494">
                  <c:v>279.52000000001294</c:v>
                </c:pt>
                <c:pt idx="3495">
                  <c:v>279.60000000001293</c:v>
                </c:pt>
                <c:pt idx="3496">
                  <c:v>279.68000000001291</c:v>
                </c:pt>
                <c:pt idx="3497">
                  <c:v>279.76000000001289</c:v>
                </c:pt>
                <c:pt idx="3498">
                  <c:v>279.84000000001288</c:v>
                </c:pt>
                <c:pt idx="3499">
                  <c:v>279.92000000001286</c:v>
                </c:pt>
                <c:pt idx="3500">
                  <c:v>280.00000000001285</c:v>
                </c:pt>
                <c:pt idx="3501">
                  <c:v>280.08000000001283</c:v>
                </c:pt>
                <c:pt idx="3502">
                  <c:v>280.16000000001281</c:v>
                </c:pt>
                <c:pt idx="3503">
                  <c:v>280.2400000000128</c:v>
                </c:pt>
                <c:pt idx="3504">
                  <c:v>280.32000000001278</c:v>
                </c:pt>
                <c:pt idx="3505">
                  <c:v>280.40000000001277</c:v>
                </c:pt>
                <c:pt idx="3506">
                  <c:v>280.48000000001275</c:v>
                </c:pt>
                <c:pt idx="3507">
                  <c:v>280.56000000001274</c:v>
                </c:pt>
                <c:pt idx="3508">
                  <c:v>280.64000000001272</c:v>
                </c:pt>
                <c:pt idx="3509">
                  <c:v>280.7200000000127</c:v>
                </c:pt>
                <c:pt idx="3510">
                  <c:v>280.80000000001269</c:v>
                </c:pt>
                <c:pt idx="3511">
                  <c:v>280.88000000001267</c:v>
                </c:pt>
                <c:pt idx="3512">
                  <c:v>280.96000000001266</c:v>
                </c:pt>
                <c:pt idx="3513">
                  <c:v>281.04000000001264</c:v>
                </c:pt>
                <c:pt idx="3514">
                  <c:v>281.12000000001262</c:v>
                </c:pt>
                <c:pt idx="3515">
                  <c:v>281.20000000001261</c:v>
                </c:pt>
                <c:pt idx="3516">
                  <c:v>281.28000000001259</c:v>
                </c:pt>
                <c:pt idx="3517">
                  <c:v>281.36000000001258</c:v>
                </c:pt>
                <c:pt idx="3518">
                  <c:v>281.44000000001256</c:v>
                </c:pt>
                <c:pt idx="3519">
                  <c:v>281.52000000001254</c:v>
                </c:pt>
                <c:pt idx="3520">
                  <c:v>281.60000000001253</c:v>
                </c:pt>
                <c:pt idx="3521">
                  <c:v>281.68000000001251</c:v>
                </c:pt>
                <c:pt idx="3522">
                  <c:v>281.7600000000125</c:v>
                </c:pt>
                <c:pt idx="3523">
                  <c:v>281.84000000001248</c:v>
                </c:pt>
                <c:pt idx="3524">
                  <c:v>281.92000000001246</c:v>
                </c:pt>
                <c:pt idx="3525">
                  <c:v>282.00000000001245</c:v>
                </c:pt>
                <c:pt idx="3526">
                  <c:v>282.08000000001243</c:v>
                </c:pt>
                <c:pt idx="3527">
                  <c:v>282.16000000001242</c:v>
                </c:pt>
                <c:pt idx="3528">
                  <c:v>282.2400000000124</c:v>
                </c:pt>
                <c:pt idx="3529">
                  <c:v>282.32000000001239</c:v>
                </c:pt>
                <c:pt idx="3530">
                  <c:v>282.40000000001237</c:v>
                </c:pt>
                <c:pt idx="3531">
                  <c:v>282.48000000001235</c:v>
                </c:pt>
                <c:pt idx="3532">
                  <c:v>282.56000000001234</c:v>
                </c:pt>
                <c:pt idx="3533">
                  <c:v>282.64000000001232</c:v>
                </c:pt>
                <c:pt idx="3534">
                  <c:v>282.72000000001231</c:v>
                </c:pt>
                <c:pt idx="3535">
                  <c:v>282.80000000001229</c:v>
                </c:pt>
                <c:pt idx="3536">
                  <c:v>282.88000000001227</c:v>
                </c:pt>
                <c:pt idx="3537">
                  <c:v>282.96000000001226</c:v>
                </c:pt>
                <c:pt idx="3538">
                  <c:v>283.04000000001224</c:v>
                </c:pt>
                <c:pt idx="3539">
                  <c:v>283.12000000001223</c:v>
                </c:pt>
                <c:pt idx="3540">
                  <c:v>283.20000000001221</c:v>
                </c:pt>
                <c:pt idx="3541">
                  <c:v>283.28000000001219</c:v>
                </c:pt>
                <c:pt idx="3542">
                  <c:v>283.36000000001218</c:v>
                </c:pt>
                <c:pt idx="3543">
                  <c:v>283.44000000001216</c:v>
                </c:pt>
                <c:pt idx="3544">
                  <c:v>283.52000000001215</c:v>
                </c:pt>
                <c:pt idx="3545">
                  <c:v>283.60000000001213</c:v>
                </c:pt>
                <c:pt idx="3546">
                  <c:v>283.68000000001211</c:v>
                </c:pt>
                <c:pt idx="3547">
                  <c:v>283.7600000000121</c:v>
                </c:pt>
                <c:pt idx="3548">
                  <c:v>283.84000000001208</c:v>
                </c:pt>
                <c:pt idx="3549">
                  <c:v>283.92000000001207</c:v>
                </c:pt>
                <c:pt idx="3550">
                  <c:v>284.00000000001205</c:v>
                </c:pt>
                <c:pt idx="3551">
                  <c:v>284.08000000001203</c:v>
                </c:pt>
                <c:pt idx="3552">
                  <c:v>284.16000000001202</c:v>
                </c:pt>
                <c:pt idx="3553">
                  <c:v>284.240000000012</c:v>
                </c:pt>
                <c:pt idx="3554">
                  <c:v>284.32000000001199</c:v>
                </c:pt>
                <c:pt idx="3555">
                  <c:v>284.40000000001197</c:v>
                </c:pt>
                <c:pt idx="3556">
                  <c:v>284.48000000001196</c:v>
                </c:pt>
                <c:pt idx="3557">
                  <c:v>284.56000000001194</c:v>
                </c:pt>
                <c:pt idx="3558">
                  <c:v>284.64000000001192</c:v>
                </c:pt>
                <c:pt idx="3559">
                  <c:v>284.72000000001191</c:v>
                </c:pt>
                <c:pt idx="3560">
                  <c:v>284.80000000001189</c:v>
                </c:pt>
                <c:pt idx="3561">
                  <c:v>284.88000000001188</c:v>
                </c:pt>
                <c:pt idx="3562">
                  <c:v>284.96000000001186</c:v>
                </c:pt>
                <c:pt idx="3563">
                  <c:v>285.04000000001184</c:v>
                </c:pt>
                <c:pt idx="3564">
                  <c:v>285.12000000001183</c:v>
                </c:pt>
                <c:pt idx="3565">
                  <c:v>285.20000000001181</c:v>
                </c:pt>
                <c:pt idx="3566">
                  <c:v>285.2800000000118</c:v>
                </c:pt>
                <c:pt idx="3567">
                  <c:v>285.36000000001178</c:v>
                </c:pt>
                <c:pt idx="3568">
                  <c:v>285.44000000001176</c:v>
                </c:pt>
                <c:pt idx="3569">
                  <c:v>285.52000000001175</c:v>
                </c:pt>
                <c:pt idx="3570">
                  <c:v>285.60000000001173</c:v>
                </c:pt>
                <c:pt idx="3571">
                  <c:v>285.68000000001172</c:v>
                </c:pt>
                <c:pt idx="3572">
                  <c:v>285.7600000000117</c:v>
                </c:pt>
                <c:pt idx="3573">
                  <c:v>285.84000000001168</c:v>
                </c:pt>
                <c:pt idx="3574">
                  <c:v>285.92000000001167</c:v>
                </c:pt>
                <c:pt idx="3575">
                  <c:v>286.00000000001165</c:v>
                </c:pt>
                <c:pt idx="3576">
                  <c:v>286.08000000001164</c:v>
                </c:pt>
                <c:pt idx="3577">
                  <c:v>286.16000000001162</c:v>
                </c:pt>
                <c:pt idx="3578">
                  <c:v>286.24000000001161</c:v>
                </c:pt>
                <c:pt idx="3579">
                  <c:v>286.32000000001159</c:v>
                </c:pt>
                <c:pt idx="3580">
                  <c:v>286.40000000001157</c:v>
                </c:pt>
                <c:pt idx="3581">
                  <c:v>286.48000000001156</c:v>
                </c:pt>
                <c:pt idx="3582">
                  <c:v>286.56000000001154</c:v>
                </c:pt>
                <c:pt idx="3583">
                  <c:v>286.64000000001153</c:v>
                </c:pt>
                <c:pt idx="3584">
                  <c:v>286.72000000001151</c:v>
                </c:pt>
                <c:pt idx="3585">
                  <c:v>286.80000000001149</c:v>
                </c:pt>
                <c:pt idx="3586">
                  <c:v>286.88000000001148</c:v>
                </c:pt>
                <c:pt idx="3587">
                  <c:v>286.96000000001146</c:v>
                </c:pt>
                <c:pt idx="3588">
                  <c:v>287.04000000001145</c:v>
                </c:pt>
                <c:pt idx="3589">
                  <c:v>287.12000000001143</c:v>
                </c:pt>
                <c:pt idx="3590">
                  <c:v>287.20000000001141</c:v>
                </c:pt>
                <c:pt idx="3591">
                  <c:v>287.2800000000114</c:v>
                </c:pt>
                <c:pt idx="3592">
                  <c:v>287.36000000001138</c:v>
                </c:pt>
                <c:pt idx="3593">
                  <c:v>287.44000000001137</c:v>
                </c:pt>
                <c:pt idx="3594">
                  <c:v>287.52000000001135</c:v>
                </c:pt>
                <c:pt idx="3595">
                  <c:v>287.60000000001133</c:v>
                </c:pt>
                <c:pt idx="3596">
                  <c:v>287.68000000001132</c:v>
                </c:pt>
                <c:pt idx="3597">
                  <c:v>287.7600000000113</c:v>
                </c:pt>
                <c:pt idx="3598">
                  <c:v>287.84000000001129</c:v>
                </c:pt>
                <c:pt idx="3599">
                  <c:v>287.92000000001127</c:v>
                </c:pt>
                <c:pt idx="3600">
                  <c:v>288.00000000001125</c:v>
                </c:pt>
                <c:pt idx="3601">
                  <c:v>288.08000000001124</c:v>
                </c:pt>
                <c:pt idx="3602">
                  <c:v>288.16000000001122</c:v>
                </c:pt>
                <c:pt idx="3603">
                  <c:v>288.24000000001121</c:v>
                </c:pt>
                <c:pt idx="3604">
                  <c:v>288.32000000001119</c:v>
                </c:pt>
                <c:pt idx="3605">
                  <c:v>288.40000000001118</c:v>
                </c:pt>
                <c:pt idx="3606">
                  <c:v>288.48000000001116</c:v>
                </c:pt>
                <c:pt idx="3607">
                  <c:v>288.56000000001114</c:v>
                </c:pt>
                <c:pt idx="3608">
                  <c:v>288.64000000001113</c:v>
                </c:pt>
                <c:pt idx="3609">
                  <c:v>288.72000000001111</c:v>
                </c:pt>
                <c:pt idx="3610">
                  <c:v>288.8000000000111</c:v>
                </c:pt>
                <c:pt idx="3611">
                  <c:v>288.88000000001108</c:v>
                </c:pt>
                <c:pt idx="3612">
                  <c:v>288.96000000001106</c:v>
                </c:pt>
                <c:pt idx="3613">
                  <c:v>289.04000000001105</c:v>
                </c:pt>
                <c:pt idx="3614">
                  <c:v>289.12000000001103</c:v>
                </c:pt>
                <c:pt idx="3615">
                  <c:v>289.20000000001102</c:v>
                </c:pt>
                <c:pt idx="3616">
                  <c:v>289.280000000011</c:v>
                </c:pt>
                <c:pt idx="3617">
                  <c:v>289.36000000001098</c:v>
                </c:pt>
                <c:pt idx="3618">
                  <c:v>289.44000000001097</c:v>
                </c:pt>
                <c:pt idx="3619">
                  <c:v>289.52000000001095</c:v>
                </c:pt>
                <c:pt idx="3620">
                  <c:v>289.60000000001094</c:v>
                </c:pt>
                <c:pt idx="3621">
                  <c:v>289.68000000001092</c:v>
                </c:pt>
                <c:pt idx="3622">
                  <c:v>289.7600000000109</c:v>
                </c:pt>
                <c:pt idx="3623">
                  <c:v>289.84000000001089</c:v>
                </c:pt>
                <c:pt idx="3624">
                  <c:v>289.92000000001087</c:v>
                </c:pt>
                <c:pt idx="3625">
                  <c:v>290.00000000001086</c:v>
                </c:pt>
                <c:pt idx="3626">
                  <c:v>290.08000000001084</c:v>
                </c:pt>
                <c:pt idx="3627">
                  <c:v>290.16000000001083</c:v>
                </c:pt>
                <c:pt idx="3628">
                  <c:v>290.24000000001081</c:v>
                </c:pt>
                <c:pt idx="3629">
                  <c:v>290.32000000001079</c:v>
                </c:pt>
                <c:pt idx="3630">
                  <c:v>290.40000000001078</c:v>
                </c:pt>
                <c:pt idx="3631">
                  <c:v>290.48000000001076</c:v>
                </c:pt>
                <c:pt idx="3632">
                  <c:v>290.56000000001075</c:v>
                </c:pt>
                <c:pt idx="3633">
                  <c:v>290.64000000001073</c:v>
                </c:pt>
                <c:pt idx="3634">
                  <c:v>290.72000000001071</c:v>
                </c:pt>
                <c:pt idx="3635">
                  <c:v>290.8000000000107</c:v>
                </c:pt>
                <c:pt idx="3636">
                  <c:v>290.88000000001068</c:v>
                </c:pt>
                <c:pt idx="3637">
                  <c:v>290.96000000001067</c:v>
                </c:pt>
                <c:pt idx="3638">
                  <c:v>291.04000000001065</c:v>
                </c:pt>
                <c:pt idx="3639">
                  <c:v>291.12000000001063</c:v>
                </c:pt>
                <c:pt idx="3640">
                  <c:v>291.20000000001062</c:v>
                </c:pt>
                <c:pt idx="3641">
                  <c:v>291.2800000000106</c:v>
                </c:pt>
                <c:pt idx="3642">
                  <c:v>291.36000000001059</c:v>
                </c:pt>
                <c:pt idx="3643">
                  <c:v>291.44000000001057</c:v>
                </c:pt>
                <c:pt idx="3644">
                  <c:v>291.52000000001055</c:v>
                </c:pt>
                <c:pt idx="3645">
                  <c:v>291.60000000001054</c:v>
                </c:pt>
                <c:pt idx="3646">
                  <c:v>291.68000000001052</c:v>
                </c:pt>
                <c:pt idx="3647">
                  <c:v>291.76000000001051</c:v>
                </c:pt>
                <c:pt idx="3648">
                  <c:v>291.84000000001049</c:v>
                </c:pt>
                <c:pt idx="3649">
                  <c:v>291.92000000001048</c:v>
                </c:pt>
                <c:pt idx="3650">
                  <c:v>292.00000000001046</c:v>
                </c:pt>
                <c:pt idx="3651">
                  <c:v>292.08000000001044</c:v>
                </c:pt>
                <c:pt idx="3652">
                  <c:v>292.16000000001043</c:v>
                </c:pt>
                <c:pt idx="3653">
                  <c:v>292.24000000001041</c:v>
                </c:pt>
                <c:pt idx="3654">
                  <c:v>292.3200000000104</c:v>
                </c:pt>
                <c:pt idx="3655">
                  <c:v>292.40000000001038</c:v>
                </c:pt>
                <c:pt idx="3656">
                  <c:v>292.48000000001036</c:v>
                </c:pt>
                <c:pt idx="3657">
                  <c:v>292.56000000001035</c:v>
                </c:pt>
                <c:pt idx="3658">
                  <c:v>292.64000000001033</c:v>
                </c:pt>
                <c:pt idx="3659">
                  <c:v>292.72000000001032</c:v>
                </c:pt>
                <c:pt idx="3660">
                  <c:v>292.8000000000103</c:v>
                </c:pt>
                <c:pt idx="3661">
                  <c:v>292.88000000001028</c:v>
                </c:pt>
                <c:pt idx="3662">
                  <c:v>292.96000000001027</c:v>
                </c:pt>
                <c:pt idx="3663">
                  <c:v>293.04000000001025</c:v>
                </c:pt>
                <c:pt idx="3664">
                  <c:v>293.12000000001024</c:v>
                </c:pt>
                <c:pt idx="3665">
                  <c:v>293.20000000001022</c:v>
                </c:pt>
                <c:pt idx="3666">
                  <c:v>293.2800000000102</c:v>
                </c:pt>
                <c:pt idx="3667">
                  <c:v>293.36000000001019</c:v>
                </c:pt>
                <c:pt idx="3668">
                  <c:v>293.44000000001017</c:v>
                </c:pt>
                <c:pt idx="3669">
                  <c:v>293.52000000001016</c:v>
                </c:pt>
                <c:pt idx="3670">
                  <c:v>293.60000000001014</c:v>
                </c:pt>
                <c:pt idx="3671">
                  <c:v>293.68000000001012</c:v>
                </c:pt>
                <c:pt idx="3672">
                  <c:v>293.76000000001011</c:v>
                </c:pt>
                <c:pt idx="3673">
                  <c:v>293.84000000001009</c:v>
                </c:pt>
                <c:pt idx="3674">
                  <c:v>293.92000000001008</c:v>
                </c:pt>
                <c:pt idx="3675">
                  <c:v>294.00000000001006</c:v>
                </c:pt>
                <c:pt idx="3676">
                  <c:v>294.08000000001005</c:v>
                </c:pt>
                <c:pt idx="3677">
                  <c:v>294.16000000001003</c:v>
                </c:pt>
                <c:pt idx="3678">
                  <c:v>294.24000000001001</c:v>
                </c:pt>
                <c:pt idx="3679">
                  <c:v>294.32000000001</c:v>
                </c:pt>
                <c:pt idx="3680">
                  <c:v>294.40000000000998</c:v>
                </c:pt>
                <c:pt idx="3681">
                  <c:v>294.48000000000997</c:v>
                </c:pt>
                <c:pt idx="3682">
                  <c:v>294.56000000000995</c:v>
                </c:pt>
                <c:pt idx="3683">
                  <c:v>294.64000000000993</c:v>
                </c:pt>
                <c:pt idx="3684">
                  <c:v>294.72000000000992</c:v>
                </c:pt>
                <c:pt idx="3685">
                  <c:v>294.8000000000099</c:v>
                </c:pt>
                <c:pt idx="3686">
                  <c:v>294.88000000000989</c:v>
                </c:pt>
                <c:pt idx="3687">
                  <c:v>294.96000000000987</c:v>
                </c:pt>
                <c:pt idx="3688">
                  <c:v>295.04000000000985</c:v>
                </c:pt>
                <c:pt idx="3689">
                  <c:v>295.12000000000984</c:v>
                </c:pt>
                <c:pt idx="3690">
                  <c:v>295.20000000000982</c:v>
                </c:pt>
                <c:pt idx="3691">
                  <c:v>295.28000000000981</c:v>
                </c:pt>
                <c:pt idx="3692">
                  <c:v>295.36000000000979</c:v>
                </c:pt>
                <c:pt idx="3693">
                  <c:v>295.44000000000977</c:v>
                </c:pt>
                <c:pt idx="3694">
                  <c:v>295.52000000000976</c:v>
                </c:pt>
                <c:pt idx="3695">
                  <c:v>295.60000000000974</c:v>
                </c:pt>
                <c:pt idx="3696">
                  <c:v>295.68000000000973</c:v>
                </c:pt>
                <c:pt idx="3697">
                  <c:v>295.76000000000971</c:v>
                </c:pt>
                <c:pt idx="3698">
                  <c:v>295.8400000000097</c:v>
                </c:pt>
                <c:pt idx="3699">
                  <c:v>295.92000000000968</c:v>
                </c:pt>
                <c:pt idx="3700">
                  <c:v>296.00000000000966</c:v>
                </c:pt>
                <c:pt idx="3701">
                  <c:v>296.08000000000965</c:v>
                </c:pt>
                <c:pt idx="3702">
                  <c:v>296.16000000000963</c:v>
                </c:pt>
                <c:pt idx="3703">
                  <c:v>296.24000000000962</c:v>
                </c:pt>
                <c:pt idx="3704">
                  <c:v>296.3200000000096</c:v>
                </c:pt>
                <c:pt idx="3705">
                  <c:v>296.40000000000958</c:v>
                </c:pt>
                <c:pt idx="3706">
                  <c:v>296.48000000000957</c:v>
                </c:pt>
                <c:pt idx="3707">
                  <c:v>296.56000000000955</c:v>
                </c:pt>
                <c:pt idx="3708">
                  <c:v>296.64000000000954</c:v>
                </c:pt>
                <c:pt idx="3709">
                  <c:v>296.72000000000952</c:v>
                </c:pt>
                <c:pt idx="3710">
                  <c:v>296.8000000000095</c:v>
                </c:pt>
                <c:pt idx="3711">
                  <c:v>296.88000000000949</c:v>
                </c:pt>
                <c:pt idx="3712">
                  <c:v>296.96000000000947</c:v>
                </c:pt>
                <c:pt idx="3713">
                  <c:v>297.04000000000946</c:v>
                </c:pt>
                <c:pt idx="3714">
                  <c:v>297.12000000000944</c:v>
                </c:pt>
                <c:pt idx="3715">
                  <c:v>297.20000000000942</c:v>
                </c:pt>
                <c:pt idx="3716">
                  <c:v>297.28000000000941</c:v>
                </c:pt>
                <c:pt idx="3717">
                  <c:v>297.36000000000939</c:v>
                </c:pt>
                <c:pt idx="3718">
                  <c:v>297.44000000000938</c:v>
                </c:pt>
                <c:pt idx="3719">
                  <c:v>297.52000000000936</c:v>
                </c:pt>
                <c:pt idx="3720">
                  <c:v>297.60000000000935</c:v>
                </c:pt>
                <c:pt idx="3721">
                  <c:v>297.68000000000933</c:v>
                </c:pt>
                <c:pt idx="3722">
                  <c:v>297.76000000000931</c:v>
                </c:pt>
                <c:pt idx="3723">
                  <c:v>297.8400000000093</c:v>
                </c:pt>
                <c:pt idx="3724">
                  <c:v>297.92000000000928</c:v>
                </c:pt>
                <c:pt idx="3725">
                  <c:v>298.00000000000927</c:v>
                </c:pt>
                <c:pt idx="3726">
                  <c:v>298.08000000000925</c:v>
                </c:pt>
                <c:pt idx="3727">
                  <c:v>298.16000000000923</c:v>
                </c:pt>
                <c:pt idx="3728">
                  <c:v>298.24000000000922</c:v>
                </c:pt>
                <c:pt idx="3729">
                  <c:v>298.3200000000092</c:v>
                </c:pt>
                <c:pt idx="3730">
                  <c:v>298.40000000000919</c:v>
                </c:pt>
                <c:pt idx="3731">
                  <c:v>298.48000000000917</c:v>
                </c:pt>
                <c:pt idx="3732">
                  <c:v>298.56000000000915</c:v>
                </c:pt>
                <c:pt idx="3733">
                  <c:v>298.64000000000914</c:v>
                </c:pt>
                <c:pt idx="3734">
                  <c:v>298.72000000000912</c:v>
                </c:pt>
                <c:pt idx="3735">
                  <c:v>298.80000000000911</c:v>
                </c:pt>
                <c:pt idx="3736">
                  <c:v>298.88000000000909</c:v>
                </c:pt>
                <c:pt idx="3737">
                  <c:v>298.96000000000907</c:v>
                </c:pt>
                <c:pt idx="3738">
                  <c:v>299.04000000000906</c:v>
                </c:pt>
                <c:pt idx="3739">
                  <c:v>299.12000000000904</c:v>
                </c:pt>
                <c:pt idx="3740">
                  <c:v>299.20000000000903</c:v>
                </c:pt>
                <c:pt idx="3741">
                  <c:v>299.28000000000901</c:v>
                </c:pt>
                <c:pt idx="3742">
                  <c:v>299.36000000000899</c:v>
                </c:pt>
                <c:pt idx="3743">
                  <c:v>299.44000000000898</c:v>
                </c:pt>
                <c:pt idx="3744">
                  <c:v>299.52000000000896</c:v>
                </c:pt>
                <c:pt idx="3745">
                  <c:v>299.60000000000895</c:v>
                </c:pt>
                <c:pt idx="3746">
                  <c:v>299.68000000000893</c:v>
                </c:pt>
                <c:pt idx="3747">
                  <c:v>299.76000000000892</c:v>
                </c:pt>
                <c:pt idx="3748">
                  <c:v>299.8400000000089</c:v>
                </c:pt>
                <c:pt idx="3749">
                  <c:v>299.92000000000888</c:v>
                </c:pt>
                <c:pt idx="3750">
                  <c:v>300.00000000000887</c:v>
                </c:pt>
                <c:pt idx="3751">
                  <c:v>300.08000000000885</c:v>
                </c:pt>
                <c:pt idx="3752">
                  <c:v>300.16000000000884</c:v>
                </c:pt>
                <c:pt idx="3753">
                  <c:v>300.24000000000882</c:v>
                </c:pt>
                <c:pt idx="3754">
                  <c:v>300.3200000000088</c:v>
                </c:pt>
                <c:pt idx="3755">
                  <c:v>300.40000000000879</c:v>
                </c:pt>
                <c:pt idx="3756">
                  <c:v>300.48000000000877</c:v>
                </c:pt>
                <c:pt idx="3757">
                  <c:v>300.56000000000876</c:v>
                </c:pt>
                <c:pt idx="3758">
                  <c:v>300.64000000000874</c:v>
                </c:pt>
                <c:pt idx="3759">
                  <c:v>300.72000000000872</c:v>
                </c:pt>
                <c:pt idx="3760">
                  <c:v>300.80000000000871</c:v>
                </c:pt>
                <c:pt idx="3761">
                  <c:v>300.88000000000869</c:v>
                </c:pt>
                <c:pt idx="3762">
                  <c:v>300.96000000000868</c:v>
                </c:pt>
                <c:pt idx="3763">
                  <c:v>301.04000000000866</c:v>
                </c:pt>
                <c:pt idx="3764">
                  <c:v>301.12000000000864</c:v>
                </c:pt>
                <c:pt idx="3765">
                  <c:v>301.20000000000863</c:v>
                </c:pt>
                <c:pt idx="3766">
                  <c:v>301.28000000000861</c:v>
                </c:pt>
                <c:pt idx="3767">
                  <c:v>301.3600000000086</c:v>
                </c:pt>
                <c:pt idx="3768">
                  <c:v>301.44000000000858</c:v>
                </c:pt>
                <c:pt idx="3769">
                  <c:v>301.52000000000857</c:v>
                </c:pt>
                <c:pt idx="3770">
                  <c:v>301.60000000000855</c:v>
                </c:pt>
                <c:pt idx="3771">
                  <c:v>301.68000000000853</c:v>
                </c:pt>
                <c:pt idx="3772">
                  <c:v>301.76000000000852</c:v>
                </c:pt>
                <c:pt idx="3773">
                  <c:v>301.8400000000085</c:v>
                </c:pt>
                <c:pt idx="3774">
                  <c:v>301.92000000000849</c:v>
                </c:pt>
                <c:pt idx="3775">
                  <c:v>302.00000000000847</c:v>
                </c:pt>
                <c:pt idx="3776">
                  <c:v>302.08000000000845</c:v>
                </c:pt>
                <c:pt idx="3777">
                  <c:v>302.16000000000844</c:v>
                </c:pt>
                <c:pt idx="3778">
                  <c:v>302.24000000000842</c:v>
                </c:pt>
                <c:pt idx="3779">
                  <c:v>302.32000000000841</c:v>
                </c:pt>
                <c:pt idx="3780">
                  <c:v>302.40000000000839</c:v>
                </c:pt>
                <c:pt idx="3781">
                  <c:v>302.48000000000837</c:v>
                </c:pt>
                <c:pt idx="3782">
                  <c:v>302.56000000000836</c:v>
                </c:pt>
                <c:pt idx="3783">
                  <c:v>302.64000000000834</c:v>
                </c:pt>
                <c:pt idx="3784">
                  <c:v>302.72000000000833</c:v>
                </c:pt>
                <c:pt idx="3785">
                  <c:v>302.80000000000831</c:v>
                </c:pt>
                <c:pt idx="3786">
                  <c:v>302.88000000000829</c:v>
                </c:pt>
                <c:pt idx="3787">
                  <c:v>302.96000000000828</c:v>
                </c:pt>
                <c:pt idx="3788">
                  <c:v>303.04000000000826</c:v>
                </c:pt>
                <c:pt idx="3789">
                  <c:v>303.12000000000825</c:v>
                </c:pt>
                <c:pt idx="3790">
                  <c:v>303.20000000000823</c:v>
                </c:pt>
                <c:pt idx="3791">
                  <c:v>303.28000000000822</c:v>
                </c:pt>
                <c:pt idx="3792">
                  <c:v>303.3600000000082</c:v>
                </c:pt>
                <c:pt idx="3793">
                  <c:v>303.44000000000818</c:v>
                </c:pt>
                <c:pt idx="3794">
                  <c:v>303.52000000000817</c:v>
                </c:pt>
                <c:pt idx="3795">
                  <c:v>303.60000000000815</c:v>
                </c:pt>
                <c:pt idx="3796">
                  <c:v>303.68000000000814</c:v>
                </c:pt>
                <c:pt idx="3797">
                  <c:v>303.76000000000812</c:v>
                </c:pt>
                <c:pt idx="3798">
                  <c:v>303.8400000000081</c:v>
                </c:pt>
                <c:pt idx="3799">
                  <c:v>303.92000000000809</c:v>
                </c:pt>
                <c:pt idx="3800">
                  <c:v>304.00000000000807</c:v>
                </c:pt>
                <c:pt idx="3801">
                  <c:v>304.08000000000806</c:v>
                </c:pt>
                <c:pt idx="3802">
                  <c:v>304.16000000000804</c:v>
                </c:pt>
                <c:pt idx="3803">
                  <c:v>304.24000000000802</c:v>
                </c:pt>
                <c:pt idx="3804">
                  <c:v>304.32000000000801</c:v>
                </c:pt>
                <c:pt idx="3805">
                  <c:v>304.40000000000799</c:v>
                </c:pt>
                <c:pt idx="3806">
                  <c:v>304.48000000000798</c:v>
                </c:pt>
                <c:pt idx="3807">
                  <c:v>304.56000000000796</c:v>
                </c:pt>
                <c:pt idx="3808">
                  <c:v>304.64000000000794</c:v>
                </c:pt>
                <c:pt idx="3809">
                  <c:v>304.72000000000793</c:v>
                </c:pt>
                <c:pt idx="3810">
                  <c:v>304.80000000000791</c:v>
                </c:pt>
                <c:pt idx="3811">
                  <c:v>304.8800000000079</c:v>
                </c:pt>
                <c:pt idx="3812">
                  <c:v>304.96000000000788</c:v>
                </c:pt>
                <c:pt idx="3813">
                  <c:v>305.04000000000786</c:v>
                </c:pt>
                <c:pt idx="3814">
                  <c:v>305.12000000000785</c:v>
                </c:pt>
                <c:pt idx="3815">
                  <c:v>305.20000000000783</c:v>
                </c:pt>
                <c:pt idx="3816">
                  <c:v>305.28000000000782</c:v>
                </c:pt>
                <c:pt idx="3817">
                  <c:v>305.3600000000078</c:v>
                </c:pt>
                <c:pt idx="3818">
                  <c:v>305.44000000000779</c:v>
                </c:pt>
                <c:pt idx="3819">
                  <c:v>305.52000000000777</c:v>
                </c:pt>
                <c:pt idx="3820">
                  <c:v>305.60000000000775</c:v>
                </c:pt>
                <c:pt idx="3821">
                  <c:v>305.68000000000774</c:v>
                </c:pt>
                <c:pt idx="3822">
                  <c:v>305.76000000000772</c:v>
                </c:pt>
                <c:pt idx="3823">
                  <c:v>305.84000000000771</c:v>
                </c:pt>
                <c:pt idx="3824">
                  <c:v>305.92000000000769</c:v>
                </c:pt>
                <c:pt idx="3825">
                  <c:v>306.00000000000767</c:v>
                </c:pt>
                <c:pt idx="3826">
                  <c:v>306.08000000000766</c:v>
                </c:pt>
                <c:pt idx="3827">
                  <c:v>306.16000000000764</c:v>
                </c:pt>
                <c:pt idx="3828">
                  <c:v>306.24000000000763</c:v>
                </c:pt>
                <c:pt idx="3829">
                  <c:v>306.32000000000761</c:v>
                </c:pt>
                <c:pt idx="3830">
                  <c:v>306.40000000000759</c:v>
                </c:pt>
                <c:pt idx="3831">
                  <c:v>306.48000000000758</c:v>
                </c:pt>
                <c:pt idx="3832">
                  <c:v>306.56000000000756</c:v>
                </c:pt>
                <c:pt idx="3833">
                  <c:v>306.64000000000755</c:v>
                </c:pt>
                <c:pt idx="3834">
                  <c:v>306.72000000000753</c:v>
                </c:pt>
                <c:pt idx="3835">
                  <c:v>306.80000000000751</c:v>
                </c:pt>
                <c:pt idx="3836">
                  <c:v>306.8800000000075</c:v>
                </c:pt>
                <c:pt idx="3837">
                  <c:v>306.96000000000748</c:v>
                </c:pt>
                <c:pt idx="3838">
                  <c:v>307.04000000000747</c:v>
                </c:pt>
                <c:pt idx="3839">
                  <c:v>307.12000000000745</c:v>
                </c:pt>
                <c:pt idx="3840">
                  <c:v>307.20000000000744</c:v>
                </c:pt>
                <c:pt idx="3841">
                  <c:v>307.28000000000742</c:v>
                </c:pt>
                <c:pt idx="3842">
                  <c:v>307.3600000000074</c:v>
                </c:pt>
                <c:pt idx="3843">
                  <c:v>307.44000000000739</c:v>
                </c:pt>
                <c:pt idx="3844">
                  <c:v>307.52000000000737</c:v>
                </c:pt>
                <c:pt idx="3845">
                  <c:v>307.60000000000736</c:v>
                </c:pt>
                <c:pt idx="3846">
                  <c:v>307.68000000000734</c:v>
                </c:pt>
                <c:pt idx="3847">
                  <c:v>307.76000000000732</c:v>
                </c:pt>
                <c:pt idx="3848">
                  <c:v>307.84000000000731</c:v>
                </c:pt>
                <c:pt idx="3849">
                  <c:v>307.92000000000729</c:v>
                </c:pt>
                <c:pt idx="3850">
                  <c:v>308.00000000000728</c:v>
                </c:pt>
                <c:pt idx="3851">
                  <c:v>308.08000000000726</c:v>
                </c:pt>
                <c:pt idx="3852">
                  <c:v>308.16000000000724</c:v>
                </c:pt>
                <c:pt idx="3853">
                  <c:v>308.24000000000723</c:v>
                </c:pt>
                <c:pt idx="3854">
                  <c:v>308.32000000000721</c:v>
                </c:pt>
                <c:pt idx="3855">
                  <c:v>308.4000000000072</c:v>
                </c:pt>
                <c:pt idx="3856">
                  <c:v>308.48000000000718</c:v>
                </c:pt>
                <c:pt idx="3857">
                  <c:v>308.56000000000716</c:v>
                </c:pt>
                <c:pt idx="3858">
                  <c:v>308.64000000000715</c:v>
                </c:pt>
                <c:pt idx="3859">
                  <c:v>308.72000000000713</c:v>
                </c:pt>
                <c:pt idx="3860">
                  <c:v>308.80000000000712</c:v>
                </c:pt>
                <c:pt idx="3861">
                  <c:v>308.8800000000071</c:v>
                </c:pt>
                <c:pt idx="3862">
                  <c:v>308.96000000000708</c:v>
                </c:pt>
                <c:pt idx="3863">
                  <c:v>309.04000000000707</c:v>
                </c:pt>
                <c:pt idx="3864">
                  <c:v>309.12000000000705</c:v>
                </c:pt>
                <c:pt idx="3865">
                  <c:v>309.20000000000704</c:v>
                </c:pt>
                <c:pt idx="3866">
                  <c:v>309.28000000000702</c:v>
                </c:pt>
                <c:pt idx="3867">
                  <c:v>309.36000000000701</c:v>
                </c:pt>
                <c:pt idx="3868">
                  <c:v>309.44000000000699</c:v>
                </c:pt>
                <c:pt idx="3869">
                  <c:v>309.52000000000697</c:v>
                </c:pt>
                <c:pt idx="3870">
                  <c:v>309.60000000000696</c:v>
                </c:pt>
                <c:pt idx="3871">
                  <c:v>309.68000000000694</c:v>
                </c:pt>
                <c:pt idx="3872">
                  <c:v>309.76000000000693</c:v>
                </c:pt>
                <c:pt idx="3873">
                  <c:v>309.84000000000691</c:v>
                </c:pt>
                <c:pt idx="3874">
                  <c:v>309.92000000000689</c:v>
                </c:pt>
                <c:pt idx="3875">
                  <c:v>310.00000000000688</c:v>
                </c:pt>
                <c:pt idx="3876">
                  <c:v>310.08000000000686</c:v>
                </c:pt>
                <c:pt idx="3877">
                  <c:v>310.16000000000685</c:v>
                </c:pt>
                <c:pt idx="3878">
                  <c:v>310.24000000000683</c:v>
                </c:pt>
                <c:pt idx="3879">
                  <c:v>310.32000000000681</c:v>
                </c:pt>
                <c:pt idx="3880">
                  <c:v>310.4000000000068</c:v>
                </c:pt>
                <c:pt idx="3881">
                  <c:v>310.48000000000678</c:v>
                </c:pt>
                <c:pt idx="3882">
                  <c:v>310.56000000000677</c:v>
                </c:pt>
                <c:pt idx="3883">
                  <c:v>310.64000000000675</c:v>
                </c:pt>
                <c:pt idx="3884">
                  <c:v>310.72000000000673</c:v>
                </c:pt>
                <c:pt idx="3885">
                  <c:v>310.80000000000672</c:v>
                </c:pt>
                <c:pt idx="3886">
                  <c:v>310.8800000000067</c:v>
                </c:pt>
                <c:pt idx="3887">
                  <c:v>310.96000000000669</c:v>
                </c:pt>
                <c:pt idx="3888">
                  <c:v>311.04000000000667</c:v>
                </c:pt>
                <c:pt idx="3889">
                  <c:v>311.12000000000666</c:v>
                </c:pt>
                <c:pt idx="3890">
                  <c:v>311.20000000000664</c:v>
                </c:pt>
                <c:pt idx="3891">
                  <c:v>311.28000000000662</c:v>
                </c:pt>
                <c:pt idx="3892">
                  <c:v>311.36000000000661</c:v>
                </c:pt>
                <c:pt idx="3893">
                  <c:v>311.44000000000659</c:v>
                </c:pt>
                <c:pt idx="3894">
                  <c:v>311.52000000000658</c:v>
                </c:pt>
                <c:pt idx="3895">
                  <c:v>311.60000000000656</c:v>
                </c:pt>
                <c:pt idx="3896">
                  <c:v>311.68000000000654</c:v>
                </c:pt>
                <c:pt idx="3897">
                  <c:v>311.76000000000653</c:v>
                </c:pt>
                <c:pt idx="3898">
                  <c:v>311.84000000000651</c:v>
                </c:pt>
                <c:pt idx="3899">
                  <c:v>311.9200000000065</c:v>
                </c:pt>
                <c:pt idx="3900">
                  <c:v>312.00000000000648</c:v>
                </c:pt>
                <c:pt idx="3901">
                  <c:v>312.08000000000646</c:v>
                </c:pt>
                <c:pt idx="3902">
                  <c:v>312.16000000000645</c:v>
                </c:pt>
                <c:pt idx="3903">
                  <c:v>312.24000000000643</c:v>
                </c:pt>
                <c:pt idx="3904">
                  <c:v>312.32000000000642</c:v>
                </c:pt>
                <c:pt idx="3905">
                  <c:v>312.4000000000064</c:v>
                </c:pt>
                <c:pt idx="3906">
                  <c:v>312.48000000000638</c:v>
                </c:pt>
                <c:pt idx="3907">
                  <c:v>312.56000000000637</c:v>
                </c:pt>
                <c:pt idx="3908">
                  <c:v>312.64000000000635</c:v>
                </c:pt>
                <c:pt idx="3909">
                  <c:v>312.72000000000634</c:v>
                </c:pt>
                <c:pt idx="3910">
                  <c:v>312.80000000000632</c:v>
                </c:pt>
                <c:pt idx="3911">
                  <c:v>312.88000000000631</c:v>
                </c:pt>
                <c:pt idx="3912">
                  <c:v>312.96000000000629</c:v>
                </c:pt>
                <c:pt idx="3913">
                  <c:v>313.04000000000627</c:v>
                </c:pt>
                <c:pt idx="3914">
                  <c:v>313.12000000000626</c:v>
                </c:pt>
                <c:pt idx="3915">
                  <c:v>313.20000000000624</c:v>
                </c:pt>
                <c:pt idx="3916">
                  <c:v>313.28000000000623</c:v>
                </c:pt>
                <c:pt idx="3917">
                  <c:v>313.36000000000621</c:v>
                </c:pt>
                <c:pt idx="3918">
                  <c:v>313.44000000000619</c:v>
                </c:pt>
                <c:pt idx="3919">
                  <c:v>313.52000000000618</c:v>
                </c:pt>
                <c:pt idx="3920">
                  <c:v>313.60000000000616</c:v>
                </c:pt>
                <c:pt idx="3921">
                  <c:v>313.68000000000615</c:v>
                </c:pt>
                <c:pt idx="3922">
                  <c:v>313.76000000000613</c:v>
                </c:pt>
                <c:pt idx="3923">
                  <c:v>313.84000000000611</c:v>
                </c:pt>
                <c:pt idx="3924">
                  <c:v>313.9200000000061</c:v>
                </c:pt>
                <c:pt idx="3925">
                  <c:v>314.00000000000608</c:v>
                </c:pt>
                <c:pt idx="3926">
                  <c:v>314.08000000000607</c:v>
                </c:pt>
                <c:pt idx="3927">
                  <c:v>314.16000000000605</c:v>
                </c:pt>
                <c:pt idx="3928">
                  <c:v>314.24000000000603</c:v>
                </c:pt>
                <c:pt idx="3929">
                  <c:v>314.32000000000602</c:v>
                </c:pt>
                <c:pt idx="3930">
                  <c:v>314.400000000006</c:v>
                </c:pt>
                <c:pt idx="3931">
                  <c:v>314.48000000000599</c:v>
                </c:pt>
                <c:pt idx="3932">
                  <c:v>314.56000000000597</c:v>
                </c:pt>
                <c:pt idx="3933">
                  <c:v>314.64000000000595</c:v>
                </c:pt>
                <c:pt idx="3934">
                  <c:v>314.72000000000594</c:v>
                </c:pt>
                <c:pt idx="3935">
                  <c:v>314.80000000000592</c:v>
                </c:pt>
                <c:pt idx="3936">
                  <c:v>314.88000000000591</c:v>
                </c:pt>
                <c:pt idx="3937">
                  <c:v>314.96000000000589</c:v>
                </c:pt>
                <c:pt idx="3938">
                  <c:v>315.04000000000588</c:v>
                </c:pt>
                <c:pt idx="3939">
                  <c:v>315.12000000000586</c:v>
                </c:pt>
                <c:pt idx="3940">
                  <c:v>315.20000000000584</c:v>
                </c:pt>
                <c:pt idx="3941">
                  <c:v>315.28000000000583</c:v>
                </c:pt>
                <c:pt idx="3942">
                  <c:v>315.36000000000581</c:v>
                </c:pt>
                <c:pt idx="3943">
                  <c:v>315.4400000000058</c:v>
                </c:pt>
                <c:pt idx="3944">
                  <c:v>315.52000000000578</c:v>
                </c:pt>
                <c:pt idx="3945">
                  <c:v>315.60000000000576</c:v>
                </c:pt>
                <c:pt idx="3946">
                  <c:v>315.68000000000575</c:v>
                </c:pt>
                <c:pt idx="3947">
                  <c:v>315.76000000000573</c:v>
                </c:pt>
                <c:pt idx="3948">
                  <c:v>315.84000000000572</c:v>
                </c:pt>
                <c:pt idx="3949">
                  <c:v>315.9200000000057</c:v>
                </c:pt>
                <c:pt idx="3950">
                  <c:v>316.00000000000568</c:v>
                </c:pt>
                <c:pt idx="3951">
                  <c:v>316.08000000000567</c:v>
                </c:pt>
                <c:pt idx="3952">
                  <c:v>316.16000000000565</c:v>
                </c:pt>
                <c:pt idx="3953">
                  <c:v>316.24000000000564</c:v>
                </c:pt>
                <c:pt idx="3954">
                  <c:v>316.32000000000562</c:v>
                </c:pt>
                <c:pt idx="3955">
                  <c:v>316.4000000000056</c:v>
                </c:pt>
                <c:pt idx="3956">
                  <c:v>316.48000000000559</c:v>
                </c:pt>
                <c:pt idx="3957">
                  <c:v>316.56000000000557</c:v>
                </c:pt>
                <c:pt idx="3958">
                  <c:v>316.64000000000556</c:v>
                </c:pt>
                <c:pt idx="3959">
                  <c:v>316.72000000000554</c:v>
                </c:pt>
                <c:pt idx="3960">
                  <c:v>316.80000000000553</c:v>
                </c:pt>
                <c:pt idx="3961">
                  <c:v>316.88000000000551</c:v>
                </c:pt>
                <c:pt idx="3962">
                  <c:v>316.96000000000549</c:v>
                </c:pt>
                <c:pt idx="3963">
                  <c:v>317.04000000000548</c:v>
                </c:pt>
                <c:pt idx="3964">
                  <c:v>317.12000000000546</c:v>
                </c:pt>
                <c:pt idx="3965">
                  <c:v>317.20000000000545</c:v>
                </c:pt>
                <c:pt idx="3966">
                  <c:v>317.28000000000543</c:v>
                </c:pt>
                <c:pt idx="3967">
                  <c:v>317.36000000000541</c:v>
                </c:pt>
                <c:pt idx="3968">
                  <c:v>317.4400000000054</c:v>
                </c:pt>
                <c:pt idx="3969">
                  <c:v>317.52000000000538</c:v>
                </c:pt>
                <c:pt idx="3970">
                  <c:v>317.60000000000537</c:v>
                </c:pt>
                <c:pt idx="3971">
                  <c:v>317.68000000000535</c:v>
                </c:pt>
                <c:pt idx="3972">
                  <c:v>317.76000000000533</c:v>
                </c:pt>
                <c:pt idx="3973">
                  <c:v>317.84000000000532</c:v>
                </c:pt>
                <c:pt idx="3974">
                  <c:v>317.9200000000053</c:v>
                </c:pt>
                <c:pt idx="3975">
                  <c:v>318.00000000000529</c:v>
                </c:pt>
                <c:pt idx="3976">
                  <c:v>318.08000000000527</c:v>
                </c:pt>
                <c:pt idx="3977">
                  <c:v>318.16000000000525</c:v>
                </c:pt>
                <c:pt idx="3978">
                  <c:v>318.24000000000524</c:v>
                </c:pt>
                <c:pt idx="3979">
                  <c:v>318.32000000000522</c:v>
                </c:pt>
                <c:pt idx="3980">
                  <c:v>318.40000000000521</c:v>
                </c:pt>
                <c:pt idx="3981">
                  <c:v>318.48000000000519</c:v>
                </c:pt>
                <c:pt idx="3982">
                  <c:v>318.56000000000518</c:v>
                </c:pt>
                <c:pt idx="3983">
                  <c:v>318.64000000000516</c:v>
                </c:pt>
                <c:pt idx="3984">
                  <c:v>318.72000000000514</c:v>
                </c:pt>
                <c:pt idx="3985">
                  <c:v>318.80000000000513</c:v>
                </c:pt>
                <c:pt idx="3986">
                  <c:v>318.88000000000511</c:v>
                </c:pt>
                <c:pt idx="3987">
                  <c:v>318.9600000000051</c:v>
                </c:pt>
                <c:pt idx="3988">
                  <c:v>319.04000000000508</c:v>
                </c:pt>
                <c:pt idx="3989">
                  <c:v>319.12000000000506</c:v>
                </c:pt>
                <c:pt idx="3990">
                  <c:v>319.20000000000505</c:v>
                </c:pt>
                <c:pt idx="3991">
                  <c:v>319.28000000000503</c:v>
                </c:pt>
                <c:pt idx="3992">
                  <c:v>319.36000000000502</c:v>
                </c:pt>
                <c:pt idx="3993">
                  <c:v>319.440000000005</c:v>
                </c:pt>
                <c:pt idx="3994">
                  <c:v>319.52000000000498</c:v>
                </c:pt>
                <c:pt idx="3995">
                  <c:v>319.60000000000497</c:v>
                </c:pt>
                <c:pt idx="3996">
                  <c:v>319.68000000000495</c:v>
                </c:pt>
                <c:pt idx="3997">
                  <c:v>319.76000000000494</c:v>
                </c:pt>
                <c:pt idx="3998">
                  <c:v>319.84000000000492</c:v>
                </c:pt>
                <c:pt idx="3999">
                  <c:v>319.9200000000049</c:v>
                </c:pt>
                <c:pt idx="4000">
                  <c:v>320.00000000000489</c:v>
                </c:pt>
                <c:pt idx="4001">
                  <c:v>320.08000000000487</c:v>
                </c:pt>
                <c:pt idx="4002">
                  <c:v>320.16000000000486</c:v>
                </c:pt>
                <c:pt idx="4003">
                  <c:v>320.24000000000484</c:v>
                </c:pt>
                <c:pt idx="4004">
                  <c:v>320.32000000000482</c:v>
                </c:pt>
                <c:pt idx="4005">
                  <c:v>320.40000000000481</c:v>
                </c:pt>
                <c:pt idx="4006">
                  <c:v>320.48000000000479</c:v>
                </c:pt>
                <c:pt idx="4007">
                  <c:v>320.56000000000478</c:v>
                </c:pt>
                <c:pt idx="4008">
                  <c:v>320.64000000000476</c:v>
                </c:pt>
                <c:pt idx="4009">
                  <c:v>320.72000000000475</c:v>
                </c:pt>
                <c:pt idx="4010">
                  <c:v>320.80000000000473</c:v>
                </c:pt>
                <c:pt idx="4011">
                  <c:v>320.88000000000471</c:v>
                </c:pt>
                <c:pt idx="4012">
                  <c:v>320.9600000000047</c:v>
                </c:pt>
                <c:pt idx="4013">
                  <c:v>321.04000000000468</c:v>
                </c:pt>
                <c:pt idx="4014">
                  <c:v>321.12000000000467</c:v>
                </c:pt>
                <c:pt idx="4015">
                  <c:v>321.20000000000465</c:v>
                </c:pt>
                <c:pt idx="4016">
                  <c:v>321.28000000000463</c:v>
                </c:pt>
                <c:pt idx="4017">
                  <c:v>321.36000000000462</c:v>
                </c:pt>
                <c:pt idx="4018">
                  <c:v>321.4400000000046</c:v>
                </c:pt>
                <c:pt idx="4019">
                  <c:v>321.52000000000459</c:v>
                </c:pt>
                <c:pt idx="4020">
                  <c:v>321.60000000000457</c:v>
                </c:pt>
                <c:pt idx="4021">
                  <c:v>321.68000000000455</c:v>
                </c:pt>
                <c:pt idx="4022">
                  <c:v>321.76000000000454</c:v>
                </c:pt>
                <c:pt idx="4023">
                  <c:v>321.84000000000452</c:v>
                </c:pt>
                <c:pt idx="4024">
                  <c:v>321.92000000000451</c:v>
                </c:pt>
                <c:pt idx="4025">
                  <c:v>322.00000000000449</c:v>
                </c:pt>
                <c:pt idx="4026">
                  <c:v>322.08000000000447</c:v>
                </c:pt>
                <c:pt idx="4027">
                  <c:v>322.16000000000446</c:v>
                </c:pt>
                <c:pt idx="4028">
                  <c:v>322.24000000000444</c:v>
                </c:pt>
                <c:pt idx="4029">
                  <c:v>322.32000000000443</c:v>
                </c:pt>
                <c:pt idx="4030">
                  <c:v>322.40000000000441</c:v>
                </c:pt>
                <c:pt idx="4031">
                  <c:v>322.4800000000044</c:v>
                </c:pt>
                <c:pt idx="4032">
                  <c:v>322.56000000000438</c:v>
                </c:pt>
                <c:pt idx="4033">
                  <c:v>322.64000000000436</c:v>
                </c:pt>
                <c:pt idx="4034">
                  <c:v>322.72000000000435</c:v>
                </c:pt>
                <c:pt idx="4035">
                  <c:v>322.80000000000433</c:v>
                </c:pt>
                <c:pt idx="4036">
                  <c:v>322.88000000000432</c:v>
                </c:pt>
                <c:pt idx="4037">
                  <c:v>322.9600000000043</c:v>
                </c:pt>
                <c:pt idx="4038">
                  <c:v>323.04000000000428</c:v>
                </c:pt>
                <c:pt idx="4039">
                  <c:v>323.12000000000427</c:v>
                </c:pt>
                <c:pt idx="4040">
                  <c:v>323.20000000000425</c:v>
                </c:pt>
                <c:pt idx="4041">
                  <c:v>323.28000000000424</c:v>
                </c:pt>
                <c:pt idx="4042">
                  <c:v>323.36000000000422</c:v>
                </c:pt>
                <c:pt idx="4043">
                  <c:v>323.4400000000042</c:v>
                </c:pt>
                <c:pt idx="4044">
                  <c:v>323.52000000000419</c:v>
                </c:pt>
                <c:pt idx="4045">
                  <c:v>323.60000000000417</c:v>
                </c:pt>
                <c:pt idx="4046">
                  <c:v>323.68000000000416</c:v>
                </c:pt>
                <c:pt idx="4047">
                  <c:v>323.76000000000414</c:v>
                </c:pt>
                <c:pt idx="4048">
                  <c:v>323.84000000000412</c:v>
                </c:pt>
                <c:pt idx="4049">
                  <c:v>323.92000000000411</c:v>
                </c:pt>
                <c:pt idx="4050">
                  <c:v>324.00000000000409</c:v>
                </c:pt>
                <c:pt idx="4051">
                  <c:v>324.08000000000408</c:v>
                </c:pt>
                <c:pt idx="4052">
                  <c:v>324.16000000000406</c:v>
                </c:pt>
                <c:pt idx="4053">
                  <c:v>324.24000000000404</c:v>
                </c:pt>
                <c:pt idx="4054">
                  <c:v>324.32000000000403</c:v>
                </c:pt>
                <c:pt idx="4055">
                  <c:v>324.40000000000401</c:v>
                </c:pt>
                <c:pt idx="4056">
                  <c:v>324.480000000004</c:v>
                </c:pt>
                <c:pt idx="4057">
                  <c:v>324.56000000000398</c:v>
                </c:pt>
                <c:pt idx="4058">
                  <c:v>324.64000000000397</c:v>
                </c:pt>
                <c:pt idx="4059">
                  <c:v>324.72000000000395</c:v>
                </c:pt>
                <c:pt idx="4060">
                  <c:v>324.80000000000393</c:v>
                </c:pt>
                <c:pt idx="4061">
                  <c:v>324.88000000000392</c:v>
                </c:pt>
                <c:pt idx="4062">
                  <c:v>324.9600000000039</c:v>
                </c:pt>
                <c:pt idx="4063">
                  <c:v>325.04000000000389</c:v>
                </c:pt>
                <c:pt idx="4064">
                  <c:v>325.12000000000387</c:v>
                </c:pt>
                <c:pt idx="4065">
                  <c:v>325.20000000000385</c:v>
                </c:pt>
                <c:pt idx="4066">
                  <c:v>325.28000000000384</c:v>
                </c:pt>
                <c:pt idx="4067">
                  <c:v>325.36000000000382</c:v>
                </c:pt>
                <c:pt idx="4068">
                  <c:v>325.44000000000381</c:v>
                </c:pt>
                <c:pt idx="4069">
                  <c:v>325.52000000000379</c:v>
                </c:pt>
                <c:pt idx="4070">
                  <c:v>325.60000000000377</c:v>
                </c:pt>
                <c:pt idx="4071">
                  <c:v>325.68000000000376</c:v>
                </c:pt>
                <c:pt idx="4072">
                  <c:v>325.76000000000374</c:v>
                </c:pt>
                <c:pt idx="4073">
                  <c:v>325.84000000000373</c:v>
                </c:pt>
                <c:pt idx="4074">
                  <c:v>325.92000000000371</c:v>
                </c:pt>
                <c:pt idx="4075">
                  <c:v>326.00000000000369</c:v>
                </c:pt>
                <c:pt idx="4076">
                  <c:v>326.08000000000368</c:v>
                </c:pt>
                <c:pt idx="4077">
                  <c:v>326.16000000000366</c:v>
                </c:pt>
                <c:pt idx="4078">
                  <c:v>326.24000000000365</c:v>
                </c:pt>
                <c:pt idx="4079">
                  <c:v>326.32000000000363</c:v>
                </c:pt>
                <c:pt idx="4080">
                  <c:v>326.40000000000362</c:v>
                </c:pt>
                <c:pt idx="4081">
                  <c:v>326.4800000000036</c:v>
                </c:pt>
                <c:pt idx="4082">
                  <c:v>326.56000000000358</c:v>
                </c:pt>
                <c:pt idx="4083">
                  <c:v>326.64000000000357</c:v>
                </c:pt>
                <c:pt idx="4084">
                  <c:v>326.72000000000355</c:v>
                </c:pt>
                <c:pt idx="4085">
                  <c:v>326.80000000000354</c:v>
                </c:pt>
                <c:pt idx="4086">
                  <c:v>326.88000000000352</c:v>
                </c:pt>
                <c:pt idx="4087">
                  <c:v>326.9600000000035</c:v>
                </c:pt>
                <c:pt idx="4088">
                  <c:v>327.04000000000349</c:v>
                </c:pt>
                <c:pt idx="4089">
                  <c:v>327.12000000000347</c:v>
                </c:pt>
                <c:pt idx="4090">
                  <c:v>327.20000000000346</c:v>
                </c:pt>
                <c:pt idx="4091">
                  <c:v>327.28000000000344</c:v>
                </c:pt>
                <c:pt idx="4092">
                  <c:v>327.36000000000342</c:v>
                </c:pt>
                <c:pt idx="4093">
                  <c:v>327.44000000000341</c:v>
                </c:pt>
                <c:pt idx="4094">
                  <c:v>327.52000000000339</c:v>
                </c:pt>
                <c:pt idx="4095">
                  <c:v>327.60000000000338</c:v>
                </c:pt>
                <c:pt idx="4096">
                  <c:v>327.68000000000336</c:v>
                </c:pt>
                <c:pt idx="4097">
                  <c:v>327.76000000000334</c:v>
                </c:pt>
                <c:pt idx="4098">
                  <c:v>327.84000000000333</c:v>
                </c:pt>
                <c:pt idx="4099">
                  <c:v>327.92000000000331</c:v>
                </c:pt>
                <c:pt idx="4100">
                  <c:v>328.0000000000033</c:v>
                </c:pt>
                <c:pt idx="4101">
                  <c:v>328.08000000000328</c:v>
                </c:pt>
                <c:pt idx="4102">
                  <c:v>328.16000000000327</c:v>
                </c:pt>
                <c:pt idx="4103">
                  <c:v>328.24000000000325</c:v>
                </c:pt>
                <c:pt idx="4104">
                  <c:v>328.32000000000323</c:v>
                </c:pt>
                <c:pt idx="4105">
                  <c:v>328.40000000000322</c:v>
                </c:pt>
                <c:pt idx="4106">
                  <c:v>328.4800000000032</c:v>
                </c:pt>
                <c:pt idx="4107">
                  <c:v>328.56000000000319</c:v>
                </c:pt>
                <c:pt idx="4108">
                  <c:v>328.64000000000317</c:v>
                </c:pt>
                <c:pt idx="4109">
                  <c:v>328.72000000000315</c:v>
                </c:pt>
                <c:pt idx="4110">
                  <c:v>328.80000000000314</c:v>
                </c:pt>
                <c:pt idx="4111">
                  <c:v>328.88000000000312</c:v>
                </c:pt>
                <c:pt idx="4112">
                  <c:v>328.96000000000311</c:v>
                </c:pt>
                <c:pt idx="4113">
                  <c:v>329.04000000000309</c:v>
                </c:pt>
                <c:pt idx="4114">
                  <c:v>329.12000000000307</c:v>
                </c:pt>
                <c:pt idx="4115">
                  <c:v>329.20000000000306</c:v>
                </c:pt>
                <c:pt idx="4116">
                  <c:v>329.28000000000304</c:v>
                </c:pt>
                <c:pt idx="4117">
                  <c:v>329.36000000000303</c:v>
                </c:pt>
                <c:pt idx="4118">
                  <c:v>329.44000000000301</c:v>
                </c:pt>
                <c:pt idx="4119">
                  <c:v>329.52000000000299</c:v>
                </c:pt>
                <c:pt idx="4120">
                  <c:v>329.60000000000298</c:v>
                </c:pt>
                <c:pt idx="4121">
                  <c:v>329.68000000000296</c:v>
                </c:pt>
                <c:pt idx="4122">
                  <c:v>329.76000000000295</c:v>
                </c:pt>
                <c:pt idx="4123">
                  <c:v>329.84000000000293</c:v>
                </c:pt>
                <c:pt idx="4124">
                  <c:v>329.92000000000291</c:v>
                </c:pt>
                <c:pt idx="4125">
                  <c:v>330.0000000000029</c:v>
                </c:pt>
                <c:pt idx="4126">
                  <c:v>330.08000000000288</c:v>
                </c:pt>
                <c:pt idx="4127">
                  <c:v>330.16000000000287</c:v>
                </c:pt>
                <c:pt idx="4128">
                  <c:v>330.24000000000285</c:v>
                </c:pt>
                <c:pt idx="4129">
                  <c:v>330.32000000000284</c:v>
                </c:pt>
                <c:pt idx="4130">
                  <c:v>330.40000000000282</c:v>
                </c:pt>
                <c:pt idx="4131">
                  <c:v>330.4800000000028</c:v>
                </c:pt>
                <c:pt idx="4132">
                  <c:v>330.56000000000279</c:v>
                </c:pt>
                <c:pt idx="4133">
                  <c:v>330.64000000000277</c:v>
                </c:pt>
                <c:pt idx="4134">
                  <c:v>330.72000000000276</c:v>
                </c:pt>
                <c:pt idx="4135">
                  <c:v>330.80000000000274</c:v>
                </c:pt>
                <c:pt idx="4136">
                  <c:v>330.88000000000272</c:v>
                </c:pt>
                <c:pt idx="4137">
                  <c:v>330.96000000000271</c:v>
                </c:pt>
                <c:pt idx="4138">
                  <c:v>331.04000000000269</c:v>
                </c:pt>
                <c:pt idx="4139">
                  <c:v>331.12000000000268</c:v>
                </c:pt>
                <c:pt idx="4140">
                  <c:v>331.20000000000266</c:v>
                </c:pt>
                <c:pt idx="4141">
                  <c:v>331.28000000000264</c:v>
                </c:pt>
                <c:pt idx="4142">
                  <c:v>331.36000000000263</c:v>
                </c:pt>
                <c:pt idx="4143">
                  <c:v>331.44000000000261</c:v>
                </c:pt>
                <c:pt idx="4144">
                  <c:v>331.5200000000026</c:v>
                </c:pt>
                <c:pt idx="4145">
                  <c:v>331.60000000000258</c:v>
                </c:pt>
                <c:pt idx="4146">
                  <c:v>331.68000000000256</c:v>
                </c:pt>
                <c:pt idx="4147">
                  <c:v>331.76000000000255</c:v>
                </c:pt>
                <c:pt idx="4148">
                  <c:v>331.84000000000253</c:v>
                </c:pt>
                <c:pt idx="4149">
                  <c:v>331.92000000000252</c:v>
                </c:pt>
                <c:pt idx="4150">
                  <c:v>332.0000000000025</c:v>
                </c:pt>
                <c:pt idx="4151">
                  <c:v>332.08000000000249</c:v>
                </c:pt>
                <c:pt idx="4152">
                  <c:v>332.16000000000247</c:v>
                </c:pt>
                <c:pt idx="4153">
                  <c:v>332.24000000000245</c:v>
                </c:pt>
                <c:pt idx="4154">
                  <c:v>332.32000000000244</c:v>
                </c:pt>
                <c:pt idx="4155">
                  <c:v>332.40000000000242</c:v>
                </c:pt>
                <c:pt idx="4156">
                  <c:v>332.48000000000241</c:v>
                </c:pt>
                <c:pt idx="4157">
                  <c:v>332.56000000000239</c:v>
                </c:pt>
                <c:pt idx="4158">
                  <c:v>332.64000000000237</c:v>
                </c:pt>
                <c:pt idx="4159">
                  <c:v>332.72000000000236</c:v>
                </c:pt>
                <c:pt idx="4160">
                  <c:v>332.80000000000234</c:v>
                </c:pt>
                <c:pt idx="4161">
                  <c:v>332.88000000000233</c:v>
                </c:pt>
                <c:pt idx="4162">
                  <c:v>332.96000000000231</c:v>
                </c:pt>
                <c:pt idx="4163">
                  <c:v>333.04000000000229</c:v>
                </c:pt>
                <c:pt idx="4164">
                  <c:v>333.12000000000228</c:v>
                </c:pt>
                <c:pt idx="4165">
                  <c:v>333.20000000000226</c:v>
                </c:pt>
                <c:pt idx="4166">
                  <c:v>333.28000000000225</c:v>
                </c:pt>
                <c:pt idx="4167">
                  <c:v>333.36000000000223</c:v>
                </c:pt>
                <c:pt idx="4168">
                  <c:v>333.44000000000221</c:v>
                </c:pt>
                <c:pt idx="4169">
                  <c:v>333.5200000000022</c:v>
                </c:pt>
                <c:pt idx="4170">
                  <c:v>333.60000000000218</c:v>
                </c:pt>
                <c:pt idx="4171">
                  <c:v>333.68000000000217</c:v>
                </c:pt>
                <c:pt idx="4172">
                  <c:v>333.76000000000215</c:v>
                </c:pt>
                <c:pt idx="4173">
                  <c:v>333.84000000000214</c:v>
                </c:pt>
                <c:pt idx="4174">
                  <c:v>333.92000000000212</c:v>
                </c:pt>
                <c:pt idx="4175">
                  <c:v>334.0000000000021</c:v>
                </c:pt>
                <c:pt idx="4176">
                  <c:v>334.08000000000209</c:v>
                </c:pt>
                <c:pt idx="4177">
                  <c:v>334.16000000000207</c:v>
                </c:pt>
                <c:pt idx="4178">
                  <c:v>334.24000000000206</c:v>
                </c:pt>
                <c:pt idx="4179">
                  <c:v>334.32000000000204</c:v>
                </c:pt>
                <c:pt idx="4180">
                  <c:v>334.40000000000202</c:v>
                </c:pt>
                <c:pt idx="4181">
                  <c:v>334.48000000000201</c:v>
                </c:pt>
                <c:pt idx="4182">
                  <c:v>334.56000000000199</c:v>
                </c:pt>
                <c:pt idx="4183">
                  <c:v>334.64000000000198</c:v>
                </c:pt>
                <c:pt idx="4184">
                  <c:v>334.72000000000196</c:v>
                </c:pt>
                <c:pt idx="4185">
                  <c:v>334.80000000000194</c:v>
                </c:pt>
                <c:pt idx="4186">
                  <c:v>334.88000000000193</c:v>
                </c:pt>
                <c:pt idx="4187">
                  <c:v>334.96000000000191</c:v>
                </c:pt>
                <c:pt idx="4188">
                  <c:v>335.0400000000019</c:v>
                </c:pt>
                <c:pt idx="4189">
                  <c:v>335.12000000000188</c:v>
                </c:pt>
                <c:pt idx="4190">
                  <c:v>335.20000000000186</c:v>
                </c:pt>
                <c:pt idx="4191">
                  <c:v>335.28000000000185</c:v>
                </c:pt>
                <c:pt idx="4192">
                  <c:v>335.36000000000183</c:v>
                </c:pt>
                <c:pt idx="4193">
                  <c:v>335.44000000000182</c:v>
                </c:pt>
                <c:pt idx="4194">
                  <c:v>335.5200000000018</c:v>
                </c:pt>
                <c:pt idx="4195">
                  <c:v>335.60000000000178</c:v>
                </c:pt>
                <c:pt idx="4196">
                  <c:v>335.68000000000177</c:v>
                </c:pt>
                <c:pt idx="4197">
                  <c:v>335.76000000000175</c:v>
                </c:pt>
                <c:pt idx="4198">
                  <c:v>335.84000000000174</c:v>
                </c:pt>
                <c:pt idx="4199">
                  <c:v>335.92000000000172</c:v>
                </c:pt>
                <c:pt idx="4200">
                  <c:v>336.00000000000171</c:v>
                </c:pt>
                <c:pt idx="4201">
                  <c:v>336.08000000000169</c:v>
                </c:pt>
                <c:pt idx="4202">
                  <c:v>336.16000000000167</c:v>
                </c:pt>
                <c:pt idx="4203">
                  <c:v>336.24000000000166</c:v>
                </c:pt>
                <c:pt idx="4204">
                  <c:v>336.32000000000164</c:v>
                </c:pt>
                <c:pt idx="4205">
                  <c:v>336.40000000000163</c:v>
                </c:pt>
                <c:pt idx="4206">
                  <c:v>336.48000000000161</c:v>
                </c:pt>
                <c:pt idx="4207">
                  <c:v>336.56000000000159</c:v>
                </c:pt>
                <c:pt idx="4208">
                  <c:v>336.64000000000158</c:v>
                </c:pt>
                <c:pt idx="4209">
                  <c:v>336.72000000000156</c:v>
                </c:pt>
                <c:pt idx="4210">
                  <c:v>336.80000000000155</c:v>
                </c:pt>
                <c:pt idx="4211">
                  <c:v>336.88000000000153</c:v>
                </c:pt>
                <c:pt idx="4212">
                  <c:v>336.96000000000151</c:v>
                </c:pt>
                <c:pt idx="4213">
                  <c:v>337.0400000000015</c:v>
                </c:pt>
                <c:pt idx="4214">
                  <c:v>337.12000000000148</c:v>
                </c:pt>
                <c:pt idx="4215">
                  <c:v>337.20000000000147</c:v>
                </c:pt>
                <c:pt idx="4216">
                  <c:v>337.28000000000145</c:v>
                </c:pt>
                <c:pt idx="4217">
                  <c:v>337.36000000000143</c:v>
                </c:pt>
                <c:pt idx="4218">
                  <c:v>337.44000000000142</c:v>
                </c:pt>
                <c:pt idx="4219">
                  <c:v>337.5200000000014</c:v>
                </c:pt>
                <c:pt idx="4220">
                  <c:v>337.60000000000139</c:v>
                </c:pt>
                <c:pt idx="4221">
                  <c:v>337.68000000000137</c:v>
                </c:pt>
                <c:pt idx="4222">
                  <c:v>337.76000000000136</c:v>
                </c:pt>
                <c:pt idx="4223">
                  <c:v>337.84000000000134</c:v>
                </c:pt>
                <c:pt idx="4224">
                  <c:v>337.92000000000132</c:v>
                </c:pt>
                <c:pt idx="4225">
                  <c:v>338.00000000000131</c:v>
                </c:pt>
                <c:pt idx="4226">
                  <c:v>338.08000000000129</c:v>
                </c:pt>
                <c:pt idx="4227">
                  <c:v>338.16000000000128</c:v>
                </c:pt>
                <c:pt idx="4228">
                  <c:v>338.24000000000126</c:v>
                </c:pt>
                <c:pt idx="4229">
                  <c:v>338.32000000000124</c:v>
                </c:pt>
                <c:pt idx="4230">
                  <c:v>338.40000000000123</c:v>
                </c:pt>
                <c:pt idx="4231">
                  <c:v>338.48000000000121</c:v>
                </c:pt>
                <c:pt idx="4232">
                  <c:v>338.5600000000012</c:v>
                </c:pt>
                <c:pt idx="4233">
                  <c:v>338.64000000000118</c:v>
                </c:pt>
                <c:pt idx="4234">
                  <c:v>338.72000000000116</c:v>
                </c:pt>
                <c:pt idx="4235">
                  <c:v>338.80000000000115</c:v>
                </c:pt>
                <c:pt idx="4236">
                  <c:v>338.88000000000113</c:v>
                </c:pt>
                <c:pt idx="4237">
                  <c:v>338.96000000000112</c:v>
                </c:pt>
                <c:pt idx="4238">
                  <c:v>339.0400000000011</c:v>
                </c:pt>
                <c:pt idx="4239">
                  <c:v>339.12000000000108</c:v>
                </c:pt>
                <c:pt idx="4240">
                  <c:v>339.20000000000107</c:v>
                </c:pt>
                <c:pt idx="4241">
                  <c:v>339.28000000000105</c:v>
                </c:pt>
                <c:pt idx="4242">
                  <c:v>339.36000000000104</c:v>
                </c:pt>
                <c:pt idx="4243">
                  <c:v>339.44000000000102</c:v>
                </c:pt>
                <c:pt idx="4244">
                  <c:v>339.520000000001</c:v>
                </c:pt>
                <c:pt idx="4245">
                  <c:v>339.60000000000099</c:v>
                </c:pt>
                <c:pt idx="4246">
                  <c:v>339.68000000000097</c:v>
                </c:pt>
                <c:pt idx="4247">
                  <c:v>339.76000000000096</c:v>
                </c:pt>
                <c:pt idx="4248">
                  <c:v>339.84000000000094</c:v>
                </c:pt>
                <c:pt idx="4249">
                  <c:v>339.92000000000093</c:v>
                </c:pt>
                <c:pt idx="4250">
                  <c:v>340.00000000000091</c:v>
                </c:pt>
                <c:pt idx="4251">
                  <c:v>340.08000000000089</c:v>
                </c:pt>
                <c:pt idx="4252">
                  <c:v>340.16000000000088</c:v>
                </c:pt>
                <c:pt idx="4253">
                  <c:v>340.24000000000086</c:v>
                </c:pt>
                <c:pt idx="4254">
                  <c:v>340.32000000000085</c:v>
                </c:pt>
                <c:pt idx="4255">
                  <c:v>340.40000000000083</c:v>
                </c:pt>
                <c:pt idx="4256">
                  <c:v>340.48000000000081</c:v>
                </c:pt>
                <c:pt idx="4257">
                  <c:v>340.5600000000008</c:v>
                </c:pt>
                <c:pt idx="4258">
                  <c:v>340.64000000000078</c:v>
                </c:pt>
                <c:pt idx="4259">
                  <c:v>340.72000000000077</c:v>
                </c:pt>
                <c:pt idx="4260">
                  <c:v>340.80000000000075</c:v>
                </c:pt>
                <c:pt idx="4261">
                  <c:v>340.88000000000073</c:v>
                </c:pt>
                <c:pt idx="4262">
                  <c:v>340.96000000000072</c:v>
                </c:pt>
                <c:pt idx="4263">
                  <c:v>341.0400000000007</c:v>
                </c:pt>
                <c:pt idx="4264">
                  <c:v>341.12000000000069</c:v>
                </c:pt>
                <c:pt idx="4265">
                  <c:v>341.20000000000067</c:v>
                </c:pt>
                <c:pt idx="4266">
                  <c:v>341.28000000000065</c:v>
                </c:pt>
                <c:pt idx="4267">
                  <c:v>341.36000000000064</c:v>
                </c:pt>
                <c:pt idx="4268">
                  <c:v>341.44000000000062</c:v>
                </c:pt>
                <c:pt idx="4269">
                  <c:v>341.52000000000061</c:v>
                </c:pt>
                <c:pt idx="4270">
                  <c:v>341.60000000000059</c:v>
                </c:pt>
                <c:pt idx="4271">
                  <c:v>341.68000000000058</c:v>
                </c:pt>
                <c:pt idx="4272">
                  <c:v>341.76000000000056</c:v>
                </c:pt>
                <c:pt idx="4273">
                  <c:v>341.84000000000054</c:v>
                </c:pt>
                <c:pt idx="4274">
                  <c:v>341.92000000000053</c:v>
                </c:pt>
                <c:pt idx="4275">
                  <c:v>342.00000000000051</c:v>
                </c:pt>
                <c:pt idx="4276">
                  <c:v>342.0800000000005</c:v>
                </c:pt>
                <c:pt idx="4277">
                  <c:v>342.16000000000048</c:v>
                </c:pt>
                <c:pt idx="4278">
                  <c:v>342.24000000000046</c:v>
                </c:pt>
                <c:pt idx="4279">
                  <c:v>342.32000000000045</c:v>
                </c:pt>
                <c:pt idx="4280">
                  <c:v>342.40000000000043</c:v>
                </c:pt>
                <c:pt idx="4281">
                  <c:v>342.48000000000042</c:v>
                </c:pt>
                <c:pt idx="4282">
                  <c:v>342.5600000000004</c:v>
                </c:pt>
                <c:pt idx="4283">
                  <c:v>342.64000000000038</c:v>
                </c:pt>
                <c:pt idx="4284">
                  <c:v>342.72000000000037</c:v>
                </c:pt>
                <c:pt idx="4285">
                  <c:v>342.80000000000035</c:v>
                </c:pt>
                <c:pt idx="4286">
                  <c:v>342.88000000000034</c:v>
                </c:pt>
                <c:pt idx="4287">
                  <c:v>342.96000000000032</c:v>
                </c:pt>
                <c:pt idx="4288">
                  <c:v>343.0400000000003</c:v>
                </c:pt>
                <c:pt idx="4289">
                  <c:v>343.12000000000029</c:v>
                </c:pt>
                <c:pt idx="4290">
                  <c:v>343.20000000000027</c:v>
                </c:pt>
                <c:pt idx="4291">
                  <c:v>343.28000000000026</c:v>
                </c:pt>
                <c:pt idx="4292">
                  <c:v>343.36000000000024</c:v>
                </c:pt>
                <c:pt idx="4293">
                  <c:v>343.44000000000023</c:v>
                </c:pt>
                <c:pt idx="4294">
                  <c:v>343.52000000000021</c:v>
                </c:pt>
                <c:pt idx="4295">
                  <c:v>343.60000000000019</c:v>
                </c:pt>
                <c:pt idx="4296">
                  <c:v>343.68000000000018</c:v>
                </c:pt>
                <c:pt idx="4297">
                  <c:v>343.76000000000016</c:v>
                </c:pt>
                <c:pt idx="4298">
                  <c:v>343.84000000000015</c:v>
                </c:pt>
                <c:pt idx="4299">
                  <c:v>343.92000000000013</c:v>
                </c:pt>
                <c:pt idx="4300">
                  <c:v>344.00000000000011</c:v>
                </c:pt>
                <c:pt idx="4301">
                  <c:v>344.0800000000001</c:v>
                </c:pt>
                <c:pt idx="4302">
                  <c:v>344.16000000000008</c:v>
                </c:pt>
                <c:pt idx="4303">
                  <c:v>344.24000000000007</c:v>
                </c:pt>
                <c:pt idx="4304">
                  <c:v>344.32000000000005</c:v>
                </c:pt>
                <c:pt idx="4305">
                  <c:v>344.40000000000003</c:v>
                </c:pt>
                <c:pt idx="4306">
                  <c:v>344.48</c:v>
                </c:pt>
                <c:pt idx="4307">
                  <c:v>344.56</c:v>
                </c:pt>
                <c:pt idx="4308">
                  <c:v>344.64</c:v>
                </c:pt>
                <c:pt idx="4309">
                  <c:v>344.71999999999997</c:v>
                </c:pt>
                <c:pt idx="4310">
                  <c:v>344.79999999999995</c:v>
                </c:pt>
                <c:pt idx="4311">
                  <c:v>344.87999999999994</c:v>
                </c:pt>
                <c:pt idx="4312">
                  <c:v>344.95999999999992</c:v>
                </c:pt>
                <c:pt idx="4313">
                  <c:v>345.03999999999991</c:v>
                </c:pt>
                <c:pt idx="4314">
                  <c:v>345.11999999999989</c:v>
                </c:pt>
                <c:pt idx="4315">
                  <c:v>345.19999999999987</c:v>
                </c:pt>
                <c:pt idx="4316">
                  <c:v>345.27999999999986</c:v>
                </c:pt>
                <c:pt idx="4317">
                  <c:v>345.35999999999984</c:v>
                </c:pt>
                <c:pt idx="4318">
                  <c:v>345.43999999999983</c:v>
                </c:pt>
                <c:pt idx="4319">
                  <c:v>345.51999999999981</c:v>
                </c:pt>
                <c:pt idx="4320">
                  <c:v>345.5999999999998</c:v>
                </c:pt>
                <c:pt idx="4321">
                  <c:v>345.67999999999978</c:v>
                </c:pt>
                <c:pt idx="4322">
                  <c:v>345.75999999999976</c:v>
                </c:pt>
                <c:pt idx="4323">
                  <c:v>345.83999999999975</c:v>
                </c:pt>
                <c:pt idx="4324">
                  <c:v>345.91999999999973</c:v>
                </c:pt>
                <c:pt idx="4325">
                  <c:v>345.99999999999972</c:v>
                </c:pt>
                <c:pt idx="4326">
                  <c:v>346.0799999999997</c:v>
                </c:pt>
                <c:pt idx="4327">
                  <c:v>346.15999999999968</c:v>
                </c:pt>
                <c:pt idx="4328">
                  <c:v>346.23999999999967</c:v>
                </c:pt>
                <c:pt idx="4329">
                  <c:v>346.31999999999965</c:v>
                </c:pt>
                <c:pt idx="4330">
                  <c:v>346.39999999999964</c:v>
                </c:pt>
                <c:pt idx="4331">
                  <c:v>346.47999999999962</c:v>
                </c:pt>
                <c:pt idx="4332">
                  <c:v>346.5599999999996</c:v>
                </c:pt>
                <c:pt idx="4333">
                  <c:v>346.63999999999959</c:v>
                </c:pt>
                <c:pt idx="4334">
                  <c:v>346.71999999999957</c:v>
                </c:pt>
                <c:pt idx="4335">
                  <c:v>346.79999999999956</c:v>
                </c:pt>
                <c:pt idx="4336">
                  <c:v>346.87999999999954</c:v>
                </c:pt>
                <c:pt idx="4337">
                  <c:v>346.95999999999952</c:v>
                </c:pt>
                <c:pt idx="4338">
                  <c:v>347.03999999999951</c:v>
                </c:pt>
                <c:pt idx="4339">
                  <c:v>347.11999999999949</c:v>
                </c:pt>
                <c:pt idx="4340">
                  <c:v>347.19999999999948</c:v>
                </c:pt>
                <c:pt idx="4341">
                  <c:v>347.27999999999946</c:v>
                </c:pt>
                <c:pt idx="4342">
                  <c:v>347.35999999999945</c:v>
                </c:pt>
                <c:pt idx="4343">
                  <c:v>347.43999999999943</c:v>
                </c:pt>
                <c:pt idx="4344">
                  <c:v>347.51999999999941</c:v>
                </c:pt>
                <c:pt idx="4345">
                  <c:v>347.5999999999994</c:v>
                </c:pt>
                <c:pt idx="4346">
                  <c:v>347.67999999999938</c:v>
                </c:pt>
                <c:pt idx="4347">
                  <c:v>347.75999999999937</c:v>
                </c:pt>
                <c:pt idx="4348">
                  <c:v>347.83999999999935</c:v>
                </c:pt>
                <c:pt idx="4349">
                  <c:v>347.91999999999933</c:v>
                </c:pt>
                <c:pt idx="4350">
                  <c:v>347.99999999999932</c:v>
                </c:pt>
                <c:pt idx="4351">
                  <c:v>348.0799999999993</c:v>
                </c:pt>
                <c:pt idx="4352">
                  <c:v>348.15999999999929</c:v>
                </c:pt>
                <c:pt idx="4353">
                  <c:v>348.23999999999927</c:v>
                </c:pt>
                <c:pt idx="4354">
                  <c:v>348.31999999999925</c:v>
                </c:pt>
                <c:pt idx="4355">
                  <c:v>348.39999999999924</c:v>
                </c:pt>
                <c:pt idx="4356">
                  <c:v>348.47999999999922</c:v>
                </c:pt>
                <c:pt idx="4357">
                  <c:v>348.55999999999921</c:v>
                </c:pt>
                <c:pt idx="4358">
                  <c:v>348.63999999999919</c:v>
                </c:pt>
                <c:pt idx="4359">
                  <c:v>348.71999999999917</c:v>
                </c:pt>
                <c:pt idx="4360">
                  <c:v>348.79999999999916</c:v>
                </c:pt>
                <c:pt idx="4361">
                  <c:v>348.87999999999914</c:v>
                </c:pt>
                <c:pt idx="4362">
                  <c:v>348.95999999999913</c:v>
                </c:pt>
                <c:pt idx="4363">
                  <c:v>349.03999999999911</c:v>
                </c:pt>
                <c:pt idx="4364">
                  <c:v>349.1199999999991</c:v>
                </c:pt>
                <c:pt idx="4365">
                  <c:v>349.19999999999908</c:v>
                </c:pt>
                <c:pt idx="4366">
                  <c:v>349.27999999999906</c:v>
                </c:pt>
                <c:pt idx="4367">
                  <c:v>349.35999999999905</c:v>
                </c:pt>
                <c:pt idx="4368">
                  <c:v>349.43999999999903</c:v>
                </c:pt>
                <c:pt idx="4369">
                  <c:v>349.51999999999902</c:v>
                </c:pt>
                <c:pt idx="4370">
                  <c:v>349.599999999999</c:v>
                </c:pt>
                <c:pt idx="4371">
                  <c:v>349.67999999999898</c:v>
                </c:pt>
                <c:pt idx="4372">
                  <c:v>349.75999999999897</c:v>
                </c:pt>
                <c:pt idx="4373">
                  <c:v>349.83999999999895</c:v>
                </c:pt>
                <c:pt idx="4374">
                  <c:v>349.91999999999894</c:v>
                </c:pt>
                <c:pt idx="4375">
                  <c:v>349.99999999999892</c:v>
                </c:pt>
                <c:pt idx="4376">
                  <c:v>350.0799999999989</c:v>
                </c:pt>
                <c:pt idx="4377">
                  <c:v>350.15999999999889</c:v>
                </c:pt>
                <c:pt idx="4378">
                  <c:v>350.23999999999887</c:v>
                </c:pt>
                <c:pt idx="4379">
                  <c:v>350.31999999999886</c:v>
                </c:pt>
                <c:pt idx="4380">
                  <c:v>350.39999999999884</c:v>
                </c:pt>
                <c:pt idx="4381">
                  <c:v>350.47999999999882</c:v>
                </c:pt>
                <c:pt idx="4382">
                  <c:v>350.55999999999881</c:v>
                </c:pt>
                <c:pt idx="4383">
                  <c:v>350.63999999999879</c:v>
                </c:pt>
                <c:pt idx="4384">
                  <c:v>350.71999999999878</c:v>
                </c:pt>
                <c:pt idx="4385">
                  <c:v>350.79999999999876</c:v>
                </c:pt>
                <c:pt idx="4386">
                  <c:v>350.87999999999874</c:v>
                </c:pt>
                <c:pt idx="4387">
                  <c:v>350.95999999999873</c:v>
                </c:pt>
                <c:pt idx="4388">
                  <c:v>351.03999999999871</c:v>
                </c:pt>
                <c:pt idx="4389">
                  <c:v>351.1199999999987</c:v>
                </c:pt>
                <c:pt idx="4390">
                  <c:v>351.19999999999868</c:v>
                </c:pt>
                <c:pt idx="4391">
                  <c:v>351.27999999999867</c:v>
                </c:pt>
                <c:pt idx="4392">
                  <c:v>351.35999999999865</c:v>
                </c:pt>
                <c:pt idx="4393">
                  <c:v>351.43999999999863</c:v>
                </c:pt>
                <c:pt idx="4394">
                  <c:v>351.51999999999862</c:v>
                </c:pt>
                <c:pt idx="4395">
                  <c:v>351.5999999999986</c:v>
                </c:pt>
                <c:pt idx="4396">
                  <c:v>351.67999999999859</c:v>
                </c:pt>
                <c:pt idx="4397">
                  <c:v>351.75999999999857</c:v>
                </c:pt>
                <c:pt idx="4398">
                  <c:v>351.83999999999855</c:v>
                </c:pt>
                <c:pt idx="4399">
                  <c:v>351.91999999999854</c:v>
                </c:pt>
                <c:pt idx="4400">
                  <c:v>351.99999999999852</c:v>
                </c:pt>
                <c:pt idx="4401">
                  <c:v>352.07999999999851</c:v>
                </c:pt>
                <c:pt idx="4402">
                  <c:v>352.15999999999849</c:v>
                </c:pt>
                <c:pt idx="4403">
                  <c:v>352.23999999999847</c:v>
                </c:pt>
                <c:pt idx="4404">
                  <c:v>352.31999999999846</c:v>
                </c:pt>
                <c:pt idx="4405">
                  <c:v>352.39999999999844</c:v>
                </c:pt>
                <c:pt idx="4406">
                  <c:v>352.47999999999843</c:v>
                </c:pt>
                <c:pt idx="4407">
                  <c:v>352.55999999999841</c:v>
                </c:pt>
                <c:pt idx="4408">
                  <c:v>352.63999999999839</c:v>
                </c:pt>
                <c:pt idx="4409">
                  <c:v>352.71999999999838</c:v>
                </c:pt>
                <c:pt idx="4410">
                  <c:v>352.79999999999836</c:v>
                </c:pt>
                <c:pt idx="4411">
                  <c:v>352.87999999999835</c:v>
                </c:pt>
                <c:pt idx="4412">
                  <c:v>352.95999999999833</c:v>
                </c:pt>
                <c:pt idx="4413">
                  <c:v>353.03999999999832</c:v>
                </c:pt>
                <c:pt idx="4414">
                  <c:v>353.1199999999983</c:v>
                </c:pt>
                <c:pt idx="4415">
                  <c:v>353.19999999999828</c:v>
                </c:pt>
                <c:pt idx="4416">
                  <c:v>353.27999999999827</c:v>
                </c:pt>
                <c:pt idx="4417">
                  <c:v>353.35999999999825</c:v>
                </c:pt>
                <c:pt idx="4418">
                  <c:v>353.43999999999824</c:v>
                </c:pt>
                <c:pt idx="4419">
                  <c:v>353.51999999999822</c:v>
                </c:pt>
                <c:pt idx="4420">
                  <c:v>353.5999999999982</c:v>
                </c:pt>
                <c:pt idx="4421">
                  <c:v>353.67999999999819</c:v>
                </c:pt>
                <c:pt idx="4422">
                  <c:v>353.75999999999817</c:v>
                </c:pt>
                <c:pt idx="4423">
                  <c:v>353.83999999999816</c:v>
                </c:pt>
                <c:pt idx="4424">
                  <c:v>353.91999999999814</c:v>
                </c:pt>
                <c:pt idx="4425">
                  <c:v>353.99999999999812</c:v>
                </c:pt>
                <c:pt idx="4426">
                  <c:v>354.07999999999811</c:v>
                </c:pt>
                <c:pt idx="4427">
                  <c:v>354.15999999999809</c:v>
                </c:pt>
                <c:pt idx="4428">
                  <c:v>354.23999999999808</c:v>
                </c:pt>
                <c:pt idx="4429">
                  <c:v>354.31999999999806</c:v>
                </c:pt>
                <c:pt idx="4430">
                  <c:v>354.39999999999804</c:v>
                </c:pt>
                <c:pt idx="4431">
                  <c:v>354.47999999999803</c:v>
                </c:pt>
                <c:pt idx="4432">
                  <c:v>354.55999999999801</c:v>
                </c:pt>
                <c:pt idx="4433">
                  <c:v>354.639999999998</c:v>
                </c:pt>
                <c:pt idx="4434">
                  <c:v>354.71999999999798</c:v>
                </c:pt>
                <c:pt idx="4435">
                  <c:v>354.79999999999797</c:v>
                </c:pt>
                <c:pt idx="4436">
                  <c:v>354.87999999999795</c:v>
                </c:pt>
                <c:pt idx="4437">
                  <c:v>354.95999999999793</c:v>
                </c:pt>
                <c:pt idx="4438">
                  <c:v>355.03999999999792</c:v>
                </c:pt>
                <c:pt idx="4439">
                  <c:v>355.1199999999979</c:v>
                </c:pt>
                <c:pt idx="4440">
                  <c:v>355.19999999999789</c:v>
                </c:pt>
                <c:pt idx="4441">
                  <c:v>355.27999999999787</c:v>
                </c:pt>
                <c:pt idx="4442">
                  <c:v>355.35999999999785</c:v>
                </c:pt>
                <c:pt idx="4443">
                  <c:v>355.43999999999784</c:v>
                </c:pt>
                <c:pt idx="4444">
                  <c:v>355.51999999999782</c:v>
                </c:pt>
                <c:pt idx="4445">
                  <c:v>355.59999999999781</c:v>
                </c:pt>
                <c:pt idx="4446">
                  <c:v>355.67999999999779</c:v>
                </c:pt>
                <c:pt idx="4447">
                  <c:v>355.75999999999777</c:v>
                </c:pt>
                <c:pt idx="4448">
                  <c:v>355.83999999999776</c:v>
                </c:pt>
                <c:pt idx="4449">
                  <c:v>355.91999999999774</c:v>
                </c:pt>
                <c:pt idx="4450">
                  <c:v>355.99999999999773</c:v>
                </c:pt>
                <c:pt idx="4451">
                  <c:v>356.07999999999771</c:v>
                </c:pt>
                <c:pt idx="4452">
                  <c:v>356.15999999999769</c:v>
                </c:pt>
                <c:pt idx="4453">
                  <c:v>356.23999999999768</c:v>
                </c:pt>
                <c:pt idx="4454">
                  <c:v>356.31999999999766</c:v>
                </c:pt>
                <c:pt idx="4455">
                  <c:v>356.39999999999765</c:v>
                </c:pt>
                <c:pt idx="4456">
                  <c:v>356.47999999999763</c:v>
                </c:pt>
                <c:pt idx="4457">
                  <c:v>356.55999999999761</c:v>
                </c:pt>
                <c:pt idx="4458">
                  <c:v>356.6399999999976</c:v>
                </c:pt>
                <c:pt idx="4459">
                  <c:v>356.71999999999758</c:v>
                </c:pt>
                <c:pt idx="4460">
                  <c:v>356.79999999999757</c:v>
                </c:pt>
                <c:pt idx="4461">
                  <c:v>356.87999999999755</c:v>
                </c:pt>
                <c:pt idx="4462">
                  <c:v>356.95999999999754</c:v>
                </c:pt>
                <c:pt idx="4463">
                  <c:v>357.03999999999752</c:v>
                </c:pt>
                <c:pt idx="4464">
                  <c:v>357.1199999999975</c:v>
                </c:pt>
                <c:pt idx="4465">
                  <c:v>357.19999999999749</c:v>
                </c:pt>
                <c:pt idx="4466">
                  <c:v>357.27999999999747</c:v>
                </c:pt>
                <c:pt idx="4467">
                  <c:v>357.35999999999746</c:v>
                </c:pt>
                <c:pt idx="4468">
                  <c:v>357.43999999999744</c:v>
                </c:pt>
                <c:pt idx="4469">
                  <c:v>357.51999999999742</c:v>
                </c:pt>
                <c:pt idx="4470">
                  <c:v>357.59999999999741</c:v>
                </c:pt>
                <c:pt idx="4471">
                  <c:v>357.67999999999739</c:v>
                </c:pt>
                <c:pt idx="4472">
                  <c:v>357.75999999999738</c:v>
                </c:pt>
                <c:pt idx="4473">
                  <c:v>357.83999999999736</c:v>
                </c:pt>
                <c:pt idx="4474">
                  <c:v>357.91999999999734</c:v>
                </c:pt>
                <c:pt idx="4475">
                  <c:v>357.99999999999733</c:v>
                </c:pt>
                <c:pt idx="4476">
                  <c:v>358.07999999999731</c:v>
                </c:pt>
                <c:pt idx="4477">
                  <c:v>358.1599999999973</c:v>
                </c:pt>
                <c:pt idx="4478">
                  <c:v>358.23999999999728</c:v>
                </c:pt>
                <c:pt idx="4479">
                  <c:v>358.31999999999726</c:v>
                </c:pt>
                <c:pt idx="4480">
                  <c:v>358.39999999999725</c:v>
                </c:pt>
                <c:pt idx="4481">
                  <c:v>358.47999999999723</c:v>
                </c:pt>
                <c:pt idx="4482">
                  <c:v>358.55999999999722</c:v>
                </c:pt>
                <c:pt idx="4483">
                  <c:v>358.6399999999972</c:v>
                </c:pt>
                <c:pt idx="4484">
                  <c:v>358.71999999999719</c:v>
                </c:pt>
                <c:pt idx="4485">
                  <c:v>358.79999999999717</c:v>
                </c:pt>
                <c:pt idx="4486">
                  <c:v>358.87999999999715</c:v>
                </c:pt>
                <c:pt idx="4487">
                  <c:v>358.95999999999714</c:v>
                </c:pt>
                <c:pt idx="4488">
                  <c:v>359.03999999999712</c:v>
                </c:pt>
                <c:pt idx="4489">
                  <c:v>359.11999999999711</c:v>
                </c:pt>
                <c:pt idx="4490">
                  <c:v>359.19999999999709</c:v>
                </c:pt>
                <c:pt idx="4491">
                  <c:v>359.27999999999707</c:v>
                </c:pt>
                <c:pt idx="4492">
                  <c:v>359.35999999999706</c:v>
                </c:pt>
                <c:pt idx="4493">
                  <c:v>359.43999999999704</c:v>
                </c:pt>
                <c:pt idx="4494">
                  <c:v>359.51999999999703</c:v>
                </c:pt>
                <c:pt idx="4495">
                  <c:v>359.59999999999701</c:v>
                </c:pt>
                <c:pt idx="4496">
                  <c:v>359.67999999999699</c:v>
                </c:pt>
                <c:pt idx="4497">
                  <c:v>359.75999999999698</c:v>
                </c:pt>
                <c:pt idx="4498">
                  <c:v>359.83999999999696</c:v>
                </c:pt>
                <c:pt idx="4499">
                  <c:v>359.91999999999695</c:v>
                </c:pt>
                <c:pt idx="4500">
                  <c:v>359.99999999999693</c:v>
                </c:pt>
                <c:pt idx="4501">
                  <c:v>360.07999999999691</c:v>
                </c:pt>
                <c:pt idx="4502">
                  <c:v>360.1599999999969</c:v>
                </c:pt>
                <c:pt idx="4503">
                  <c:v>360.23999999999688</c:v>
                </c:pt>
                <c:pt idx="4504">
                  <c:v>360.31999999999687</c:v>
                </c:pt>
                <c:pt idx="4505">
                  <c:v>360.39999999999685</c:v>
                </c:pt>
                <c:pt idx="4506">
                  <c:v>360.47999999999683</c:v>
                </c:pt>
                <c:pt idx="4507">
                  <c:v>360.55999999999682</c:v>
                </c:pt>
                <c:pt idx="4508">
                  <c:v>360.6399999999968</c:v>
                </c:pt>
                <c:pt idx="4509">
                  <c:v>360.71999999999679</c:v>
                </c:pt>
                <c:pt idx="4510">
                  <c:v>360.79999999999677</c:v>
                </c:pt>
                <c:pt idx="4511">
                  <c:v>360.87999999999676</c:v>
                </c:pt>
                <c:pt idx="4512">
                  <c:v>360.95999999999674</c:v>
                </c:pt>
                <c:pt idx="4513">
                  <c:v>361.03999999999672</c:v>
                </c:pt>
                <c:pt idx="4514">
                  <c:v>361.11999999999671</c:v>
                </c:pt>
                <c:pt idx="4515">
                  <c:v>361.19999999999669</c:v>
                </c:pt>
                <c:pt idx="4516">
                  <c:v>361.27999999999668</c:v>
                </c:pt>
                <c:pt idx="4517">
                  <c:v>361.35999999999666</c:v>
                </c:pt>
                <c:pt idx="4518">
                  <c:v>361.43999999999664</c:v>
                </c:pt>
                <c:pt idx="4519">
                  <c:v>361.51999999999663</c:v>
                </c:pt>
                <c:pt idx="4520">
                  <c:v>361.59999999999661</c:v>
                </c:pt>
                <c:pt idx="4521">
                  <c:v>361.6799999999966</c:v>
                </c:pt>
                <c:pt idx="4522">
                  <c:v>361.75999999999658</c:v>
                </c:pt>
                <c:pt idx="4523">
                  <c:v>361.83999999999656</c:v>
                </c:pt>
                <c:pt idx="4524">
                  <c:v>361.91999999999655</c:v>
                </c:pt>
                <c:pt idx="4525">
                  <c:v>361.99999999999653</c:v>
                </c:pt>
                <c:pt idx="4526">
                  <c:v>362.07999999999652</c:v>
                </c:pt>
                <c:pt idx="4527">
                  <c:v>362.1599999999965</c:v>
                </c:pt>
                <c:pt idx="4528">
                  <c:v>362.23999999999648</c:v>
                </c:pt>
                <c:pt idx="4529">
                  <c:v>362.31999999999647</c:v>
                </c:pt>
                <c:pt idx="4530">
                  <c:v>362.39999999999645</c:v>
                </c:pt>
                <c:pt idx="4531">
                  <c:v>362.47999999999644</c:v>
                </c:pt>
                <c:pt idx="4532">
                  <c:v>362.55999999999642</c:v>
                </c:pt>
                <c:pt idx="4533">
                  <c:v>362.63999999999641</c:v>
                </c:pt>
                <c:pt idx="4534">
                  <c:v>362.71999999999639</c:v>
                </c:pt>
                <c:pt idx="4535">
                  <c:v>362.79999999999637</c:v>
                </c:pt>
                <c:pt idx="4536">
                  <c:v>362.87999999999636</c:v>
                </c:pt>
                <c:pt idx="4537">
                  <c:v>362.95999999999634</c:v>
                </c:pt>
                <c:pt idx="4538">
                  <c:v>363.03999999999633</c:v>
                </c:pt>
                <c:pt idx="4539">
                  <c:v>363.11999999999631</c:v>
                </c:pt>
                <c:pt idx="4540">
                  <c:v>363.19999999999629</c:v>
                </c:pt>
                <c:pt idx="4541">
                  <c:v>363.27999999999628</c:v>
                </c:pt>
                <c:pt idx="4542">
                  <c:v>363.35999999999626</c:v>
                </c:pt>
                <c:pt idx="4543">
                  <c:v>363.43999999999625</c:v>
                </c:pt>
                <c:pt idx="4544">
                  <c:v>363.51999999999623</c:v>
                </c:pt>
                <c:pt idx="4545">
                  <c:v>363.59999999999621</c:v>
                </c:pt>
                <c:pt idx="4546">
                  <c:v>363.6799999999962</c:v>
                </c:pt>
                <c:pt idx="4547">
                  <c:v>363.75999999999618</c:v>
                </c:pt>
                <c:pt idx="4548">
                  <c:v>363.83999999999617</c:v>
                </c:pt>
                <c:pt idx="4549">
                  <c:v>363.91999999999615</c:v>
                </c:pt>
                <c:pt idx="4550">
                  <c:v>363.99999999999613</c:v>
                </c:pt>
                <c:pt idx="4551">
                  <c:v>364.07999999999612</c:v>
                </c:pt>
                <c:pt idx="4552">
                  <c:v>364.1599999999961</c:v>
                </c:pt>
                <c:pt idx="4553">
                  <c:v>364.23999999999609</c:v>
                </c:pt>
                <c:pt idx="4554">
                  <c:v>364.31999999999607</c:v>
                </c:pt>
                <c:pt idx="4555">
                  <c:v>364.39999999999606</c:v>
                </c:pt>
                <c:pt idx="4556">
                  <c:v>364.47999999999604</c:v>
                </c:pt>
                <c:pt idx="4557">
                  <c:v>364.55999999999602</c:v>
                </c:pt>
                <c:pt idx="4558">
                  <c:v>364.63999999999601</c:v>
                </c:pt>
                <c:pt idx="4559">
                  <c:v>364.71999999999599</c:v>
                </c:pt>
                <c:pt idx="4560">
                  <c:v>364.79999999999598</c:v>
                </c:pt>
                <c:pt idx="4561">
                  <c:v>364.87999999999596</c:v>
                </c:pt>
                <c:pt idx="4562">
                  <c:v>364.95999999999594</c:v>
                </c:pt>
                <c:pt idx="4563">
                  <c:v>365.03999999999593</c:v>
                </c:pt>
                <c:pt idx="4564">
                  <c:v>365.11999999999591</c:v>
                </c:pt>
                <c:pt idx="4565">
                  <c:v>365.1999999999959</c:v>
                </c:pt>
                <c:pt idx="4566">
                  <c:v>365.27999999999588</c:v>
                </c:pt>
                <c:pt idx="4567">
                  <c:v>365.35999999999586</c:v>
                </c:pt>
                <c:pt idx="4568">
                  <c:v>365.43999999999585</c:v>
                </c:pt>
                <c:pt idx="4569">
                  <c:v>365.51999999999583</c:v>
                </c:pt>
                <c:pt idx="4570">
                  <c:v>365.59999999999582</c:v>
                </c:pt>
                <c:pt idx="4571">
                  <c:v>365.6799999999958</c:v>
                </c:pt>
                <c:pt idx="4572">
                  <c:v>365.75999999999578</c:v>
                </c:pt>
                <c:pt idx="4573">
                  <c:v>365.83999999999577</c:v>
                </c:pt>
                <c:pt idx="4574">
                  <c:v>365.91999999999575</c:v>
                </c:pt>
                <c:pt idx="4575">
                  <c:v>365.99999999999574</c:v>
                </c:pt>
                <c:pt idx="4576">
                  <c:v>366.07999999999572</c:v>
                </c:pt>
                <c:pt idx="4577">
                  <c:v>366.1599999999957</c:v>
                </c:pt>
                <c:pt idx="4578">
                  <c:v>366.23999999999569</c:v>
                </c:pt>
                <c:pt idx="4579">
                  <c:v>366.31999999999567</c:v>
                </c:pt>
                <c:pt idx="4580">
                  <c:v>366.39999999999566</c:v>
                </c:pt>
                <c:pt idx="4581">
                  <c:v>366.47999999999564</c:v>
                </c:pt>
                <c:pt idx="4582">
                  <c:v>366.55999999999563</c:v>
                </c:pt>
                <c:pt idx="4583">
                  <c:v>366.63999999999561</c:v>
                </c:pt>
                <c:pt idx="4584">
                  <c:v>366.71999999999559</c:v>
                </c:pt>
                <c:pt idx="4585">
                  <c:v>366.79999999999558</c:v>
                </c:pt>
                <c:pt idx="4586">
                  <c:v>366.87999999999556</c:v>
                </c:pt>
                <c:pt idx="4587">
                  <c:v>366.95999999999555</c:v>
                </c:pt>
                <c:pt idx="4588">
                  <c:v>367.03999999999553</c:v>
                </c:pt>
                <c:pt idx="4589">
                  <c:v>367.11999999999551</c:v>
                </c:pt>
                <c:pt idx="4590">
                  <c:v>367.1999999999955</c:v>
                </c:pt>
                <c:pt idx="4591">
                  <c:v>367.27999999999548</c:v>
                </c:pt>
                <c:pt idx="4592">
                  <c:v>367.35999999999547</c:v>
                </c:pt>
                <c:pt idx="4593">
                  <c:v>367.43999999999545</c:v>
                </c:pt>
                <c:pt idx="4594">
                  <c:v>367.51999999999543</c:v>
                </c:pt>
                <c:pt idx="4595">
                  <c:v>367.59999999999542</c:v>
                </c:pt>
                <c:pt idx="4596">
                  <c:v>367.6799999999954</c:v>
                </c:pt>
                <c:pt idx="4597">
                  <c:v>367.75999999999539</c:v>
                </c:pt>
                <c:pt idx="4598">
                  <c:v>367.83999999999537</c:v>
                </c:pt>
                <c:pt idx="4599">
                  <c:v>367.91999999999535</c:v>
                </c:pt>
                <c:pt idx="4600">
                  <c:v>367.99999999999534</c:v>
                </c:pt>
                <c:pt idx="4601">
                  <c:v>368.07999999999532</c:v>
                </c:pt>
                <c:pt idx="4602">
                  <c:v>368.15999999999531</c:v>
                </c:pt>
                <c:pt idx="4603">
                  <c:v>368.23999999999529</c:v>
                </c:pt>
                <c:pt idx="4604">
                  <c:v>368.31999999999528</c:v>
                </c:pt>
                <c:pt idx="4605">
                  <c:v>368.39999999999526</c:v>
                </c:pt>
                <c:pt idx="4606">
                  <c:v>368.47999999999524</c:v>
                </c:pt>
                <c:pt idx="4607">
                  <c:v>368.55999999999523</c:v>
                </c:pt>
                <c:pt idx="4608">
                  <c:v>368.63999999999521</c:v>
                </c:pt>
                <c:pt idx="4609">
                  <c:v>368.7199999999952</c:v>
                </c:pt>
                <c:pt idx="4610">
                  <c:v>368.79999999999518</c:v>
                </c:pt>
                <c:pt idx="4611">
                  <c:v>368.87999999999516</c:v>
                </c:pt>
                <c:pt idx="4612">
                  <c:v>368.95999999999515</c:v>
                </c:pt>
                <c:pt idx="4613">
                  <c:v>369.03999999999513</c:v>
                </c:pt>
                <c:pt idx="4614">
                  <c:v>369.11999999999512</c:v>
                </c:pt>
                <c:pt idx="4615">
                  <c:v>369.1999999999951</c:v>
                </c:pt>
                <c:pt idx="4616">
                  <c:v>369.27999999999508</c:v>
                </c:pt>
                <c:pt idx="4617">
                  <c:v>369.35999999999507</c:v>
                </c:pt>
                <c:pt idx="4618">
                  <c:v>369.43999999999505</c:v>
                </c:pt>
                <c:pt idx="4619">
                  <c:v>369.51999999999504</c:v>
                </c:pt>
                <c:pt idx="4620">
                  <c:v>369.59999999999502</c:v>
                </c:pt>
                <c:pt idx="4621">
                  <c:v>369.679999999995</c:v>
                </c:pt>
                <c:pt idx="4622">
                  <c:v>369.75999999999499</c:v>
                </c:pt>
                <c:pt idx="4623">
                  <c:v>369.83999999999497</c:v>
                </c:pt>
                <c:pt idx="4624">
                  <c:v>369.91999999999496</c:v>
                </c:pt>
                <c:pt idx="4625">
                  <c:v>369.99999999999494</c:v>
                </c:pt>
                <c:pt idx="4626">
                  <c:v>370.07999999999493</c:v>
                </c:pt>
                <c:pt idx="4627">
                  <c:v>370.15999999999491</c:v>
                </c:pt>
                <c:pt idx="4628">
                  <c:v>370.23999999999489</c:v>
                </c:pt>
                <c:pt idx="4629">
                  <c:v>370.31999999999488</c:v>
                </c:pt>
                <c:pt idx="4630">
                  <c:v>370.39999999999486</c:v>
                </c:pt>
                <c:pt idx="4631">
                  <c:v>370.47999999999485</c:v>
                </c:pt>
                <c:pt idx="4632">
                  <c:v>370.55999999999483</c:v>
                </c:pt>
                <c:pt idx="4633">
                  <c:v>370.63999999999481</c:v>
                </c:pt>
                <c:pt idx="4634">
                  <c:v>370.7199999999948</c:v>
                </c:pt>
                <c:pt idx="4635">
                  <c:v>370.79999999999478</c:v>
                </c:pt>
                <c:pt idx="4636">
                  <c:v>370.87999999999477</c:v>
                </c:pt>
                <c:pt idx="4637">
                  <c:v>370.95999999999475</c:v>
                </c:pt>
                <c:pt idx="4638">
                  <c:v>371.03999999999473</c:v>
                </c:pt>
                <c:pt idx="4639">
                  <c:v>371.11999999999472</c:v>
                </c:pt>
                <c:pt idx="4640">
                  <c:v>371.1999999999947</c:v>
                </c:pt>
                <c:pt idx="4641">
                  <c:v>371.27999999999469</c:v>
                </c:pt>
                <c:pt idx="4642">
                  <c:v>371.35999999999467</c:v>
                </c:pt>
                <c:pt idx="4643">
                  <c:v>371.43999999999465</c:v>
                </c:pt>
                <c:pt idx="4644">
                  <c:v>371.51999999999464</c:v>
                </c:pt>
                <c:pt idx="4645">
                  <c:v>371.59999999999462</c:v>
                </c:pt>
                <c:pt idx="4646">
                  <c:v>371.67999999999461</c:v>
                </c:pt>
                <c:pt idx="4647">
                  <c:v>371.75999999999459</c:v>
                </c:pt>
                <c:pt idx="4648">
                  <c:v>371.83999999999457</c:v>
                </c:pt>
                <c:pt idx="4649">
                  <c:v>371.91999999999456</c:v>
                </c:pt>
                <c:pt idx="4650">
                  <c:v>371.99999999999454</c:v>
                </c:pt>
                <c:pt idx="4651">
                  <c:v>372.07999999999453</c:v>
                </c:pt>
                <c:pt idx="4652">
                  <c:v>372.15999999999451</c:v>
                </c:pt>
                <c:pt idx="4653">
                  <c:v>372.2399999999945</c:v>
                </c:pt>
                <c:pt idx="4654">
                  <c:v>372.31999999999448</c:v>
                </c:pt>
                <c:pt idx="4655">
                  <c:v>372.39999999999446</c:v>
                </c:pt>
                <c:pt idx="4656">
                  <c:v>372.47999999999445</c:v>
                </c:pt>
                <c:pt idx="4657">
                  <c:v>372.55999999999443</c:v>
                </c:pt>
                <c:pt idx="4658">
                  <c:v>372.63999999999442</c:v>
                </c:pt>
                <c:pt idx="4659">
                  <c:v>372.7199999999944</c:v>
                </c:pt>
                <c:pt idx="4660">
                  <c:v>372.79999999999438</c:v>
                </c:pt>
                <c:pt idx="4661">
                  <c:v>372.87999999999437</c:v>
                </c:pt>
                <c:pt idx="4662">
                  <c:v>372.95999999999435</c:v>
                </c:pt>
                <c:pt idx="4663">
                  <c:v>373.03999999999434</c:v>
                </c:pt>
                <c:pt idx="4664">
                  <c:v>373.11999999999432</c:v>
                </c:pt>
                <c:pt idx="4665">
                  <c:v>373.1999999999943</c:v>
                </c:pt>
                <c:pt idx="4666">
                  <c:v>373.27999999999429</c:v>
                </c:pt>
                <c:pt idx="4667">
                  <c:v>373.35999999999427</c:v>
                </c:pt>
                <c:pt idx="4668">
                  <c:v>373.43999999999426</c:v>
                </c:pt>
                <c:pt idx="4669">
                  <c:v>373.51999999999424</c:v>
                </c:pt>
                <c:pt idx="4670">
                  <c:v>373.59999999999422</c:v>
                </c:pt>
                <c:pt idx="4671">
                  <c:v>373.67999999999421</c:v>
                </c:pt>
                <c:pt idx="4672">
                  <c:v>373.75999999999419</c:v>
                </c:pt>
                <c:pt idx="4673">
                  <c:v>373.83999999999418</c:v>
                </c:pt>
                <c:pt idx="4674">
                  <c:v>373.91999999999416</c:v>
                </c:pt>
                <c:pt idx="4675">
                  <c:v>373.99999999999415</c:v>
                </c:pt>
                <c:pt idx="4676">
                  <c:v>374.07999999999413</c:v>
                </c:pt>
                <c:pt idx="4677">
                  <c:v>374.15999999999411</c:v>
                </c:pt>
                <c:pt idx="4678">
                  <c:v>374.2399999999941</c:v>
                </c:pt>
                <c:pt idx="4679">
                  <c:v>374.31999999999408</c:v>
                </c:pt>
                <c:pt idx="4680">
                  <c:v>374.39999999999407</c:v>
                </c:pt>
                <c:pt idx="4681">
                  <c:v>374.47999999999405</c:v>
                </c:pt>
                <c:pt idx="4682">
                  <c:v>374.55999999999403</c:v>
                </c:pt>
                <c:pt idx="4683">
                  <c:v>374.63999999999402</c:v>
                </c:pt>
                <c:pt idx="4684">
                  <c:v>374.719999999994</c:v>
                </c:pt>
                <c:pt idx="4685">
                  <c:v>374.79999999999399</c:v>
                </c:pt>
                <c:pt idx="4686">
                  <c:v>374.87999999999397</c:v>
                </c:pt>
                <c:pt idx="4687">
                  <c:v>374.95999999999395</c:v>
                </c:pt>
                <c:pt idx="4688">
                  <c:v>375.03999999999394</c:v>
                </c:pt>
                <c:pt idx="4689">
                  <c:v>375.11999999999392</c:v>
                </c:pt>
                <c:pt idx="4690">
                  <c:v>375.19999999999391</c:v>
                </c:pt>
                <c:pt idx="4691">
                  <c:v>375.27999999999389</c:v>
                </c:pt>
                <c:pt idx="4692">
                  <c:v>375.35999999999387</c:v>
                </c:pt>
                <c:pt idx="4693">
                  <c:v>375.43999999999386</c:v>
                </c:pt>
                <c:pt idx="4694">
                  <c:v>375.51999999999384</c:v>
                </c:pt>
                <c:pt idx="4695">
                  <c:v>375.59999999999383</c:v>
                </c:pt>
                <c:pt idx="4696">
                  <c:v>375.67999999999381</c:v>
                </c:pt>
                <c:pt idx="4697">
                  <c:v>375.75999999999379</c:v>
                </c:pt>
                <c:pt idx="4698">
                  <c:v>375.83999999999378</c:v>
                </c:pt>
                <c:pt idx="4699">
                  <c:v>375.91999999999376</c:v>
                </c:pt>
                <c:pt idx="4700">
                  <c:v>375.99999999999375</c:v>
                </c:pt>
                <c:pt idx="4701">
                  <c:v>376.07999999999373</c:v>
                </c:pt>
                <c:pt idx="4702">
                  <c:v>376.15999999999372</c:v>
                </c:pt>
                <c:pt idx="4703">
                  <c:v>376.2399999999937</c:v>
                </c:pt>
                <c:pt idx="4704">
                  <c:v>376.31999999999368</c:v>
                </c:pt>
                <c:pt idx="4705">
                  <c:v>376.39999999999367</c:v>
                </c:pt>
                <c:pt idx="4706">
                  <c:v>376.47999999999365</c:v>
                </c:pt>
                <c:pt idx="4707">
                  <c:v>376.55999999999364</c:v>
                </c:pt>
                <c:pt idx="4708">
                  <c:v>376.63999999999362</c:v>
                </c:pt>
                <c:pt idx="4709">
                  <c:v>376.7199999999936</c:v>
                </c:pt>
                <c:pt idx="4710">
                  <c:v>376.79999999999359</c:v>
                </c:pt>
                <c:pt idx="4711">
                  <c:v>376.87999999999357</c:v>
                </c:pt>
                <c:pt idx="4712">
                  <c:v>376.95999999999356</c:v>
                </c:pt>
                <c:pt idx="4713">
                  <c:v>377.03999999999354</c:v>
                </c:pt>
                <c:pt idx="4714">
                  <c:v>377.11999999999352</c:v>
                </c:pt>
                <c:pt idx="4715">
                  <c:v>377.19999999999351</c:v>
                </c:pt>
                <c:pt idx="4716">
                  <c:v>377.27999999999349</c:v>
                </c:pt>
                <c:pt idx="4717">
                  <c:v>377.35999999999348</c:v>
                </c:pt>
                <c:pt idx="4718">
                  <c:v>377.43999999999346</c:v>
                </c:pt>
                <c:pt idx="4719">
                  <c:v>377.51999999999344</c:v>
                </c:pt>
                <c:pt idx="4720">
                  <c:v>377.59999999999343</c:v>
                </c:pt>
                <c:pt idx="4721">
                  <c:v>377.67999999999341</c:v>
                </c:pt>
                <c:pt idx="4722">
                  <c:v>377.7599999999934</c:v>
                </c:pt>
                <c:pt idx="4723">
                  <c:v>377.83999999999338</c:v>
                </c:pt>
                <c:pt idx="4724">
                  <c:v>377.91999999999337</c:v>
                </c:pt>
                <c:pt idx="4725">
                  <c:v>377.99999999999335</c:v>
                </c:pt>
                <c:pt idx="4726">
                  <c:v>378.07999999999333</c:v>
                </c:pt>
                <c:pt idx="4727">
                  <c:v>378.15999999999332</c:v>
                </c:pt>
                <c:pt idx="4728">
                  <c:v>378.2399999999933</c:v>
                </c:pt>
                <c:pt idx="4729">
                  <c:v>378.31999999999329</c:v>
                </c:pt>
                <c:pt idx="4730">
                  <c:v>378.39999999999327</c:v>
                </c:pt>
                <c:pt idx="4731">
                  <c:v>378.47999999999325</c:v>
                </c:pt>
                <c:pt idx="4732">
                  <c:v>378.55999999999324</c:v>
                </c:pt>
                <c:pt idx="4733">
                  <c:v>378.63999999999322</c:v>
                </c:pt>
                <c:pt idx="4734">
                  <c:v>378.71999999999321</c:v>
                </c:pt>
                <c:pt idx="4735">
                  <c:v>378.79999999999319</c:v>
                </c:pt>
                <c:pt idx="4736">
                  <c:v>378.87999999999317</c:v>
                </c:pt>
                <c:pt idx="4737">
                  <c:v>378.95999999999316</c:v>
                </c:pt>
                <c:pt idx="4738">
                  <c:v>379.03999999999314</c:v>
                </c:pt>
                <c:pt idx="4739">
                  <c:v>379.11999999999313</c:v>
                </c:pt>
                <c:pt idx="4740">
                  <c:v>379.19999999999311</c:v>
                </c:pt>
                <c:pt idx="4741">
                  <c:v>379.27999999999309</c:v>
                </c:pt>
                <c:pt idx="4742">
                  <c:v>379.35999999999308</c:v>
                </c:pt>
                <c:pt idx="4743">
                  <c:v>379.43999999999306</c:v>
                </c:pt>
                <c:pt idx="4744">
                  <c:v>379.51999999999305</c:v>
                </c:pt>
                <c:pt idx="4745">
                  <c:v>379.59999999999303</c:v>
                </c:pt>
                <c:pt idx="4746">
                  <c:v>379.67999999999302</c:v>
                </c:pt>
                <c:pt idx="4747">
                  <c:v>379.759999999993</c:v>
                </c:pt>
                <c:pt idx="4748">
                  <c:v>379.83999999999298</c:v>
                </c:pt>
                <c:pt idx="4749">
                  <c:v>379.91999999999297</c:v>
                </c:pt>
                <c:pt idx="4750">
                  <c:v>379.99999999999295</c:v>
                </c:pt>
                <c:pt idx="4751">
                  <c:v>380.07999999999294</c:v>
                </c:pt>
                <c:pt idx="4752">
                  <c:v>380.15999999999292</c:v>
                </c:pt>
                <c:pt idx="4753">
                  <c:v>380.2399999999929</c:v>
                </c:pt>
                <c:pt idx="4754">
                  <c:v>380.31999999999289</c:v>
                </c:pt>
                <c:pt idx="4755">
                  <c:v>380.39999999999287</c:v>
                </c:pt>
                <c:pt idx="4756">
                  <c:v>380.47999999999286</c:v>
                </c:pt>
                <c:pt idx="4757">
                  <c:v>380.55999999999284</c:v>
                </c:pt>
                <c:pt idx="4758">
                  <c:v>380.63999999999282</c:v>
                </c:pt>
                <c:pt idx="4759">
                  <c:v>380.71999999999281</c:v>
                </c:pt>
                <c:pt idx="4760">
                  <c:v>380.79999999999279</c:v>
                </c:pt>
                <c:pt idx="4761">
                  <c:v>380.87999999999278</c:v>
                </c:pt>
                <c:pt idx="4762">
                  <c:v>380.95999999999276</c:v>
                </c:pt>
                <c:pt idx="4763">
                  <c:v>381.03999999999274</c:v>
                </c:pt>
                <c:pt idx="4764">
                  <c:v>381.11999999999273</c:v>
                </c:pt>
                <c:pt idx="4765">
                  <c:v>381.19999999999271</c:v>
                </c:pt>
                <c:pt idx="4766">
                  <c:v>381.2799999999927</c:v>
                </c:pt>
                <c:pt idx="4767">
                  <c:v>381.35999999999268</c:v>
                </c:pt>
                <c:pt idx="4768">
                  <c:v>381.43999999999266</c:v>
                </c:pt>
                <c:pt idx="4769">
                  <c:v>381.51999999999265</c:v>
                </c:pt>
                <c:pt idx="4770">
                  <c:v>381.59999999999263</c:v>
                </c:pt>
                <c:pt idx="4771">
                  <c:v>381.67999999999262</c:v>
                </c:pt>
                <c:pt idx="4772">
                  <c:v>381.7599999999926</c:v>
                </c:pt>
                <c:pt idx="4773">
                  <c:v>381.83999999999259</c:v>
                </c:pt>
                <c:pt idx="4774">
                  <c:v>381.91999999999257</c:v>
                </c:pt>
                <c:pt idx="4775">
                  <c:v>381.99999999999255</c:v>
                </c:pt>
                <c:pt idx="4776">
                  <c:v>382.07999999999254</c:v>
                </c:pt>
                <c:pt idx="4777">
                  <c:v>382.15999999999252</c:v>
                </c:pt>
                <c:pt idx="4778">
                  <c:v>382.23999999999251</c:v>
                </c:pt>
                <c:pt idx="4779">
                  <c:v>382.31999999999249</c:v>
                </c:pt>
                <c:pt idx="4780">
                  <c:v>382.39999999999247</c:v>
                </c:pt>
                <c:pt idx="4781">
                  <c:v>382.47999999999246</c:v>
                </c:pt>
                <c:pt idx="4782">
                  <c:v>382.55999999999244</c:v>
                </c:pt>
                <c:pt idx="4783">
                  <c:v>382.63999999999243</c:v>
                </c:pt>
                <c:pt idx="4784">
                  <c:v>382.71999999999241</c:v>
                </c:pt>
                <c:pt idx="4785">
                  <c:v>382.79999999999239</c:v>
                </c:pt>
                <c:pt idx="4786">
                  <c:v>382.87999999999238</c:v>
                </c:pt>
                <c:pt idx="4787">
                  <c:v>382.95999999999236</c:v>
                </c:pt>
                <c:pt idx="4788">
                  <c:v>383.03999999999235</c:v>
                </c:pt>
                <c:pt idx="4789">
                  <c:v>383.11999999999233</c:v>
                </c:pt>
                <c:pt idx="4790">
                  <c:v>383.19999999999231</c:v>
                </c:pt>
                <c:pt idx="4791">
                  <c:v>383.2799999999923</c:v>
                </c:pt>
                <c:pt idx="4792">
                  <c:v>383.35999999999228</c:v>
                </c:pt>
                <c:pt idx="4793">
                  <c:v>383.43999999999227</c:v>
                </c:pt>
                <c:pt idx="4794">
                  <c:v>383.51999999999225</c:v>
                </c:pt>
                <c:pt idx="4795">
                  <c:v>383.59999999999224</c:v>
                </c:pt>
                <c:pt idx="4796">
                  <c:v>383.67999999999222</c:v>
                </c:pt>
                <c:pt idx="4797">
                  <c:v>383.7599999999922</c:v>
                </c:pt>
                <c:pt idx="4798">
                  <c:v>383.83999999999219</c:v>
                </c:pt>
                <c:pt idx="4799">
                  <c:v>383.91999999999217</c:v>
                </c:pt>
                <c:pt idx="4800">
                  <c:v>383.99999999999216</c:v>
                </c:pt>
                <c:pt idx="4801">
                  <c:v>384.07999999999214</c:v>
                </c:pt>
                <c:pt idx="4802">
                  <c:v>384.15999999999212</c:v>
                </c:pt>
                <c:pt idx="4803">
                  <c:v>384.23999999999211</c:v>
                </c:pt>
                <c:pt idx="4804">
                  <c:v>384.31999999999209</c:v>
                </c:pt>
                <c:pt idx="4805">
                  <c:v>384.39999999999208</c:v>
                </c:pt>
                <c:pt idx="4806">
                  <c:v>384.47999999999206</c:v>
                </c:pt>
                <c:pt idx="4807">
                  <c:v>384.55999999999204</c:v>
                </c:pt>
                <c:pt idx="4808">
                  <c:v>384.63999999999203</c:v>
                </c:pt>
                <c:pt idx="4809">
                  <c:v>384.71999999999201</c:v>
                </c:pt>
                <c:pt idx="4810">
                  <c:v>384.799999999992</c:v>
                </c:pt>
                <c:pt idx="4811">
                  <c:v>384.87999999999198</c:v>
                </c:pt>
                <c:pt idx="4812">
                  <c:v>384.95999999999196</c:v>
                </c:pt>
                <c:pt idx="4813">
                  <c:v>385.03999999999195</c:v>
                </c:pt>
                <c:pt idx="4814">
                  <c:v>385.11999999999193</c:v>
                </c:pt>
                <c:pt idx="4815">
                  <c:v>385.19999999999192</c:v>
                </c:pt>
                <c:pt idx="4816">
                  <c:v>385.2799999999919</c:v>
                </c:pt>
                <c:pt idx="4817">
                  <c:v>385.35999999999189</c:v>
                </c:pt>
                <c:pt idx="4818">
                  <c:v>385.43999999999187</c:v>
                </c:pt>
                <c:pt idx="4819">
                  <c:v>385.51999999999185</c:v>
                </c:pt>
                <c:pt idx="4820">
                  <c:v>385.59999999999184</c:v>
                </c:pt>
                <c:pt idx="4821">
                  <c:v>385.67999999999182</c:v>
                </c:pt>
                <c:pt idx="4822">
                  <c:v>385.75999999999181</c:v>
                </c:pt>
                <c:pt idx="4823">
                  <c:v>385.83999999999179</c:v>
                </c:pt>
                <c:pt idx="4824">
                  <c:v>385.91999999999177</c:v>
                </c:pt>
                <c:pt idx="4825">
                  <c:v>385.99999999999176</c:v>
                </c:pt>
                <c:pt idx="4826">
                  <c:v>386.07999999999174</c:v>
                </c:pt>
                <c:pt idx="4827">
                  <c:v>386.15999999999173</c:v>
                </c:pt>
                <c:pt idx="4828">
                  <c:v>386.23999999999171</c:v>
                </c:pt>
                <c:pt idx="4829">
                  <c:v>386.31999999999169</c:v>
                </c:pt>
                <c:pt idx="4830">
                  <c:v>386.39999999999168</c:v>
                </c:pt>
                <c:pt idx="4831">
                  <c:v>386.47999999999166</c:v>
                </c:pt>
                <c:pt idx="4832">
                  <c:v>386.55999999999165</c:v>
                </c:pt>
                <c:pt idx="4833">
                  <c:v>386.63999999999163</c:v>
                </c:pt>
                <c:pt idx="4834">
                  <c:v>386.71999999999161</c:v>
                </c:pt>
                <c:pt idx="4835">
                  <c:v>386.7999999999916</c:v>
                </c:pt>
                <c:pt idx="4836">
                  <c:v>386.87999999999158</c:v>
                </c:pt>
                <c:pt idx="4837">
                  <c:v>386.95999999999157</c:v>
                </c:pt>
                <c:pt idx="4838">
                  <c:v>387.03999999999155</c:v>
                </c:pt>
                <c:pt idx="4839">
                  <c:v>387.11999999999153</c:v>
                </c:pt>
                <c:pt idx="4840">
                  <c:v>387.19999999999152</c:v>
                </c:pt>
                <c:pt idx="4841">
                  <c:v>387.2799999999915</c:v>
                </c:pt>
                <c:pt idx="4842">
                  <c:v>387.35999999999149</c:v>
                </c:pt>
                <c:pt idx="4843">
                  <c:v>387.43999999999147</c:v>
                </c:pt>
                <c:pt idx="4844">
                  <c:v>387.51999999999146</c:v>
                </c:pt>
                <c:pt idx="4845">
                  <c:v>387.59999999999144</c:v>
                </c:pt>
                <c:pt idx="4846">
                  <c:v>387.67999999999142</c:v>
                </c:pt>
                <c:pt idx="4847">
                  <c:v>387.75999999999141</c:v>
                </c:pt>
                <c:pt idx="4848">
                  <c:v>387.83999999999139</c:v>
                </c:pt>
                <c:pt idx="4849">
                  <c:v>387.91999999999138</c:v>
                </c:pt>
                <c:pt idx="4850">
                  <c:v>387.99999999999136</c:v>
                </c:pt>
                <c:pt idx="4851">
                  <c:v>388.07999999999134</c:v>
                </c:pt>
                <c:pt idx="4852">
                  <c:v>388.15999999999133</c:v>
                </c:pt>
                <c:pt idx="4853">
                  <c:v>388.23999999999131</c:v>
                </c:pt>
                <c:pt idx="4854">
                  <c:v>388.3199999999913</c:v>
                </c:pt>
                <c:pt idx="4855">
                  <c:v>388.39999999999128</c:v>
                </c:pt>
                <c:pt idx="4856">
                  <c:v>388.47999999999126</c:v>
                </c:pt>
                <c:pt idx="4857">
                  <c:v>388.55999999999125</c:v>
                </c:pt>
                <c:pt idx="4858">
                  <c:v>388.63999999999123</c:v>
                </c:pt>
                <c:pt idx="4859">
                  <c:v>388.71999999999122</c:v>
                </c:pt>
                <c:pt idx="4860">
                  <c:v>388.7999999999912</c:v>
                </c:pt>
                <c:pt idx="4861">
                  <c:v>388.87999999999118</c:v>
                </c:pt>
                <c:pt idx="4862">
                  <c:v>388.95999999999117</c:v>
                </c:pt>
                <c:pt idx="4863">
                  <c:v>389.03999999999115</c:v>
                </c:pt>
                <c:pt idx="4864">
                  <c:v>389.11999999999114</c:v>
                </c:pt>
                <c:pt idx="4865">
                  <c:v>389.19999999999112</c:v>
                </c:pt>
                <c:pt idx="4866">
                  <c:v>389.27999999999111</c:v>
                </c:pt>
                <c:pt idx="4867">
                  <c:v>389.35999999999109</c:v>
                </c:pt>
                <c:pt idx="4868">
                  <c:v>389.43999999999107</c:v>
                </c:pt>
                <c:pt idx="4869">
                  <c:v>389.51999999999106</c:v>
                </c:pt>
                <c:pt idx="4870">
                  <c:v>389.59999999999104</c:v>
                </c:pt>
                <c:pt idx="4871">
                  <c:v>389.67999999999103</c:v>
                </c:pt>
                <c:pt idx="4872">
                  <c:v>389.75999999999101</c:v>
                </c:pt>
                <c:pt idx="4873">
                  <c:v>389.83999999999099</c:v>
                </c:pt>
                <c:pt idx="4874">
                  <c:v>389.91999999999098</c:v>
                </c:pt>
                <c:pt idx="4875">
                  <c:v>389.99999999999096</c:v>
                </c:pt>
                <c:pt idx="4876">
                  <c:v>390.07999999999095</c:v>
                </c:pt>
                <c:pt idx="4877">
                  <c:v>390.15999999999093</c:v>
                </c:pt>
                <c:pt idx="4878">
                  <c:v>390.23999999999091</c:v>
                </c:pt>
                <c:pt idx="4879">
                  <c:v>390.3199999999909</c:v>
                </c:pt>
                <c:pt idx="4880">
                  <c:v>390.39999999999088</c:v>
                </c:pt>
                <c:pt idx="4881">
                  <c:v>390.47999999999087</c:v>
                </c:pt>
                <c:pt idx="4882">
                  <c:v>390.55999999999085</c:v>
                </c:pt>
                <c:pt idx="4883">
                  <c:v>390.63999999999083</c:v>
                </c:pt>
                <c:pt idx="4884">
                  <c:v>390.71999999999082</c:v>
                </c:pt>
                <c:pt idx="4885">
                  <c:v>390.7999999999908</c:v>
                </c:pt>
                <c:pt idx="4886">
                  <c:v>390.87999999999079</c:v>
                </c:pt>
                <c:pt idx="4887">
                  <c:v>390.95999999999077</c:v>
                </c:pt>
                <c:pt idx="4888">
                  <c:v>391.03999999999075</c:v>
                </c:pt>
                <c:pt idx="4889">
                  <c:v>391.11999999999074</c:v>
                </c:pt>
                <c:pt idx="4890">
                  <c:v>391.19999999999072</c:v>
                </c:pt>
                <c:pt idx="4891">
                  <c:v>391.27999999999071</c:v>
                </c:pt>
                <c:pt idx="4892">
                  <c:v>391.35999999999069</c:v>
                </c:pt>
                <c:pt idx="4893">
                  <c:v>391.43999999999068</c:v>
                </c:pt>
                <c:pt idx="4894">
                  <c:v>391.51999999999066</c:v>
                </c:pt>
                <c:pt idx="4895">
                  <c:v>391.59999999999064</c:v>
                </c:pt>
                <c:pt idx="4896">
                  <c:v>391.67999999999063</c:v>
                </c:pt>
                <c:pt idx="4897">
                  <c:v>391.75999999999061</c:v>
                </c:pt>
                <c:pt idx="4898">
                  <c:v>391.8399999999906</c:v>
                </c:pt>
                <c:pt idx="4899">
                  <c:v>391.91999999999058</c:v>
                </c:pt>
                <c:pt idx="4900">
                  <c:v>391.99999999999056</c:v>
                </c:pt>
                <c:pt idx="4901">
                  <c:v>392.07999999999055</c:v>
                </c:pt>
                <c:pt idx="4902">
                  <c:v>392.15999999999053</c:v>
                </c:pt>
                <c:pt idx="4903">
                  <c:v>392.23999999999052</c:v>
                </c:pt>
                <c:pt idx="4904">
                  <c:v>392.3199999999905</c:v>
                </c:pt>
                <c:pt idx="4905">
                  <c:v>392.39999999999048</c:v>
                </c:pt>
                <c:pt idx="4906">
                  <c:v>392.47999999999047</c:v>
                </c:pt>
                <c:pt idx="4907">
                  <c:v>392.55999999999045</c:v>
                </c:pt>
                <c:pt idx="4908">
                  <c:v>392.63999999999044</c:v>
                </c:pt>
                <c:pt idx="4909">
                  <c:v>392.71999999999042</c:v>
                </c:pt>
                <c:pt idx="4910">
                  <c:v>392.7999999999904</c:v>
                </c:pt>
                <c:pt idx="4911">
                  <c:v>392.87999999999039</c:v>
                </c:pt>
                <c:pt idx="4912">
                  <c:v>392.95999999999037</c:v>
                </c:pt>
                <c:pt idx="4913">
                  <c:v>393.03999999999036</c:v>
                </c:pt>
                <c:pt idx="4914">
                  <c:v>393.11999999999034</c:v>
                </c:pt>
                <c:pt idx="4915">
                  <c:v>393.19999999999033</c:v>
                </c:pt>
                <c:pt idx="4916">
                  <c:v>393.27999999999031</c:v>
                </c:pt>
                <c:pt idx="4917">
                  <c:v>393.35999999999029</c:v>
                </c:pt>
                <c:pt idx="4918">
                  <c:v>393.43999999999028</c:v>
                </c:pt>
                <c:pt idx="4919">
                  <c:v>393.51999999999026</c:v>
                </c:pt>
                <c:pt idx="4920">
                  <c:v>393.59999999999025</c:v>
                </c:pt>
                <c:pt idx="4921">
                  <c:v>393.67999999999023</c:v>
                </c:pt>
                <c:pt idx="4922">
                  <c:v>393.75999999999021</c:v>
                </c:pt>
                <c:pt idx="4923">
                  <c:v>393.8399999999902</c:v>
                </c:pt>
                <c:pt idx="4924">
                  <c:v>393.91999999999018</c:v>
                </c:pt>
                <c:pt idx="4925">
                  <c:v>393.99999999999017</c:v>
                </c:pt>
                <c:pt idx="4926">
                  <c:v>394.07999999999015</c:v>
                </c:pt>
                <c:pt idx="4927">
                  <c:v>394.15999999999013</c:v>
                </c:pt>
                <c:pt idx="4928">
                  <c:v>394.23999999999012</c:v>
                </c:pt>
                <c:pt idx="4929">
                  <c:v>394.3199999999901</c:v>
                </c:pt>
                <c:pt idx="4930">
                  <c:v>394.39999999999009</c:v>
                </c:pt>
                <c:pt idx="4931">
                  <c:v>394.47999999999007</c:v>
                </c:pt>
                <c:pt idx="4932">
                  <c:v>394.55999999999005</c:v>
                </c:pt>
                <c:pt idx="4933">
                  <c:v>394.63999999999004</c:v>
                </c:pt>
                <c:pt idx="4934">
                  <c:v>394.71999999999002</c:v>
                </c:pt>
                <c:pt idx="4935">
                  <c:v>394.79999999999001</c:v>
                </c:pt>
                <c:pt idx="4936">
                  <c:v>394.87999999998999</c:v>
                </c:pt>
                <c:pt idx="4937">
                  <c:v>394.95999999998998</c:v>
                </c:pt>
                <c:pt idx="4938">
                  <c:v>395.03999999998996</c:v>
                </c:pt>
                <c:pt idx="4939">
                  <c:v>395.11999999998994</c:v>
                </c:pt>
                <c:pt idx="4940">
                  <c:v>395.19999999998993</c:v>
                </c:pt>
                <c:pt idx="4941">
                  <c:v>395.27999999998991</c:v>
                </c:pt>
                <c:pt idx="4942">
                  <c:v>395.3599999999899</c:v>
                </c:pt>
                <c:pt idx="4943">
                  <c:v>395.43999999998988</c:v>
                </c:pt>
                <c:pt idx="4944">
                  <c:v>395.51999999998986</c:v>
                </c:pt>
                <c:pt idx="4945">
                  <c:v>395.59999999998985</c:v>
                </c:pt>
                <c:pt idx="4946">
                  <c:v>395.67999999998983</c:v>
                </c:pt>
                <c:pt idx="4947">
                  <c:v>395.75999999998982</c:v>
                </c:pt>
                <c:pt idx="4948">
                  <c:v>395.8399999999898</c:v>
                </c:pt>
                <c:pt idx="4949">
                  <c:v>395.91999999998978</c:v>
                </c:pt>
                <c:pt idx="4950">
                  <c:v>395.99999999998977</c:v>
                </c:pt>
                <c:pt idx="4951">
                  <c:v>396.07999999998975</c:v>
                </c:pt>
                <c:pt idx="4952">
                  <c:v>396.15999999998974</c:v>
                </c:pt>
                <c:pt idx="4953">
                  <c:v>396.23999999998972</c:v>
                </c:pt>
                <c:pt idx="4954">
                  <c:v>396.3199999999897</c:v>
                </c:pt>
                <c:pt idx="4955">
                  <c:v>396.39999999998969</c:v>
                </c:pt>
                <c:pt idx="4956">
                  <c:v>396.47999999998967</c:v>
                </c:pt>
                <c:pt idx="4957">
                  <c:v>396.55999999998966</c:v>
                </c:pt>
                <c:pt idx="4958">
                  <c:v>396.63999999998964</c:v>
                </c:pt>
                <c:pt idx="4959">
                  <c:v>396.71999999998962</c:v>
                </c:pt>
                <c:pt idx="4960">
                  <c:v>396.79999999998961</c:v>
                </c:pt>
                <c:pt idx="4961">
                  <c:v>396.87999999998959</c:v>
                </c:pt>
                <c:pt idx="4962">
                  <c:v>396.95999999998958</c:v>
                </c:pt>
                <c:pt idx="4963">
                  <c:v>397.03999999998956</c:v>
                </c:pt>
                <c:pt idx="4964">
                  <c:v>397.11999999998955</c:v>
                </c:pt>
                <c:pt idx="4965">
                  <c:v>397.19999999998953</c:v>
                </c:pt>
                <c:pt idx="4966">
                  <c:v>397.27999999998951</c:v>
                </c:pt>
                <c:pt idx="4967">
                  <c:v>397.3599999999895</c:v>
                </c:pt>
                <c:pt idx="4968">
                  <c:v>397.43999999998948</c:v>
                </c:pt>
                <c:pt idx="4969">
                  <c:v>397.51999999998947</c:v>
                </c:pt>
                <c:pt idx="4970">
                  <c:v>397.59999999998945</c:v>
                </c:pt>
                <c:pt idx="4971">
                  <c:v>397.67999999998943</c:v>
                </c:pt>
                <c:pt idx="4972">
                  <c:v>397.75999999998942</c:v>
                </c:pt>
                <c:pt idx="4973">
                  <c:v>397.8399999999894</c:v>
                </c:pt>
                <c:pt idx="4974">
                  <c:v>397.91999999998939</c:v>
                </c:pt>
                <c:pt idx="4975">
                  <c:v>397.99999999998937</c:v>
                </c:pt>
                <c:pt idx="4976">
                  <c:v>398.07999999998935</c:v>
                </c:pt>
                <c:pt idx="4977">
                  <c:v>398.15999999998934</c:v>
                </c:pt>
                <c:pt idx="4978">
                  <c:v>398.23999999998932</c:v>
                </c:pt>
                <c:pt idx="4979">
                  <c:v>398.31999999998931</c:v>
                </c:pt>
                <c:pt idx="4980">
                  <c:v>398.39999999998929</c:v>
                </c:pt>
                <c:pt idx="4981">
                  <c:v>398.47999999998927</c:v>
                </c:pt>
                <c:pt idx="4982">
                  <c:v>398.55999999998926</c:v>
                </c:pt>
                <c:pt idx="4983">
                  <c:v>398.63999999998924</c:v>
                </c:pt>
                <c:pt idx="4984">
                  <c:v>398.71999999998923</c:v>
                </c:pt>
                <c:pt idx="4985">
                  <c:v>398.79999999998921</c:v>
                </c:pt>
                <c:pt idx="4986">
                  <c:v>398.8799999999892</c:v>
                </c:pt>
                <c:pt idx="4987">
                  <c:v>398.95999999998918</c:v>
                </c:pt>
                <c:pt idx="4988">
                  <c:v>399.03999999998916</c:v>
                </c:pt>
                <c:pt idx="4989">
                  <c:v>399.11999999998915</c:v>
                </c:pt>
                <c:pt idx="4990">
                  <c:v>399.19999999998913</c:v>
                </c:pt>
                <c:pt idx="4991">
                  <c:v>399.27999999998912</c:v>
                </c:pt>
                <c:pt idx="4992">
                  <c:v>399.3599999999891</c:v>
                </c:pt>
                <c:pt idx="4993">
                  <c:v>399.43999999998908</c:v>
                </c:pt>
                <c:pt idx="4994">
                  <c:v>399.51999999998907</c:v>
                </c:pt>
                <c:pt idx="4995">
                  <c:v>399.59999999998905</c:v>
                </c:pt>
                <c:pt idx="4996">
                  <c:v>399.67999999998904</c:v>
                </c:pt>
                <c:pt idx="4997">
                  <c:v>399.75999999998902</c:v>
                </c:pt>
                <c:pt idx="4998">
                  <c:v>399.839999999989</c:v>
                </c:pt>
                <c:pt idx="4999">
                  <c:v>399.91999999998899</c:v>
                </c:pt>
                <c:pt idx="5000">
                  <c:v>399.99999999998897</c:v>
                </c:pt>
              </c:numCache>
            </c:numRef>
          </c:xVal>
          <c:yVal>
            <c:numRef>
              <c:f>Response!$B$42:$B$5042</c:f>
              <c:numCache>
                <c:formatCode>0</c:formatCode>
                <c:ptCount val="5001"/>
                <c:pt idx="0">
                  <c:v>0</c:v>
                </c:pt>
                <c:pt idx="1">
                  <c:v>-3.6576887030363539E-5</c:v>
                </c:pt>
                <c:pt idx="2">
                  <c:v>-1.463079177680115E-4</c:v>
                </c:pt>
                <c:pt idx="3">
                  <c:v>-3.2919420123754572E-4</c:v>
                </c:pt>
                <c:pt idx="4">
                  <c:v>-5.8523758583217645E-4</c:v>
                </c:pt>
                <c:pt idx="5">
                  <c:v>-9.1444065944715387E-4</c:v>
                </c:pt>
                <c:pt idx="6">
                  <c:v>-1.3168067495815305E-3</c:v>
                </c:pt>
                <c:pt idx="7">
                  <c:v>-1.7923399234969892E-3</c:v>
                </c:pt>
                <c:pt idx="8">
                  <c:v>-2.3410449884482287E-3</c:v>
                </c:pt>
                <c:pt idx="9">
                  <c:v>-2.9629274918653303E-3</c:v>
                </c:pt>
                <c:pt idx="10">
                  <c:v>-3.6579937216472723E-3</c:v>
                </c:pt>
                <c:pt idx="11">
                  <c:v>-4.4262507064518515E-3</c:v>
                </c:pt>
                <c:pt idx="12">
                  <c:v>-5.2677062160707893E-3</c:v>
                </c:pt>
                <c:pt idx="13">
                  <c:v>-6.1823687617569376E-3</c:v>
                </c:pt>
                <c:pt idx="14">
                  <c:v>-7.1702475966560408E-3</c:v>
                </c:pt>
                <c:pt idx="15">
                  <c:v>-8.2313527162553371E-3</c:v>
                </c:pt>
                <c:pt idx="16">
                  <c:v>-9.3656948588528664E-3</c:v>
                </c:pt>
                <c:pt idx="17">
                  <c:v>-1.0573285506100677E-2</c:v>
                </c:pt>
                <c:pt idx="18">
                  <c:v>-1.1854136883532171E-2</c:v>
                </c:pt>
                <c:pt idx="19">
                  <c:v>-1.3208261961140284E-2</c:v>
                </c:pt>
                <c:pt idx="20">
                  <c:v>-1.4635674454045204E-2</c:v>
                </c:pt>
                <c:pt idx="21">
                  <c:v>-1.6136388823160926E-2</c:v>
                </c:pt>
                <c:pt idx="22">
                  <c:v>-1.7710420275808551E-2</c:v>
                </c:pt>
                <c:pt idx="23">
                  <c:v>-1.9357784766564256E-2</c:v>
                </c:pt>
                <c:pt idx="24">
                  <c:v>-2.1078498997956614E-2</c:v>
                </c:pt>
                <c:pt idx="25">
                  <c:v>-2.2872580421298291E-2</c:v>
                </c:pt>
                <c:pt idx="26">
                  <c:v>-2.4740047237522839E-2</c:v>
                </c:pt>
                <c:pt idx="27">
                  <c:v>-2.6680918398073909E-2</c:v>
                </c:pt>
                <c:pt idx="28">
                  <c:v>-2.8695213605830709E-2</c:v>
                </c:pt>
                <c:pt idx="29">
                  <c:v>-3.0782953316030041E-2</c:v>
                </c:pt>
                <c:pt idx="30">
                  <c:v>-3.2944158737294352E-2</c:v>
                </c:pt>
                <c:pt idx="31">
                  <c:v>-3.5178851832650862E-2</c:v>
                </c:pt>
                <c:pt idx="32">
                  <c:v>-3.7487055320565031E-2</c:v>
                </c:pt>
                <c:pt idx="33">
                  <c:v>-3.9868792676117273E-2</c:v>
                </c:pt>
                <c:pt idx="34">
                  <c:v>-4.2324088132048999E-2</c:v>
                </c:pt>
                <c:pt idx="35">
                  <c:v>-4.4852966680022012E-2</c:v>
                </c:pt>
                <c:pt idx="36">
                  <c:v>-4.7455454071784191E-2</c:v>
                </c:pt>
                <c:pt idx="37">
                  <c:v>-5.013157682044718E-2</c:v>
                </c:pt>
                <c:pt idx="38">
                  <c:v>-5.2881362201772392E-2</c:v>
                </c:pt>
                <c:pt idx="39">
                  <c:v>-5.570483825550427E-2</c:v>
                </c:pt>
                <c:pt idx="40">
                  <c:v>-5.8602033786723996E-2</c:v>
                </c:pt>
                <c:pt idx="41">
                  <c:v>-6.157297836727682E-2</c:v>
                </c:pt>
                <c:pt idx="42">
                  <c:v>-6.4617702337189095E-2</c:v>
                </c:pt>
                <c:pt idx="43">
                  <c:v>-6.7736236806175937E-2</c:v>
                </c:pt>
                <c:pt idx="44">
                  <c:v>-7.0928613655174749E-2</c:v>
                </c:pt>
                <c:pt idx="45">
                  <c:v>-7.4194865537858978E-2</c:v>
                </c:pt>
                <c:pt idx="46">
                  <c:v>-7.7535025882276273E-2</c:v>
                </c:pt>
                <c:pt idx="47">
                  <c:v>-8.0949128892495559E-2</c:v>
                </c:pt>
                <c:pt idx="48">
                  <c:v>-8.4437209550240505E-2</c:v>
                </c:pt>
                <c:pt idx="49">
                  <c:v>-8.7999303616671853E-2</c:v>
                </c:pt>
                <c:pt idx="50">
                  <c:v>-9.1635447634087083E-2</c:v>
                </c:pt>
                <c:pt idx="51">
                  <c:v>-9.5345678927763619E-2</c:v>
                </c:pt>
                <c:pt idx="52">
                  <c:v>-9.9130035607755004E-2</c:v>
                </c:pt>
                <c:pt idx="53">
                  <c:v>-0.10298855657082692</c:v>
                </c:pt>
                <c:pt idx="54">
                  <c:v>-0.10692128150231954</c:v>
                </c:pt>
                <c:pt idx="55">
                  <c:v>-0.11092825087815006</c:v>
                </c:pt>
                <c:pt idx="56">
                  <c:v>-0.1150095059668045</c:v>
                </c:pt>
                <c:pt idx="57">
                  <c:v>-0.11916508883136474</c:v>
                </c:pt>
                <c:pt idx="58">
                  <c:v>-0.12339504233161333</c:v>
                </c:pt>
                <c:pt idx="59">
                  <c:v>-0.12769941012617081</c:v>
                </c:pt>
                <c:pt idx="60">
                  <c:v>-0.13207823667461083</c:v>
                </c:pt>
                <c:pt idx="61">
                  <c:v>-0.13653156723974336</c:v>
                </c:pt>
                <c:pt idx="62">
                  <c:v>-0.14105944788983299</c:v>
                </c:pt>
                <c:pt idx="63">
                  <c:v>-0.14566192550088811</c:v>
                </c:pt>
                <c:pt idx="64">
                  <c:v>-0.15033904775899218</c:v>
                </c:pt>
                <c:pt idx="65">
                  <c:v>-0.15509086316274703</c:v>
                </c:pt>
                <c:pt idx="66">
                  <c:v>-0.15991742102563042</c:v>
                </c:pt>
                <c:pt idx="67">
                  <c:v>-0.16481877147849699</c:v>
                </c:pt>
                <c:pt idx="68">
                  <c:v>-0.16979496547209383</c:v>
                </c:pt>
                <c:pt idx="69">
                  <c:v>-0.17484605477961773</c:v>
                </c:pt>
                <c:pt idx="70">
                  <c:v>-0.17997209199931213</c:v>
                </c:pt>
                <c:pt idx="71">
                  <c:v>-0.18517313055711346</c:v>
                </c:pt>
                <c:pt idx="72">
                  <c:v>-0.19044922470936787</c:v>
                </c:pt>
                <c:pt idx="73">
                  <c:v>-0.19580042954554858</c:v>
                </c:pt>
                <c:pt idx="74">
                  <c:v>-0.20122680099102885</c:v>
                </c:pt>
                <c:pt idx="75">
                  <c:v>-0.20672839580996782</c:v>
                </c:pt>
                <c:pt idx="76">
                  <c:v>-0.21230527160812651</c:v>
                </c:pt>
                <c:pt idx="77">
                  <c:v>-0.21795748683580515</c:v>
                </c:pt>
                <c:pt idx="78">
                  <c:v>-0.22368510079087256</c:v>
                </c:pt>
                <c:pt idx="79">
                  <c:v>-0.22948817362169902</c:v>
                </c:pt>
                <c:pt idx="80">
                  <c:v>-0.23536676633028777</c:v>
                </c:pt>
                <c:pt idx="81">
                  <c:v>-0.24132094077536734</c:v>
                </c:pt>
                <c:pt idx="82">
                  <c:v>-0.24735075967554621</c:v>
                </c:pt>
                <c:pt idx="83">
                  <c:v>-0.25345628661255737</c:v>
                </c:pt>
                <c:pt idx="84">
                  <c:v>-0.25963758603447279</c:v>
                </c:pt>
                <c:pt idx="85">
                  <c:v>-0.26589472325906255</c:v>
                </c:pt>
                <c:pt idx="86">
                  <c:v>-0.27222776447712932</c:v>
                </c:pt>
                <c:pt idx="87">
                  <c:v>-0.27863677675593568</c:v>
                </c:pt>
                <c:pt idx="88">
                  <c:v>-0.28512182804265118</c:v>
                </c:pt>
                <c:pt idx="89">
                  <c:v>-0.29168298716788177</c:v>
                </c:pt>
                <c:pt idx="90">
                  <c:v>-0.29832032384922147</c:v>
                </c:pt>
                <c:pt idx="91">
                  <c:v>-0.30503390869489427</c:v>
                </c:pt>
                <c:pt idx="92">
                  <c:v>-0.31182381320740077</c:v>
                </c:pt>
                <c:pt idx="93">
                  <c:v>-0.31869010978724144</c:v>
                </c:pt>
                <c:pt idx="94">
                  <c:v>-0.32563287173672512</c:v>
                </c:pt>
                <c:pt idx="95">
                  <c:v>-0.33265217326375823</c:v>
                </c:pt>
                <c:pt idx="96">
                  <c:v>-0.33974808948576846</c:v>
                </c:pt>
                <c:pt idx="97">
                  <c:v>-0.34692069643360202</c:v>
                </c:pt>
                <c:pt idx="98">
                  <c:v>-0.35417007105556519</c:v>
                </c:pt>
                <c:pt idx="99">
                  <c:v>-0.36149629122144555</c:v>
                </c:pt>
                <c:pt idx="100">
                  <c:v>-0.36889943572660644</c:v>
                </c:pt>
                <c:pt idx="101">
                  <c:v>-0.37637958429620971</c:v>
                </c:pt>
                <c:pt idx="102">
                  <c:v>-0.38393681758935283</c:v>
                </c:pt>
                <c:pt idx="103">
                  <c:v>-0.3915712172034202</c:v>
                </c:pt>
                <c:pt idx="104">
                  <c:v>-0.39928286567837656</c:v>
                </c:pt>
                <c:pt idx="105">
                  <c:v>-0.40707184650118489</c:v>
                </c:pt>
                <c:pt idx="106">
                  <c:v>-0.41493824411023572</c:v>
                </c:pt>
                <c:pt idx="107">
                  <c:v>-0.4228821438998886</c:v>
                </c:pt>
                <c:pt idx="108">
                  <c:v>-0.43090363222503636</c:v>
                </c:pt>
                <c:pt idx="109">
                  <c:v>-0.4390027964057357</c:v>
                </c:pt>
                <c:pt idx="110">
                  <c:v>-0.44717972473189571</c:v>
                </c:pt>
                <c:pt idx="111">
                  <c:v>-0.45543450646806793</c:v>
                </c:pt>
                <c:pt idx="112">
                  <c:v>-0.46376723185823243</c:v>
                </c:pt>
                <c:pt idx="113">
                  <c:v>-0.47217799213069833</c:v>
                </c:pt>
                <c:pt idx="114">
                  <c:v>-0.48066687950305731</c:v>
                </c:pt>
                <c:pt idx="115">
                  <c:v>-0.48923398718717953</c:v>
                </c:pt>
                <c:pt idx="116">
                  <c:v>-0.49787940939431752</c:v>
                </c:pt>
                <c:pt idx="117">
                  <c:v>-0.5066032413402155</c:v>
                </c:pt>
                <c:pt idx="118">
                  <c:v>-0.51540557925034758</c:v>
                </c:pt>
                <c:pt idx="119">
                  <c:v>-0.52428652036518064</c:v>
                </c:pt>
                <c:pt idx="120">
                  <c:v>-0.53324616294552918</c:v>
                </c:pt>
                <c:pt idx="121">
                  <c:v>-0.54228460627794284</c:v>
                </c:pt>
                <c:pt idx="122">
                  <c:v>-0.55140195068021836</c:v>
                </c:pt>
                <c:pt idx="123">
                  <c:v>-0.5605982975069268</c:v>
                </c:pt>
                <c:pt idx="124">
                  <c:v>-0.56987374915506961</c:v>
                </c:pt>
                <c:pt idx="125">
                  <c:v>-0.57922840906972295</c:v>
                </c:pt>
                <c:pt idx="126">
                  <c:v>-0.58866238174982155</c:v>
                </c:pt>
                <c:pt idx="127">
                  <c:v>-0.59817577275402523</c:v>
                </c:pt>
                <c:pt idx="128">
                  <c:v>-0.60776868870658163</c:v>
                </c:pt>
                <c:pt idx="129">
                  <c:v>-0.61744123730335376</c:v>
                </c:pt>
                <c:pt idx="130">
                  <c:v>-0.62719352731783395</c:v>
                </c:pt>
                <c:pt idx="131">
                  <c:v>-0.63702566860732968</c:v>
                </c:pt>
                <c:pt idx="132">
                  <c:v>-0.64693777211912373</c:v>
                </c:pt>
                <c:pt idx="133">
                  <c:v>-0.65692994989679798</c:v>
                </c:pt>
                <c:pt idx="134">
                  <c:v>-0.6670023150865888</c:v>
                </c:pt>
                <c:pt idx="135">
                  <c:v>-0.67715498194384816</c:v>
                </c:pt>
                <c:pt idx="136">
                  <c:v>-0.68738806583950485</c:v>
                </c:pt>
                <c:pt idx="137">
                  <c:v>-0.69770168326676318</c:v>
                </c:pt>
                <c:pt idx="138">
                  <c:v>-0.70809595184772212</c:v>
                </c:pt>
                <c:pt idx="139">
                  <c:v>-0.71857099034020588</c:v>
                </c:pt>
                <c:pt idx="140">
                  <c:v>-0.72912691864451507</c:v>
                </c:pt>
                <c:pt idx="141">
                  <c:v>-0.73976385781047704</c:v>
                </c:pt>
                <c:pt idx="142">
                  <c:v>-0.7504819300443899</c:v>
                </c:pt>
                <c:pt idx="143">
                  <c:v>-0.7612812587161768</c:v>
                </c:pt>
                <c:pt idx="144">
                  <c:v>-0.77216196836656015</c:v>
                </c:pt>
                <c:pt idx="145">
                  <c:v>-0.78312418471433209</c:v>
                </c:pt>
                <c:pt idx="146">
                  <c:v>-0.79416803466375707</c:v>
                </c:pt>
                <c:pt idx="147">
                  <c:v>-0.80529364631201483</c:v>
                </c:pt>
                <c:pt idx="148">
                  <c:v>-0.81650114895675519</c:v>
                </c:pt>
                <c:pt idx="149">
                  <c:v>-0.82779067310373533</c:v>
                </c:pt>
                <c:pt idx="150">
                  <c:v>-0.83916235047459442</c:v>
                </c:pt>
                <c:pt idx="151">
                  <c:v>-0.85061631401464322</c:v>
                </c:pt>
                <c:pt idx="152">
                  <c:v>-0.86215269790079629</c:v>
                </c:pt>
                <c:pt idx="153">
                  <c:v>-0.87377163754962295</c:v>
                </c:pt>
                <c:pt idx="154">
                  <c:v>-0.88547326962544992</c:v>
                </c:pt>
                <c:pt idx="155">
                  <c:v>-0.89725773204859205</c:v>
                </c:pt>
                <c:pt idx="156">
                  <c:v>-0.90912516400364418</c:v>
                </c:pt>
                <c:pt idx="157">
                  <c:v>-0.92107570594795363</c:v>
                </c:pt>
                <c:pt idx="158">
                  <c:v>-0.93310949962008904</c:v>
                </c:pt>
                <c:pt idx="159">
                  <c:v>-0.94522668804848897</c:v>
                </c:pt>
                <c:pt idx="160">
                  <c:v>-0.95742741556019706</c:v>
                </c:pt>
                <c:pt idx="161">
                  <c:v>-0.96971182778971587</c:v>
                </c:pt>
                <c:pt idx="162">
                  <c:v>-0.98208007168791422</c:v>
                </c:pt>
                <c:pt idx="163">
                  <c:v>-0.9945322955310727</c:v>
                </c:pt>
                <c:pt idx="164">
                  <c:v>-1.0070686489300982</c:v>
                </c:pt>
                <c:pt idx="165">
                  <c:v>-1.0196892828397612</c:v>
                </c:pt>
                <c:pt idx="166">
                  <c:v>-1.0323943495680896</c:v>
                </c:pt>
                <c:pt idx="167">
                  <c:v>-1.0451840027858508</c:v>
                </c:pt>
                <c:pt idx="168">
                  <c:v>-1.0580583975361832</c:v>
                </c:pt>
                <c:pt idx="169">
                  <c:v>-1.071017690244338</c:v>
                </c:pt>
                <c:pt idx="170">
                  <c:v>-1.0840620387274913</c:v>
                </c:pt>
                <c:pt idx="171">
                  <c:v>-1.0971916022047652</c:v>
                </c:pt>
                <c:pt idx="172">
                  <c:v>-1.1104065413072548</c:v>
                </c:pt>
                <c:pt idx="173">
                  <c:v>-1.1237070180882798</c:v>
                </c:pt>
                <c:pt idx="174">
                  <c:v>-1.1370931960337127</c:v>
                </c:pt>
                <c:pt idx="175">
                  <c:v>-1.1505652400724586</c:v>
                </c:pt>
                <c:pt idx="176">
                  <c:v>-1.1641233165869946</c:v>
                </c:pt>
                <c:pt idx="177">
                  <c:v>-1.1777675934241325</c:v>
                </c:pt>
                <c:pt idx="178">
                  <c:v>-1.191498239905846</c:v>
                </c:pt>
                <c:pt idx="179">
                  <c:v>-1.2053154268402395</c:v>
                </c:pt>
                <c:pt idx="180">
                  <c:v>-1.2192193265326925</c:v>
                </c:pt>
                <c:pt idx="181">
                  <c:v>-1.2332101127970985</c:v>
                </c:pt>
                <c:pt idx="182">
                  <c:v>-1.2472879609672285</c:v>
                </c:pt>
                <c:pt idx="183">
                  <c:v>-1.2614530479082673</c:v>
                </c:pt>
                <c:pt idx="184">
                  <c:v>-1.2757055520284921</c:v>
                </c:pt>
                <c:pt idx="185">
                  <c:v>-1.2900456532910578</c:v>
                </c:pt>
                <c:pt idx="186">
                  <c:v>-1.3044735332259882</c:v>
                </c:pt>
                <c:pt idx="187">
                  <c:v>-1.318989374942217</c:v>
                </c:pt>
                <c:pt idx="188">
                  <c:v>-1.3335933631398968</c:v>
                </c:pt>
                <c:pt idx="189">
                  <c:v>-1.3482856841227462</c:v>
                </c:pt>
                <c:pt idx="190">
                  <c:v>-1.363066525810628</c:v>
                </c:pt>
                <c:pt idx="191">
                  <c:v>-1.3779360777522327</c:v>
                </c:pt>
                <c:pt idx="192">
                  <c:v>-1.3928945311379604</c:v>
                </c:pt>
                <c:pt idx="193">
                  <c:v>-1.4079420788129404</c:v>
                </c:pt>
                <c:pt idx="194">
                  <c:v>-1.4230789152901744</c:v>
                </c:pt>
                <c:pt idx="195">
                  <c:v>-1.4383052367639113</c:v>
                </c:pt>
                <c:pt idx="196">
                  <c:v>-1.4536212411231444</c:v>
                </c:pt>
                <c:pt idx="197">
                  <c:v>-1.4690271279652845</c:v>
                </c:pt>
                <c:pt idx="198">
                  <c:v>-1.4845230986100011</c:v>
                </c:pt>
                <c:pt idx="199">
                  <c:v>-1.500109356113233</c:v>
                </c:pt>
                <c:pt idx="200">
                  <c:v>-1.5157861052813659</c:v>
                </c:pt>
                <c:pt idx="201">
                  <c:v>-1.5315535526856432</c:v>
                </c:pt>
                <c:pt idx="202">
                  <c:v>-1.5474119066766481</c:v>
                </c:pt>
                <c:pt idx="203">
                  <c:v>-1.5633613773990573</c:v>
                </c:pt>
                <c:pt idx="204">
                  <c:v>-1.5794021768065605</c:v>
                </c:pt>
                <c:pt idx="205">
                  <c:v>-1.5955345186769343</c:v>
                </c:pt>
                <c:pt idx="206">
                  <c:v>-1.6117586186273101</c:v>
                </c:pt>
                <c:pt idx="207">
                  <c:v>-1.6280746941296846</c:v>
                </c:pt>
                <c:pt idx="208">
                  <c:v>-1.6444829645265904</c:v>
                </c:pt>
                <c:pt idx="209">
                  <c:v>-1.6609836510469012</c:v>
                </c:pt>
                <c:pt idx="210">
                  <c:v>-1.6775769768219653</c:v>
                </c:pt>
                <c:pt idx="211">
                  <c:v>-1.6942631669018233</c:v>
                </c:pt>
                <c:pt idx="212">
                  <c:v>-1.7110424482717199</c:v>
                </c:pt>
                <c:pt idx="213">
                  <c:v>-1.7279150498687648</c:v>
                </c:pt>
                <c:pt idx="214">
                  <c:v>-1.7448812025987945</c:v>
                </c:pt>
                <c:pt idx="215">
                  <c:v>-1.7619411393535358</c:v>
                </c:pt>
                <c:pt idx="216">
                  <c:v>-1.7790950950278839</c:v>
                </c:pt>
                <c:pt idx="217">
                  <c:v>-1.7963433065374692</c:v>
                </c:pt>
                <c:pt idx="218">
                  <c:v>-1.813686012836401</c:v>
                </c:pt>
                <c:pt idx="219">
                  <c:v>-1.8311234549352844</c:v>
                </c:pt>
                <c:pt idx="220">
                  <c:v>-1.8486558759194358</c:v>
                </c:pt>
                <c:pt idx="221">
                  <c:v>-1.8662835209673132</c:v>
                </c:pt>
                <c:pt idx="222">
                  <c:v>-1.8840066373692519</c:v>
                </c:pt>
                <c:pt idx="223">
                  <c:v>-1.9018254745463714</c:v>
                </c:pt>
                <c:pt idx="224">
                  <c:v>-1.9197402840697411</c:v>
                </c:pt>
                <c:pt idx="225">
                  <c:v>-1.937751319679843</c:v>
                </c:pt>
                <c:pt idx="226">
                  <c:v>-1.9558588373062098</c:v>
                </c:pt>
                <c:pt idx="227">
                  <c:v>-1.9740630950873637</c:v>
                </c:pt>
                <c:pt idx="228">
                  <c:v>-1.9923643533910138</c:v>
                </c:pt>
                <c:pt idx="229">
                  <c:v>-2.0107628748344828</c:v>
                </c:pt>
                <c:pt idx="230">
                  <c:v>-2.0292589243054637</c:v>
                </c:pt>
                <c:pt idx="231">
                  <c:v>-2.0478527689829549</c:v>
                </c:pt>
                <c:pt idx="232">
                  <c:v>-2.066544678358567</c:v>
                </c:pt>
                <c:pt idx="233">
                  <c:v>-2.0853349242580146</c:v>
                </c:pt>
                <c:pt idx="234">
                  <c:v>-2.1042237808629811</c:v>
                </c:pt>
                <c:pt idx="235">
                  <c:v>-2.123211524733204</c:v>
                </c:pt>
                <c:pt idx="236">
                  <c:v>-2.1422984348288461</c:v>
                </c:pt>
                <c:pt idx="237">
                  <c:v>-2.1614847925332588</c:v>
                </c:pt>
                <c:pt idx="238">
                  <c:v>-2.1807708816759059</c:v>
                </c:pt>
                <c:pt idx="239">
                  <c:v>-2.2001569885556966</c:v>
                </c:pt>
                <c:pt idx="240">
                  <c:v>-2.2196434019645879</c:v>
                </c:pt>
                <c:pt idx="241">
                  <c:v>-2.2392304132114997</c:v>
                </c:pt>
                <c:pt idx="242">
                  <c:v>-2.2589183161465556</c:v>
                </c:pt>
                <c:pt idx="243">
                  <c:v>-2.2787074071856548</c:v>
                </c:pt>
                <c:pt idx="244">
                  <c:v>-2.2985979853353613</c:v>
                </c:pt>
                <c:pt idx="245">
                  <c:v>-2.3185903522181155</c:v>
                </c:pt>
                <c:pt idx="246">
                  <c:v>-2.3386848120978305</c:v>
                </c:pt>
                <c:pt idx="247">
                  <c:v>-2.3588816719057553</c:v>
                </c:pt>
                <c:pt idx="248">
                  <c:v>-2.3791812412667741</c:v>
                </c:pt>
                <c:pt idx="249">
                  <c:v>-2.3995838325260337</c:v>
                </c:pt>
                <c:pt idx="250">
                  <c:v>-2.420089760775864</c:v>
                </c:pt>
                <c:pt idx="251">
                  <c:v>-2.4406993438831392</c:v>
                </c:pt>
                <c:pt idx="252">
                  <c:v>-2.4614129025170581</c:v>
                </c:pt>
                <c:pt idx="253">
                  <c:v>-2.4822307601771199</c:v>
                </c:pt>
                <c:pt idx="254">
                  <c:v>-2.5031532432217163</c:v>
                </c:pt>
                <c:pt idx="255">
                  <c:v>-2.5241806808969058</c:v>
                </c:pt>
                <c:pt idx="256">
                  <c:v>-2.5453134053657482</c:v>
                </c:pt>
                <c:pt idx="257">
                  <c:v>-2.5665517517379355</c:v>
                </c:pt>
                <c:pt idx="258">
                  <c:v>-2.5878960580998851</c:v>
                </c:pt>
                <c:pt idx="259">
                  <c:v>-2.6093466655452162</c:v>
                </c:pt>
                <c:pt idx="260">
                  <c:v>-2.6309039182057132</c:v>
                </c:pt>
                <c:pt idx="261">
                  <c:v>-2.6525681632825906</c:v>
                </c:pt>
                <c:pt idx="262">
                  <c:v>-2.6743397510783691</c:v>
                </c:pt>
                <c:pt idx="263">
                  <c:v>-2.6962190350290358</c:v>
                </c:pt>
                <c:pt idx="264">
                  <c:v>-2.718206371736771</c:v>
                </c:pt>
                <c:pt idx="265">
                  <c:v>-2.7403021210030576</c:v>
                </c:pt>
                <c:pt idx="266">
                  <c:v>-2.7625066458623113</c:v>
                </c:pt>
                <c:pt idx="267">
                  <c:v>-2.7848203126159365</c:v>
                </c:pt>
                <c:pt idx="268">
                  <c:v>-2.8072434908668904</c:v>
                </c:pt>
                <c:pt idx="269">
                  <c:v>-2.8297765535547779</c:v>
                </c:pt>
                <c:pt idx="270">
                  <c:v>-2.8524198769913407</c:v>
                </c:pt>
                <c:pt idx="271">
                  <c:v>-2.8751738408965721</c:v>
                </c:pt>
                <c:pt idx="272">
                  <c:v>-2.8980388284352698</c:v>
                </c:pt>
                <c:pt idx="273">
                  <c:v>-2.9210152262540912</c:v>
                </c:pt>
                <c:pt idx="274">
                  <c:v>-2.9441034245192785</c:v>
                </c:pt>
                <c:pt idx="275">
                  <c:v>-2.967303816954737</c:v>
                </c:pt>
                <c:pt idx="276">
                  <c:v>-2.9906168008808329</c:v>
                </c:pt>
                <c:pt idx="277">
                  <c:v>-3.0140427772536267</c:v>
                </c:pt>
                <c:pt idx="278">
                  <c:v>-3.037582150704754</c:v>
                </c:pt>
                <c:pt idx="279">
                  <c:v>-3.0612353295818773</c:v>
                </c:pt>
                <c:pt idx="280">
                  <c:v>-3.0850027259896513</c:v>
                </c:pt>
                <c:pt idx="281">
                  <c:v>-3.1088847558314407</c:v>
                </c:pt>
                <c:pt idx="282">
                  <c:v>-3.1328818388514676</c:v>
                </c:pt>
                <c:pt idx="283">
                  <c:v>-3.15699439867775</c:v>
                </c:pt>
                <c:pt idx="284">
                  <c:v>-3.1812228628655332</c:v>
                </c:pt>
                <c:pt idx="285">
                  <c:v>-3.2055676629414442</c:v>
                </c:pt>
                <c:pt idx="286">
                  <c:v>-3.2300292344482888</c:v>
                </c:pt>
                <c:pt idx="287">
                  <c:v>-3.2546080169905163</c:v>
                </c:pt>
                <c:pt idx="288">
                  <c:v>-3.2793044542803291</c:v>
                </c:pt>
                <c:pt idx="289">
                  <c:v>-3.304118994184511</c:v>
                </c:pt>
                <c:pt idx="290">
                  <c:v>-3.3290520887719914</c:v>
                </c:pt>
                <c:pt idx="291">
                  <c:v>-3.3541041943620269</c:v>
                </c:pt>
                <c:pt idx="292">
                  <c:v>-3.3792757715732202</c:v>
                </c:pt>
                <c:pt idx="293">
                  <c:v>-3.4045672853731852</c:v>
                </c:pt>
                <c:pt idx="294">
                  <c:v>-3.4299792051290741</c:v>
                </c:pt>
                <c:pt idx="295">
                  <c:v>-3.455512004658754</c:v>
                </c:pt>
                <c:pt idx="296">
                  <c:v>-3.481166162282836</c:v>
                </c:pt>
                <c:pt idx="297">
                  <c:v>-3.5069421608774869</c:v>
                </c:pt>
                <c:pt idx="298">
                  <c:v>-3.5328404879280533</c:v>
                </c:pt>
                <c:pt idx="299">
                  <c:v>-3.5588616355835208</c:v>
                </c:pt>
                <c:pt idx="300">
                  <c:v>-3.5850061007117522</c:v>
                </c:pt>
                <c:pt idx="301">
                  <c:v>-3.6112743849556725</c:v>
                </c:pt>
                <c:pt idx="302">
                  <c:v>-3.6376669947902824</c:v>
                </c:pt>
                <c:pt idx="303">
                  <c:v>-3.6641844415805163</c:v>
                </c:pt>
                <c:pt idx="304">
                  <c:v>-3.6908272416401164</c:v>
                </c:pt>
                <c:pt idx="305">
                  <c:v>-3.7175959162912804</c:v>
                </c:pt>
                <c:pt idx="306">
                  <c:v>-3.744490991925403</c:v>
                </c:pt>
                <c:pt idx="307">
                  <c:v>-3.7715130000646186</c:v>
                </c:pt>
                <c:pt idx="308">
                  <c:v>-3.7986624774244704</c:v>
                </c:pt>
                <c:pt idx="309">
                  <c:v>-3.8259399659774651</c:v>
                </c:pt>
                <c:pt idx="310">
                  <c:v>-3.8533460130176462</c:v>
                </c:pt>
                <c:pt idx="311">
                  <c:v>-3.8808811712262696</c:v>
                </c:pt>
                <c:pt idx="312">
                  <c:v>-3.9085459987384623</c:v>
                </c:pt>
                <c:pt idx="313">
                  <c:v>-3.9363410592109735</c:v>
                </c:pt>
                <c:pt idx="314">
                  <c:v>-3.9642669218909985</c:v>
                </c:pt>
                <c:pt idx="315">
                  <c:v>-3.9923241616861689</c:v>
                </c:pt>
                <c:pt idx="316">
                  <c:v>-4.0205133592355988</c:v>
                </c:pt>
                <c:pt idx="317">
                  <c:v>-4.0488351009821546</c:v>
                </c:pt>
                <c:pt idx="318">
                  <c:v>-4.0772899792458608</c:v>
                </c:pt>
                <c:pt idx="319">
                  <c:v>-4.1058785922985273</c:v>
                </c:pt>
                <c:pt idx="320">
                  <c:v>-4.1346015444395734</c:v>
                </c:pt>
                <c:pt idx="321">
                  <c:v>-4.1634594460731629</c:v>
                </c:pt>
                <c:pt idx="322">
                  <c:v>-4.1924529137864912</c:v>
                </c:pt>
                <c:pt idx="323">
                  <c:v>-4.2215825704295735</c:v>
                </c:pt>
                <c:pt idx="324">
                  <c:v>-4.2508490451960776</c:v>
                </c:pt>
                <c:pt idx="325">
                  <c:v>-4.2802529737058057</c:v>
                </c:pt>
                <c:pt idx="326">
                  <c:v>-4.3097949980883081</c:v>
                </c:pt>
                <c:pt idx="327">
                  <c:v>-4.3394757670680626</c:v>
                </c:pt>
                <c:pt idx="328">
                  <c:v>-4.3692959360509951</c:v>
                </c:pt>
                <c:pt idx="329">
                  <c:v>-4.3992561672125099</c:v>
                </c:pt>
                <c:pt idx="330">
                  <c:v>-4.4293571295869931</c:v>
                </c:pt>
                <c:pt idx="331">
                  <c:v>-4.4595994991588439</c:v>
                </c:pt>
                <c:pt idx="332">
                  <c:v>-4.4899839589550448</c:v>
                </c:pt>
                <c:pt idx="333">
                  <c:v>-4.5205111991393574</c:v>
                </c:pt>
                <c:pt idx="334">
                  <c:v>-4.5511819171080665</c:v>
                </c:pt>
                <c:pt idx="335">
                  <c:v>-4.581996817587461</c:v>
                </c:pt>
                <c:pt idx="336">
                  <c:v>-4.6129566127329111</c:v>
                </c:pt>
                <c:pt idx="337">
                  <c:v>-4.6440620222297442</c:v>
                </c:pt>
                <c:pt idx="338">
                  <c:v>-4.6753137733958088</c:v>
                </c:pt>
                <c:pt idx="339">
                  <c:v>-4.7067126012859104</c:v>
                </c:pt>
                <c:pt idx="340">
                  <c:v>-4.7382592487979629</c:v>
                </c:pt>
                <c:pt idx="341">
                  <c:v>-4.7699544667811393</c:v>
                </c:pt>
                <c:pt idx="342">
                  <c:v>-4.8017990141458542</c:v>
                </c:pt>
                <c:pt idx="343">
                  <c:v>-4.8337936579756455</c:v>
                </c:pt>
                <c:pt idx="344">
                  <c:v>-4.8659391736412196</c:v>
                </c:pt>
                <c:pt idx="345">
                  <c:v>-4.8982363449163184</c:v>
                </c:pt>
                <c:pt idx="346">
                  <c:v>-4.9306859640958143</c:v>
                </c:pt>
                <c:pt idx="347">
                  <c:v>-4.9632888321158575</c:v>
                </c:pt>
                <c:pt idx="348">
                  <c:v>-4.9960457586762139</c:v>
                </c:pt>
                <c:pt idx="349">
                  <c:v>-5.0289575623648117</c:v>
                </c:pt>
                <c:pt idx="350">
                  <c:v>-5.0620250707845225</c:v>
                </c:pt>
                <c:pt idx="351">
                  <c:v>-5.0952491206823201</c:v>
                </c:pt>
                <c:pt idx="352">
                  <c:v>-5.1286305580806966</c:v>
                </c:pt>
                <c:pt idx="353">
                  <c:v>-5.1621702384116421</c:v>
                </c:pt>
                <c:pt idx="354">
                  <c:v>-5.1958690266529128</c:v>
                </c:pt>
                <c:pt idx="355">
                  <c:v>-5.229727797466964</c:v>
                </c:pt>
                <c:pt idx="356">
                  <c:v>-5.2637474353424007</c:v>
                </c:pt>
                <c:pt idx="357">
                  <c:v>-5.2979288347380491</c:v>
                </c:pt>
                <c:pt idx="358">
                  <c:v>-5.3322729002297802</c:v>
                </c:pt>
                <c:pt idx="359">
                  <c:v>-5.3667805466600154</c:v>
                </c:pt>
                <c:pt idx="360">
                  <c:v>-5.4014526992901075</c:v>
                </c:pt>
                <c:pt idx="361">
                  <c:v>-5.43629029395556</c:v>
                </c:pt>
                <c:pt idx="362">
                  <c:v>-5.4712942772242412</c:v>
                </c:pt>
                <c:pt idx="363">
                  <c:v>-5.5064656065575504</c:v>
                </c:pt>
                <c:pt idx="364">
                  <c:v>-5.5418052504747326</c:v>
                </c:pt>
                <c:pt idx="365">
                  <c:v>-5.5773141887202833</c:v>
                </c:pt>
                <c:pt idx="366">
                  <c:v>-5.6129934124346326</c:v>
                </c:pt>
                <c:pt idx="367">
                  <c:v>-5.6488439243281041</c:v>
                </c:pt>
                <c:pt idx="368">
                  <c:v>-5.684866738858231</c:v>
                </c:pt>
                <c:pt idx="369">
                  <c:v>-5.7210628824105942</c:v>
                </c:pt>
                <c:pt idx="370">
                  <c:v>-5.7574333934831365</c:v>
                </c:pt>
                <c:pt idx="371">
                  <c:v>-5.793979322874109</c:v>
                </c:pt>
                <c:pt idx="372">
                  <c:v>-5.8307017338737488</c:v>
                </c:pt>
                <c:pt idx="373">
                  <c:v>-5.8676017024597709</c:v>
                </c:pt>
                <c:pt idx="374">
                  <c:v>-5.9046803174966245</c:v>
                </c:pt>
                <c:pt idx="375">
                  <c:v>-5.9419386809389305</c:v>
                </c:pt>
                <c:pt idx="376">
                  <c:v>-5.9793779080387743</c:v>
                </c:pt>
                <c:pt idx="377">
                  <c:v>-6.0169991275573604</c:v>
                </c:pt>
                <c:pt idx="378">
                  <c:v>-6.0548034819807963</c:v>
                </c:pt>
                <c:pt idx="379">
                  <c:v>-6.0927921277403465</c:v>
                </c:pt>
                <c:pt idx="380">
                  <c:v>-6.1309662354371373</c:v>
                </c:pt>
                <c:pt idx="381">
                  <c:v>-6.1693269900714309</c:v>
                </c:pt>
                <c:pt idx="382">
                  <c:v>-6.2078755912766663</c:v>
                </c:pt>
                <c:pt idx="383">
                  <c:v>-6.2466132535582766</c:v>
                </c:pt>
                <c:pt idx="384">
                  <c:v>-6.2855412065374434</c:v>
                </c:pt>
                <c:pt idx="385">
                  <c:v>-6.3246606951999942</c:v>
                </c:pt>
                <c:pt idx="386">
                  <c:v>-6.3639729801503586</c:v>
                </c:pt>
                <c:pt idx="387">
                  <c:v>-6.4034793378710164</c:v>
                </c:pt>
                <c:pt idx="388">
                  <c:v>-6.4431810609872562</c:v>
                </c:pt>
                <c:pt idx="389">
                  <c:v>-6.4830794585376106</c:v>
                </c:pt>
                <c:pt idx="390">
                  <c:v>-6.5231758562500151</c:v>
                </c:pt>
                <c:pt idx="391">
                  <c:v>-6.5634715968238364</c:v>
                </c:pt>
                <c:pt idx="392">
                  <c:v>-6.6039680402179624</c:v>
                </c:pt>
                <c:pt idx="393">
                  <c:v>-6.6446665639451039</c:v>
                </c:pt>
                <c:pt idx="394">
                  <c:v>-6.6855685633723656</c:v>
                </c:pt>
                <c:pt idx="395">
                  <c:v>-6.7266754520284362</c:v>
                </c:pt>
                <c:pt idx="396">
                  <c:v>-6.7679886619174141</c:v>
                </c:pt>
                <c:pt idx="397">
                  <c:v>-6.8095096438394966</c:v>
                </c:pt>
                <c:pt idx="398">
                  <c:v>-6.8512398677187463</c:v>
                </c:pt>
                <c:pt idx="399">
                  <c:v>-6.8931808229380618</c:v>
                </c:pt>
                <c:pt idx="400">
                  <c:v>-6.9353340186815613</c:v>
                </c:pt>
                <c:pt idx="401">
                  <c:v>-6.9777009842846747</c:v>
                </c:pt>
                <c:pt idx="402">
                  <c:v>-7.0202832695919177</c:v>
                </c:pt>
                <c:pt idx="403">
                  <c:v>-7.063082445322852</c:v>
                </c:pt>
                <c:pt idx="404">
                  <c:v>-7.1061001034462006</c:v>
                </c:pt>
                <c:pt idx="405">
                  <c:v>-7.1493378575625091</c:v>
                </c:pt>
                <c:pt idx="406">
                  <c:v>-7.1927973432954584</c:v>
                </c:pt>
                <c:pt idx="407">
                  <c:v>-7.2364802186921882</c:v>
                </c:pt>
                <c:pt idx="408">
                  <c:v>-7.280388164632785</c:v>
                </c:pt>
                <c:pt idx="409">
                  <c:v>-7.3245228852492392</c:v>
                </c:pt>
                <c:pt idx="410">
                  <c:v>-7.3688861083541024</c:v>
                </c:pt>
                <c:pt idx="411">
                  <c:v>-7.4134795858791547</c:v>
                </c:pt>
                <c:pt idx="412">
                  <c:v>-7.4583050943243192</c:v>
                </c:pt>
                <c:pt idx="413">
                  <c:v>-7.5033644352171711</c:v>
                </c:pt>
                <c:pt idx="414">
                  <c:v>-7.548659435583235</c:v>
                </c:pt>
                <c:pt idx="415">
                  <c:v>-7.5941919484275466</c:v>
                </c:pt>
                <c:pt idx="416">
                  <c:v>-7.6399638532276279</c:v>
                </c:pt>
                <c:pt idx="417">
                  <c:v>-7.6859770564383005</c:v>
                </c:pt>
                <c:pt idx="418">
                  <c:v>-7.7322334920086631</c:v>
                </c:pt>
                <c:pt idx="419">
                  <c:v>-7.7787351219116037</c:v>
                </c:pt>
                <c:pt idx="420">
                  <c:v>-7.8254839366861546</c:v>
                </c:pt>
                <c:pt idx="421">
                  <c:v>-7.872481955993095</c:v>
                </c:pt>
                <c:pt idx="422">
                  <c:v>-7.9197312291842561</c:v>
                </c:pt>
                <c:pt idx="423">
                  <c:v>-7.9672338358858363</c:v>
                </c:pt>
                <c:pt idx="424">
                  <c:v>-8.0149918865961833</c:v>
                </c:pt>
                <c:pt idx="425">
                  <c:v>-8.0630075232984755</c:v>
                </c:pt>
                <c:pt idx="426">
                  <c:v>-8.1112829200888168</c:v>
                </c:pt>
                <c:pt idx="427">
                  <c:v>-8.1598202838200464</c:v>
                </c:pt>
                <c:pt idx="428">
                  <c:v>-8.2086218547619012</c:v>
                </c:pt>
                <c:pt idx="429">
                  <c:v>-8.2576899072779941</c:v>
                </c:pt>
                <c:pt idx="430">
                  <c:v>-8.3070267505200093</c:v>
                </c:pt>
                <c:pt idx="431">
                  <c:v>-8.3566347291398664</c:v>
                </c:pt>
                <c:pt idx="432">
                  <c:v>-8.4065162240201357</c:v>
                </c:pt>
                <c:pt idx="433">
                  <c:v>-8.4566736530235591</c:v>
                </c:pt>
                <c:pt idx="434">
                  <c:v>-8.5071094717620266</c:v>
                </c:pt>
                <c:pt idx="435">
                  <c:v>-8.5578261743857738</c:v>
                </c:pt>
                <c:pt idx="436">
                  <c:v>-8.608826294393424</c:v>
                </c:pt>
                <c:pt idx="437">
                  <c:v>-8.6601124054634369</c:v>
                </c:pt>
                <c:pt idx="438">
                  <c:v>-8.7116871223077865</c:v>
                </c:pt>
                <c:pt idx="439">
                  <c:v>-8.7635531015484993</c:v>
                </c:pt>
                <c:pt idx="440">
                  <c:v>-8.8157130426178014</c:v>
                </c:pt>
                <c:pt idx="441">
                  <c:v>-8.8681696886826611</c:v>
                </c:pt>
                <c:pt idx="442">
                  <c:v>-8.9209258275945054</c:v>
                </c:pt>
                <c:pt idx="443">
                  <c:v>-8.97398429286498</c:v>
                </c:pt>
                <c:pt idx="444">
                  <c:v>-9.0273479646685253</c:v>
                </c:pt>
                <c:pt idx="445">
                  <c:v>-9.0810197708727927</c:v>
                </c:pt>
                <c:pt idx="446">
                  <c:v>-9.1350026880976607</c:v>
                </c:pt>
                <c:pt idx="447">
                  <c:v>-9.1892997428040051</c:v>
                </c:pt>
                <c:pt idx="448">
                  <c:v>-9.2439140124130663</c:v>
                </c:pt>
                <c:pt idx="449">
                  <c:v>-9.2988486264575236</c:v>
                </c:pt>
                <c:pt idx="450">
                  <c:v>-9.3541067677653711</c:v>
                </c:pt>
                <c:pt idx="451">
                  <c:v>-9.4096916736777345</c:v>
                </c:pt>
                <c:pt idx="452">
                  <c:v>-9.4656066373016809</c:v>
                </c:pt>
                <c:pt idx="453">
                  <c:v>-9.521855008799454</c:v>
                </c:pt>
                <c:pt idx="454">
                  <c:v>-9.5784401967151904</c:v>
                </c:pt>
                <c:pt idx="455">
                  <c:v>-9.6353656693405689</c:v>
                </c:pt>
                <c:pt idx="456">
                  <c:v>-9.6926349561207488</c:v>
                </c:pt>
                <c:pt idx="457">
                  <c:v>-9.7502516491019904</c:v>
                </c:pt>
                <c:pt idx="458">
                  <c:v>-9.8082194044225073</c:v>
                </c:pt>
                <c:pt idx="459">
                  <c:v>-9.866541943848036</c:v>
                </c:pt>
                <c:pt idx="460">
                  <c:v>-9.9252230563538273</c:v>
                </c:pt>
                <c:pt idx="461">
                  <c:v>-9.9842665997546938</c:v>
                </c:pt>
                <c:pt idx="462">
                  <c:v>-10.043676502384901</c:v>
                </c:pt>
                <c:pt idx="463">
                  <c:v>-10.103456764829716</c:v>
                </c:pt>
                <c:pt idx="464">
                  <c:v>-10.163611461710602</c:v>
                </c:pt>
                <c:pt idx="465">
                  <c:v>-10.224144743525931</c:v>
                </c:pt>
                <c:pt idx="466">
                  <c:v>-10.285060838549501</c:v>
                </c:pt>
                <c:pt idx="467">
                  <c:v>-10.346364054788811</c:v>
                </c:pt>
                <c:pt idx="468">
                  <c:v>-10.408058782005584</c:v>
                </c:pt>
                <c:pt idx="469">
                  <c:v>-10.470149493800809</c:v>
                </c:pt>
                <c:pt idx="470">
                  <c:v>-10.532640749766724</c:v>
                </c:pt>
                <c:pt idx="471">
                  <c:v>-10.595537197708628</c:v>
                </c:pt>
                <c:pt idx="472">
                  <c:v>-10.658843575938819</c:v>
                </c:pt>
                <c:pt idx="473">
                  <c:v>-10.722564715645886</c:v>
                </c:pt>
                <c:pt idx="474">
                  <c:v>-10.78670554334218</c:v>
                </c:pt>
                <c:pt idx="475">
                  <c:v>-10.85127108339243</c:v>
                </c:pt>
                <c:pt idx="476">
                  <c:v>-10.916266460627156</c:v>
                </c:pt>
                <c:pt idx="477">
                  <c:v>-10.981696903043821</c:v>
                </c:pt>
                <c:pt idx="478">
                  <c:v>-11.047567744599721</c:v>
                </c:pt>
                <c:pt idx="479">
                  <c:v>-11.11388442810004</c:v>
                </c:pt>
                <c:pt idx="480">
                  <c:v>-11.180652508185258</c:v>
                </c:pt>
                <c:pt idx="481">
                  <c:v>-11.247877654421794</c:v>
                </c:pt>
                <c:pt idx="482">
                  <c:v>-11.315565654500437</c:v>
                </c:pt>
                <c:pt idx="483">
                  <c:v>-11.383722417546927</c:v>
                </c:pt>
                <c:pt idx="484">
                  <c:v>-11.452353977549466</c:v>
                </c:pt>
                <c:pt idx="485">
                  <c:v>-11.521466496908285</c:v>
                </c:pt>
                <c:pt idx="486">
                  <c:v>-11.59106627011235</c:v>
                </c:pt>
                <c:pt idx="487">
                  <c:v>-11.661159727548791</c:v>
                </c:pt>
                <c:pt idx="488">
                  <c:v>-11.731753439450866</c:v>
                </c:pt>
                <c:pt idx="489">
                  <c:v>-11.802854119990505</c:v>
                </c:pt>
                <c:pt idx="490">
                  <c:v>-11.874468631521879</c:v>
                </c:pt>
                <c:pt idx="491">
                  <c:v>-11.946603988982625</c:v>
                </c:pt>
                <c:pt idx="492">
                  <c:v>-12.019267364460035</c:v>
                </c:pt>
                <c:pt idx="493">
                  <c:v>-12.092466091929399</c:v>
                </c:pt>
                <c:pt idx="494">
                  <c:v>-12.166207672172593</c:v>
                </c:pt>
                <c:pt idx="495">
                  <c:v>-12.240499777885026</c:v>
                </c:pt>
                <c:pt idx="496">
                  <c:v>-12.315350258979809</c:v>
                </c:pt>
                <c:pt idx="497">
                  <c:v>-12.390767148098282</c:v>
                </c:pt>
                <c:pt idx="498">
                  <c:v>-12.466758666336595</c:v>
                </c:pt>
                <c:pt idx="499">
                  <c:v>-12.543333229198662</c:v>
                </c:pt>
                <c:pt idx="500">
                  <c:v>-12.620499452786213</c:v>
                </c:pt>
                <c:pt idx="501">
                  <c:v>-12.698266160237475</c:v>
                </c:pt>
                <c:pt idx="502">
                  <c:v>-12.776642388426495</c:v>
                </c:pt>
                <c:pt idx="503">
                  <c:v>-12.855637394935883</c:v>
                </c:pt>
                <c:pt idx="504">
                  <c:v>-12.935260665316481</c:v>
                </c:pt>
                <c:pt idx="505">
                  <c:v>-13.015521920648251</c:v>
                </c:pt>
                <c:pt idx="506">
                  <c:v>-13.096431125417492</c:v>
                </c:pt>
                <c:pt idx="507">
                  <c:v>-13.177998495726445</c:v>
                </c:pt>
                <c:pt idx="508">
                  <c:v>-13.260234507852219</c:v>
                </c:pt>
                <c:pt idx="509">
                  <c:v>-13.343149907172936</c:v>
                </c:pt>
                <c:pt idx="510">
                  <c:v>-13.426755717480445</c:v>
                </c:pt>
                <c:pt idx="511">
                  <c:v>-13.511063250699598</c:v>
                </c:pt>
                <c:pt idx="512">
                  <c:v>-13.59608411703562</c:v>
                </c:pt>
                <c:pt idx="513">
                  <c:v>-13.68183023557259</c:v>
                </c:pt>
                <c:pt idx="514">
                  <c:v>-13.768313845347063</c:v>
                </c:pt>
                <c:pt idx="515">
                  <c:v>-13.855547516922819</c:v>
                </c:pt>
                <c:pt idx="516">
                  <c:v>-13.943544164494064</c:v>
                </c:pt>
                <c:pt idx="517">
                  <c:v>-14.032317058546443</c:v>
                </c:pt>
                <c:pt idx="518">
                  <c:v>-14.121879839106882</c:v>
                </c:pt>
                <c:pt idx="519">
                  <c:v>-14.212246529615474</c:v>
                </c:pt>
                <c:pt idx="520">
                  <c:v>-14.303431551454882</c:v>
                </c:pt>
                <c:pt idx="521">
                  <c:v>-14.395449739174705</c:v>
                </c:pt>
                <c:pt idx="522">
                  <c:v>-14.488316356451653</c:v>
                </c:pt>
                <c:pt idx="523">
                  <c:v>-14.58204711282791</c:v>
                </c:pt>
                <c:pt idx="524">
                  <c:v>-14.676658181274295</c:v>
                </c:pt>
                <c:pt idx="525">
                  <c:v>-14.772166216627138</c:v>
                </c:pt>
                <c:pt idx="526">
                  <c:v>-14.868588374951614</c:v>
                </c:pt>
                <c:pt idx="527">
                  <c:v>-14.965942333887977</c:v>
                </c:pt>
                <c:pt idx="528">
                  <c:v>-15.064246314041309</c:v>
                </c:pt>
                <c:pt idx="529">
                  <c:v>-15.163519101479469</c:v>
                </c:pt>
                <c:pt idx="530">
                  <c:v>-15.263780071408949</c:v>
                </c:pt>
                <c:pt idx="531">
                  <c:v>-15.365049213103482</c:v>
                </c:pt>
                <c:pt idx="532">
                  <c:v>-15.467347156165856</c:v>
                </c:pt>
                <c:pt idx="533">
                  <c:v>-15.570695198209092</c:v>
                </c:pt>
                <c:pt idx="534">
                  <c:v>-15.67511533405052</c:v>
                </c:pt>
                <c:pt idx="535">
                  <c:v>-15.780630286518655</c:v>
                </c:pt>
                <c:pt idx="536">
                  <c:v>-15.887263538981395</c:v>
                </c:pt>
                <c:pt idx="537">
                  <c:v>-15.99503936971178</c:v>
                </c:pt>
                <c:pt idx="538">
                  <c:v>-16.10398288821774</c:v>
                </c:pt>
                <c:pt idx="539">
                  <c:v>-16.21412007367196</c:v>
                </c:pt>
                <c:pt idx="540">
                  <c:v>-16.325477815588993</c:v>
                </c:pt>
                <c:pt idx="541">
                  <c:v>-16.438083956909676</c:v>
                </c:pt>
                <c:pt idx="542">
                  <c:v>-16.551967339665275</c:v>
                </c:pt>
                <c:pt idx="543">
                  <c:v>-16.667157853409631</c:v>
                </c:pt>
                <c:pt idx="544">
                  <c:v>-16.783686486622475</c:v>
                </c:pt>
                <c:pt idx="545">
                  <c:v>-16.901585381305786</c:v>
                </c:pt>
                <c:pt idx="546">
                  <c:v>-17.020887891014166</c:v>
                </c:pt>
                <c:pt idx="547">
                  <c:v>-17.141628642581455</c:v>
                </c:pt>
                <c:pt idx="548">
                  <c:v>-17.263843601830157</c:v>
                </c:pt>
                <c:pt idx="549">
                  <c:v>-17.387570143575779</c:v>
                </c:pt>
                <c:pt idx="550">
                  <c:v>-17.51284712626752</c:v>
                </c:pt>
                <c:pt idx="551">
                  <c:v>-17.639714971638924</c:v>
                </c:pt>
                <c:pt idx="552">
                  <c:v>-17.768215749777145</c:v>
                </c:pt>
                <c:pt idx="553">
                  <c:v>-17.898393270059753</c:v>
                </c:pt>
                <c:pt idx="554">
                  <c:v>-18.030293178451032</c:v>
                </c:pt>
                <c:pt idx="555">
                  <c:v>-18.163963061699555</c:v>
                </c:pt>
                <c:pt idx="556">
                  <c:v>-18.299452559032577</c:v>
                </c:pt>
                <c:pt idx="557">
                  <c:v>-18.436813482003906</c:v>
                </c:pt>
                <c:pt idx="558">
                  <c:v>-18.576099943220544</c:v>
                </c:pt>
                <c:pt idx="559">
                  <c:v>-18.717368494748776</c:v>
                </c:pt>
                <c:pt idx="560">
                  <c:v>-18.860678277086748</c:v>
                </c:pt>
                <c:pt idx="561">
                  <c:v>-19.006091179686639</c:v>
                </c:pt>
                <c:pt idx="562">
                  <c:v>-19.153672014117685</c:v>
                </c:pt>
                <c:pt idx="563">
                  <c:v>-19.303488701083943</c:v>
                </c:pt>
                <c:pt idx="564">
                  <c:v>-19.455612472648582</c:v>
                </c:pt>
                <c:pt idx="565">
                  <c:v>-19.610118091172897</c:v>
                </c:pt>
                <c:pt idx="566">
                  <c:v>-19.767084086656158</c:v>
                </c:pt>
                <c:pt idx="567">
                  <c:v>-19.926593014363512</c:v>
                </c:pt>
                <c:pt idx="568">
                  <c:v>-20.088731734859479</c:v>
                </c:pt>
                <c:pt idx="569">
                  <c:v>-20.253591718826858</c:v>
                </c:pt>
                <c:pt idx="570">
                  <c:v>-20.421269379350807</c:v>
                </c:pt>
                <c:pt idx="571">
                  <c:v>-20.591866434692683</c:v>
                </c:pt>
                <c:pt idx="572">
                  <c:v>-20.765490304973365</c:v>
                </c:pt>
                <c:pt idx="573">
                  <c:v>-20.942254546642474</c:v>
                </c:pt>
                <c:pt idx="574">
                  <c:v>-21.122279329136497</c:v>
                </c:pt>
                <c:pt idx="575">
                  <c:v>-21.305691958739388</c:v>
                </c:pt>
                <c:pt idx="576">
                  <c:v>-21.492627455368773</c:v>
                </c:pt>
                <c:pt idx="577">
                  <c:v>-21.683229188836343</c:v>
                </c:pt>
                <c:pt idx="578">
                  <c:v>-21.877649582097014</c:v>
                </c:pt>
                <c:pt idx="579">
                  <c:v>-22.076050890132887</c:v>
                </c:pt>
                <c:pt idx="580">
                  <c:v>-22.278606064448173</c:v>
                </c:pt>
                <c:pt idx="581">
                  <c:v>-22.485499714721577</c:v>
                </c:pt>
                <c:pt idx="582">
                  <c:v>-22.696929181020835</c:v>
                </c:pt>
                <c:pt idx="583">
                  <c:v>-22.913105732193138</c:v>
                </c:pt>
                <c:pt idx="584">
                  <c:v>-23.134255908679329</c:v>
                </c:pt>
                <c:pt idx="585">
                  <c:v>-23.36062303115494</c:v>
                </c:pt>
                <c:pt idx="586">
                  <c:v>-23.592468900196266</c:v>
                </c:pt>
                <c:pt idx="587">
                  <c:v>-23.830075716751871</c:v>
                </c:pt>
                <c:pt idx="588">
                  <c:v>-24.073748258762425</c:v>
                </c:pt>
                <c:pt idx="589">
                  <c:v>-24.32381635605223</c:v>
                </c:pt>
                <c:pt idx="590">
                  <c:v>-24.580637713926649</c:v>
                </c:pt>
                <c:pt idx="591">
                  <c:v>-24.844601146146417</c:v>
                </c:pt>
                <c:pt idx="592">
                  <c:v>-25.116130290636196</c:v>
                </c:pt>
                <c:pt idx="593">
                  <c:v>-25.395687897092202</c:v>
                </c:pt>
                <c:pt idx="594">
                  <c:v>-25.683780795480644</c:v>
                </c:pt>
                <c:pt idx="595">
                  <c:v>-25.980965679449696</c:v>
                </c:pt>
                <c:pt idx="596">
                  <c:v>-26.287855870501332</c:v>
                </c:pt>
                <c:pt idx="597">
                  <c:v>-26.605129269533609</c:v>
                </c:pt>
                <c:pt idx="598">
                  <c:v>-26.933537754996408</c:v>
                </c:pt>
                <c:pt idx="599">
                  <c:v>-27.273918355442301</c:v>
                </c:pt>
                <c:pt idx="600">
                  <c:v>-27.627206614313373</c:v>
                </c:pt>
                <c:pt idx="601">
                  <c:v>-27.994452684305603</c:v>
                </c:pt>
                <c:pt idx="602">
                  <c:v>-28.37684084888124</c:v>
                </c:pt>
                <c:pt idx="603">
                  <c:v>-28.775713385769734</c:v>
                </c:pt>
                <c:pt idx="604">
                  <c:v>-29.192599985527462</c:v>
                </c:pt>
                <c:pt idx="605">
                  <c:v>-29.629254353008886</c:v>
                </c:pt>
                <c:pt idx="606">
                  <c:v>-30.087700204840296</c:v>
                </c:pt>
                <c:pt idx="607">
                  <c:v>-30.570289714757561</c:v>
                </c:pt>
                <c:pt idx="608">
                  <c:v>-31.079778681655256</c:v>
                </c:pt>
                <c:pt idx="609">
                  <c:v>-31.619424512482741</c:v>
                </c:pt>
                <c:pt idx="610">
                  <c:v>-32.193115869727656</c:v>
                </c:pt>
                <c:pt idx="611">
                  <c:v>-32.805547116617532</c:v>
                </c:pt>
                <c:pt idx="612">
                  <c:v>-33.462457523095608</c:v>
                </c:pt>
                <c:pt idx="613">
                  <c:v>-34.170966413015869</c:v>
                </c:pt>
                <c:pt idx="614">
                  <c:v>-34.940054487573974</c:v>
                </c:pt>
                <c:pt idx="615">
                  <c:v>-35.781275206263139</c:v>
                </c:pt>
                <c:pt idx="616">
                  <c:v>-36.709842258851452</c:v>
                </c:pt>
                <c:pt idx="617">
                  <c:v>-37.746360242496017</c:v>
                </c:pt>
                <c:pt idx="618">
                  <c:v>-38.919717077920197</c:v>
                </c:pt>
                <c:pt idx="619">
                  <c:v>-40.27222119580793</c:v>
                </c:pt>
                <c:pt idx="620">
                  <c:v>-41.869464940055636</c:v>
                </c:pt>
                <c:pt idx="621">
                  <c:v>-43.821334590531158</c:v>
                </c:pt>
                <c:pt idx="622">
                  <c:v>-46.333829349416085</c:v>
                </c:pt>
                <c:pt idx="623">
                  <c:v>-49.869425263425541</c:v>
                </c:pt>
                <c:pt idx="624">
                  <c:v>-55.903846685925885</c:v>
                </c:pt>
                <c:pt idx="625">
                  <c:v>-276.88359130991574</c:v>
                </c:pt>
                <c:pt idx="626">
                  <c:v>-55.931642316291139</c:v>
                </c:pt>
                <c:pt idx="627">
                  <c:v>-49.925016666234768</c:v>
                </c:pt>
                <c:pt idx="628">
                  <c:v>-46.417216809346627</c:v>
                </c:pt>
                <c:pt idx="629">
                  <c:v>-43.932518534545331</c:v>
                </c:pt>
                <c:pt idx="630">
                  <c:v>-42.008445937445657</c:v>
                </c:pt>
                <c:pt idx="631">
                  <c:v>-40.438999958216911</c:v>
                </c:pt>
                <c:pt idx="632">
                  <c:v>-39.114294459366917</c:v>
                </c:pt>
                <c:pt idx="633">
                  <c:v>-37.968737239401548</c:v>
                </c:pt>
                <c:pt idx="634">
                  <c:v>-36.960020010069002</c:v>
                </c:pt>
                <c:pt idx="635">
                  <c:v>-36.059254993114635</c:v>
                </c:pt>
                <c:pt idx="636">
                  <c:v>-35.245837733888216</c:v>
                </c:pt>
                <c:pt idx="637">
                  <c:v>-34.504554685173282</c:v>
                </c:pt>
                <c:pt idx="638">
                  <c:v>-33.823852530075754</c:v>
                </c:pt>
                <c:pt idx="639">
                  <c:v>-33.194750710052205</c:v>
                </c:pt>
                <c:pt idx="640">
                  <c:v>-32.610130043957554</c:v>
                </c:pt>
                <c:pt idx="641">
                  <c:v>-32.064251404618915</c:v>
                </c:pt>
                <c:pt idx="642">
                  <c:v>-31.552420571644863</c:v>
                </c:pt>
                <c:pt idx="643">
                  <c:v>-31.070749025454024</c:v>
                </c:pt>
                <c:pt idx="644">
                  <c:v>-30.61597950207809</c:v>
                </c:pt>
                <c:pt idx="645">
                  <c:v>-30.185356345682134</c:v>
                </c:pt>
                <c:pt idx="646">
                  <c:v>-29.776527525673902</c:v>
                </c:pt>
                <c:pt idx="647">
                  <c:v>-29.387469468658324</c:v>
                </c:pt>
                <c:pt idx="648">
                  <c:v>-29.016428613104338</c:v>
                </c:pt>
                <c:pt idx="649">
                  <c:v>-28.661875411876196</c:v>
                </c:pt>
                <c:pt idx="650">
                  <c:v>-28.322467730765787</c:v>
                </c:pt>
                <c:pt idx="651">
                  <c:v>-27.997021429938371</c:v>
                </c:pt>
                <c:pt idx="652">
                  <c:v>-27.684486500435291</c:v>
                </c:pt>
                <c:pt idx="653">
                  <c:v>-27.383927542666676</c:v>
                </c:pt>
                <c:pt idx="654">
                  <c:v>-27.094507672051268</c:v>
                </c:pt>
                <c:pt idx="655">
                  <c:v>-26.815475154233951</c:v>
                </c:pt>
                <c:pt idx="656">
                  <c:v>-26.54615223253991</c:v>
                </c:pt>
                <c:pt idx="657">
                  <c:v>-26.285925729822818</c:v>
                </c:pt>
                <c:pt idx="658">
                  <c:v>-26.034239096927479</c:v>
                </c:pt>
                <c:pt idx="659">
                  <c:v>-25.790585648522395</c:v>
                </c:pt>
                <c:pt idx="660">
                  <c:v>-25.554502779692399</c:v>
                </c:pt>
                <c:pt idx="661">
                  <c:v>-25.325566997444678</c:v>
                </c:pt>
                <c:pt idx="662">
                  <c:v>-25.10338963310565</c:v>
                </c:pt>
                <c:pt idx="663">
                  <c:v>-24.887613126617474</c:v>
                </c:pt>
                <c:pt idx="664">
                  <c:v>-24.677907793567595</c:v>
                </c:pt>
                <c:pt idx="665">
                  <c:v>-24.473969001596629</c:v>
                </c:pt>
                <c:pt idx="666">
                  <c:v>-24.275514695510946</c:v>
                </c:pt>
                <c:pt idx="667">
                  <c:v>-24.082283220667826</c:v>
                </c:pt>
                <c:pt idx="668">
                  <c:v>-23.894031402508343</c:v>
                </c:pt>
                <c:pt idx="669">
                  <c:v>-23.710532846896214</c:v>
                </c:pt>
                <c:pt idx="670">
                  <c:v>-23.531576431481209</c:v>
                </c:pt>
                <c:pt idx="671">
                  <c:v>-23.356964962889663</c:v>
                </c:pt>
                <c:pt idx="672">
                  <c:v>-23.186513978339015</c:v>
                </c:pt>
                <c:pt idx="673">
                  <c:v>-23.020050673427743</c:v>
                </c:pt>
                <c:pt idx="674">
                  <c:v>-22.857412940487865</c:v>
                </c:pt>
                <c:pt idx="675">
                  <c:v>-22.69844850409465</c:v>
                </c:pt>
                <c:pt idx="676">
                  <c:v>-22.54301414218757</c:v>
                </c:pt>
                <c:pt idx="677">
                  <c:v>-22.390974982825842</c:v>
                </c:pt>
                <c:pt idx="678">
                  <c:v>-22.242203867932858</c:v>
                </c:pt>
                <c:pt idx="679">
                  <c:v>-22.096580776514912</c:v>
                </c:pt>
                <c:pt idx="680">
                  <c:v>-21.953992300805318</c:v>
                </c:pt>
                <c:pt idx="681">
                  <c:v>-21.814331169611208</c:v>
                </c:pt>
                <c:pt idx="682">
                  <c:v>-21.677495813849212</c:v>
                </c:pt>
                <c:pt idx="683">
                  <c:v>-21.543389969867015</c:v>
                </c:pt>
                <c:pt idx="684">
                  <c:v>-21.411922316674527</c:v>
                </c:pt>
                <c:pt idx="685">
                  <c:v>-21.283006143664558</c:v>
                </c:pt>
                <c:pt idx="686">
                  <c:v>-21.156559045799163</c:v>
                </c:pt>
                <c:pt idx="687">
                  <c:v>-21.032502643580891</c:v>
                </c:pt>
                <c:pt idx="688">
                  <c:v>-20.91076232543001</c:v>
                </c:pt>
                <c:pt idx="689">
                  <c:v>-20.791267010349735</c:v>
                </c:pt>
                <c:pt idx="690">
                  <c:v>-20.673948928992147</c:v>
                </c:pt>
                <c:pt idx="691">
                  <c:v>-20.558743421439058</c:v>
                </c:pt>
                <c:pt idx="692">
                  <c:v>-20.445588750189387</c:v>
                </c:pt>
                <c:pt idx="693">
                  <c:v>-20.334425927001199</c:v>
                </c:pt>
                <c:pt idx="694">
                  <c:v>-20.22519855237476</c:v>
                </c:pt>
                <c:pt idx="695">
                  <c:v>-20.117852666585033</c:v>
                </c:pt>
                <c:pt idx="696">
                  <c:v>-20.01233661128088</c:v>
                </c:pt>
                <c:pt idx="697">
                  <c:v>-19.908600900763687</c:v>
                </c:pt>
                <c:pt idx="698">
                  <c:v>-19.806598102144605</c:v>
                </c:pt>
                <c:pt idx="699">
                  <c:v>-19.706282723655562</c:v>
                </c:pt>
                <c:pt idx="700">
                  <c:v>-19.60761111045699</c:v>
                </c:pt>
                <c:pt idx="701">
                  <c:v>-19.510541347346816</c:v>
                </c:pt>
                <c:pt idx="702">
                  <c:v>-19.415033167829087</c:v>
                </c:pt>
                <c:pt idx="703">
                  <c:v>-19.321047869050048</c:v>
                </c:pt>
                <c:pt idx="704">
                  <c:v>-19.22854823215291</c:v>
                </c:pt>
                <c:pt idx="705">
                  <c:v>-19.13749844764267</c:v>
                </c:pt>
                <c:pt idx="706">
                  <c:v>-19.047864045387207</c:v>
                </c:pt>
                <c:pt idx="707">
                  <c:v>-18.959611828913449</c:v>
                </c:pt>
                <c:pt idx="708">
                  <c:v>-18.872709813686221</c:v>
                </c:pt>
                <c:pt idx="709">
                  <c:v>-18.787127169083419</c:v>
                </c:pt>
                <c:pt idx="710">
                  <c:v>-18.702834163805463</c:v>
                </c:pt>
                <c:pt idx="711">
                  <c:v>-18.61980211447737</c:v>
                </c:pt>
                <c:pt idx="712">
                  <c:v>-18.538003337222491</c:v>
                </c:pt>
                <c:pt idx="713">
                  <c:v>-18.457411102003899</c:v>
                </c:pt>
                <c:pt idx="714">
                  <c:v>-18.377999589545936</c:v>
                </c:pt>
                <c:pt idx="715">
                  <c:v>-18.299743850662683</c:v>
                </c:pt>
                <c:pt idx="716">
                  <c:v>-18.222619767834004</c:v>
                </c:pt>
                <c:pt idx="717">
                  <c:v>-18.146604018881725</c:v>
                </c:pt>
                <c:pt idx="718">
                  <c:v>-18.071674042609509</c:v>
                </c:pt>
                <c:pt idx="719">
                  <c:v>-17.997808006280898</c:v>
                </c:pt>
                <c:pt idx="720">
                  <c:v>-17.92498477481821</c:v>
                </c:pt>
                <c:pt idx="721">
                  <c:v>-17.853183881614555</c:v>
                </c:pt>
                <c:pt idx="722">
                  <c:v>-17.782385500858627</c:v>
                </c:pt>
                <c:pt idx="723">
                  <c:v>-17.712570421278976</c:v>
                </c:pt>
                <c:pt idx="724">
                  <c:v>-17.64372002122164</c:v>
                </c:pt>
                <c:pt idx="725">
                  <c:v>-17.575816244980302</c:v>
                </c:pt>
                <c:pt idx="726">
                  <c:v>-17.50884158030463</c:v>
                </c:pt>
                <c:pt idx="727">
                  <c:v>-17.442779037016724</c:v>
                </c:pt>
                <c:pt idx="728">
                  <c:v>-17.377612126671259</c:v>
                </c:pt>
                <c:pt idx="729">
                  <c:v>-17.31332484319838</c:v>
                </c:pt>
                <c:pt idx="730">
                  <c:v>-17.249901644473237</c:v>
                </c:pt>
                <c:pt idx="731">
                  <c:v>-17.187327434759347</c:v>
                </c:pt>
                <c:pt idx="732">
                  <c:v>-17.125587547976423</c:v>
                </c:pt>
                <c:pt idx="733">
                  <c:v>-17.06466773174709</c:v>
                </c:pt>
                <c:pt idx="734">
                  <c:v>-17.004554132178765</c:v>
                </c:pt>
                <c:pt idx="735">
                  <c:v>-16.945233279340989</c:v>
                </c:pt>
                <c:pt idx="736">
                  <c:v>-16.886692073400198</c:v>
                </c:pt>
                <c:pt idx="737">
                  <c:v>-16.828917771376545</c:v>
                </c:pt>
                <c:pt idx="738">
                  <c:v>-16.771897974489669</c:v>
                </c:pt>
                <c:pt idx="739">
                  <c:v>-16.715620616062271</c:v>
                </c:pt>
                <c:pt idx="740">
                  <c:v>-16.660073949952256</c:v>
                </c:pt>
                <c:pt idx="741">
                  <c:v>-16.605246539485915</c:v>
                </c:pt>
                <c:pt idx="742">
                  <c:v>-16.551127246866564</c:v>
                </c:pt>
                <c:pt idx="743">
                  <c:v>-16.497705223034021</c:v>
                </c:pt>
                <c:pt idx="744">
                  <c:v>-16.444969897952451</c:v>
                </c:pt>
                <c:pt idx="745">
                  <c:v>-16.392910971304865</c:v>
                </c:pt>
                <c:pt idx="746">
                  <c:v>-16.341518403573932</c:v>
                </c:pt>
                <c:pt idx="747">
                  <c:v>-16.290782407490497</c:v>
                </c:pt>
                <c:pt idx="748">
                  <c:v>-16.240693439831134</c:v>
                </c:pt>
                <c:pt idx="749">
                  <c:v>-16.19124219354828</c:v>
                </c:pt>
                <c:pt idx="750">
                  <c:v>-16.14241959021685</c:v>
                </c:pt>
                <c:pt idx="751">
                  <c:v>-16.094216772781852</c:v>
                </c:pt>
                <c:pt idx="752">
                  <c:v>-16.046625098593339</c:v>
                </c:pt>
                <c:pt idx="753">
                  <c:v>-15.99963613271451</c:v>
                </c:pt>
                <c:pt idx="754">
                  <c:v>-15.95324164149083</c:v>
                </c:pt>
                <c:pt idx="755">
                  <c:v>-15.907433586367519</c:v>
                </c:pt>
                <c:pt idx="756">
                  <c:v>-15.862204117944522</c:v>
                </c:pt>
                <c:pt idx="757">
                  <c:v>-15.817545570257614</c:v>
                </c:pt>
                <c:pt idx="758">
                  <c:v>-15.773450455275892</c:v>
                </c:pt>
                <c:pt idx="759">
                  <c:v>-15.729911457605494</c:v>
                </c:pt>
                <c:pt idx="760">
                  <c:v>-15.686921429390697</c:v>
                </c:pt>
                <c:pt idx="761">
                  <c:v>-15.644473385403463</c:v>
                </c:pt>
                <c:pt idx="762">
                  <c:v>-15.60256049831321</c:v>
                </c:pt>
                <c:pt idx="763">
                  <c:v>-15.561176094128902</c:v>
                </c:pt>
                <c:pt idx="764">
                  <c:v>-15.520313647806116</c:v>
                </c:pt>
                <c:pt idx="765">
                  <c:v>-15.479966779011862</c:v>
                </c:pt>
                <c:pt idx="766">
                  <c:v>-15.440129248040446</c:v>
                </c:pt>
                <c:pt idx="767">
                  <c:v>-15.400794951874099</c:v>
                </c:pt>
                <c:pt idx="768">
                  <c:v>-15.361957920382139</c:v>
                </c:pt>
                <c:pt idx="769">
                  <c:v>-15.323612312652903</c:v>
                </c:pt>
                <c:pt idx="770">
                  <c:v>-15.285752413452931</c:v>
                </c:pt>
                <c:pt idx="771">
                  <c:v>-15.248372629808367</c:v>
                </c:pt>
                <c:pt idx="772">
                  <c:v>-15.211467487703187</c:v>
                </c:pt>
                <c:pt idx="773">
                  <c:v>-15.17503162888984</c:v>
                </c:pt>
                <c:pt idx="774">
                  <c:v>-15.139059807807616</c:v>
                </c:pt>
                <c:pt idx="775">
                  <c:v>-15.103546888604448</c:v>
                </c:pt>
                <c:pt idx="776">
                  <c:v>-15.068487842258065</c:v>
                </c:pt>
                <c:pt idx="777">
                  <c:v>-15.03387774379245</c:v>
                </c:pt>
                <c:pt idx="778">
                  <c:v>-14.999711769586032</c:v>
                </c:pt>
                <c:pt idx="779">
                  <c:v>-14.965985194767883</c:v>
                </c:pt>
                <c:pt idx="780">
                  <c:v>-14.932693390698567</c:v>
                </c:pt>
                <c:pt idx="781">
                  <c:v>-14.89983182253242</c:v>
                </c:pt>
                <c:pt idx="782">
                  <c:v>-14.867396046858033</c:v>
                </c:pt>
                <c:pt idx="783">
                  <c:v>-14.835381709414108</c:v>
                </c:pt>
                <c:pt idx="784">
                  <c:v>-14.80378454287764</c:v>
                </c:pt>
                <c:pt idx="785">
                  <c:v>-14.772600364721992</c:v>
                </c:pt>
                <c:pt idx="786">
                  <c:v>-14.741825075141939</c:v>
                </c:pt>
                <c:pt idx="787">
                  <c:v>-14.711454655043463</c:v>
                </c:pt>
                <c:pt idx="788">
                  <c:v>-14.681485164095724</c:v>
                </c:pt>
                <c:pt idx="789">
                  <c:v>-14.651912738843082</c:v>
                </c:pt>
                <c:pt idx="790">
                  <c:v>-14.622733590874841</c:v>
                </c:pt>
                <c:pt idx="791">
                  <c:v>-14.593944005050737</c:v>
                </c:pt>
                <c:pt idx="792">
                  <c:v>-14.565540337780121</c:v>
                </c:pt>
                <c:pt idx="793">
                  <c:v>-14.537519015352922</c:v>
                </c:pt>
                <c:pt idx="794">
                  <c:v>-14.509876532320567</c:v>
                </c:pt>
                <c:pt idx="795">
                  <c:v>-14.482609449925054</c:v>
                </c:pt>
                <c:pt idx="796">
                  <c:v>-14.455714394574562</c:v>
                </c:pt>
                <c:pt idx="797">
                  <c:v>-14.429188056363886</c:v>
                </c:pt>
                <c:pt idx="798">
                  <c:v>-14.403027187638195</c:v>
                </c:pt>
                <c:pt idx="799">
                  <c:v>-14.377228601598674</c:v>
                </c:pt>
                <c:pt idx="800">
                  <c:v>-14.351789170948448</c:v>
                </c:pt>
                <c:pt idx="801">
                  <c:v>-14.326705826577653</c:v>
                </c:pt>
                <c:pt idx="802">
                  <c:v>-14.301975556286051</c:v>
                </c:pt>
                <c:pt idx="803">
                  <c:v>-14.277595403542255</c:v>
                </c:pt>
                <c:pt idx="804">
                  <c:v>-14.253562466277971</c:v>
                </c:pt>
                <c:pt idx="805">
                  <c:v>-14.229873895716427</c:v>
                </c:pt>
                <c:pt idx="806">
                  <c:v>-14.206526895233623</c:v>
                </c:pt>
                <c:pt idx="807">
                  <c:v>-14.183518719251451</c:v>
                </c:pt>
                <c:pt idx="808">
                  <c:v>-14.160846672161631</c:v>
                </c:pt>
                <c:pt idx="809">
                  <c:v>-14.13850810727935</c:v>
                </c:pt>
                <c:pt idx="810">
                  <c:v>-14.116500425825851</c:v>
                </c:pt>
                <c:pt idx="811">
                  <c:v>-14.094821075938794</c:v>
                </c:pt>
                <c:pt idx="812">
                  <c:v>-14.073467551709696</c:v>
                </c:pt>
                <c:pt idx="813">
                  <c:v>-14.052437392247562</c:v>
                </c:pt>
                <c:pt idx="814">
                  <c:v>-14.031728180767731</c:v>
                </c:pt>
                <c:pt idx="815">
                  <c:v>-14.011337543705372</c:v>
                </c:pt>
                <c:pt idx="816">
                  <c:v>-13.991263149852651</c:v>
                </c:pt>
                <c:pt idx="817">
                  <c:v>-13.971502709518992</c:v>
                </c:pt>
                <c:pt idx="818">
                  <c:v>-13.952053973713596</c:v>
                </c:pt>
                <c:pt idx="819">
                  <c:v>-13.932914733349662</c:v>
                </c:pt>
                <c:pt idx="820">
                  <c:v>-13.914082818469504</c:v>
                </c:pt>
                <c:pt idx="821">
                  <c:v>-13.895556097490038</c:v>
                </c:pt>
                <c:pt idx="822">
                  <c:v>-13.877332476468023</c:v>
                </c:pt>
                <c:pt idx="823">
                  <c:v>-13.859409898384353</c:v>
                </c:pt>
                <c:pt idx="824">
                  <c:v>-13.841786342446976</c:v>
                </c:pt>
                <c:pt idx="825">
                  <c:v>-13.824459823411813</c:v>
                </c:pt>
                <c:pt idx="826">
                  <c:v>-13.807428390921084</c:v>
                </c:pt>
                <c:pt idx="827">
                  <c:v>-13.790690128858687</c:v>
                </c:pt>
                <c:pt idx="828">
                  <c:v>-13.774243154722001</c:v>
                </c:pt>
                <c:pt idx="829">
                  <c:v>-13.758085619009673</c:v>
                </c:pt>
                <c:pt idx="830">
                  <c:v>-13.742215704624963</c:v>
                </c:pt>
                <c:pt idx="831">
                  <c:v>-13.726631626294123</c:v>
                </c:pt>
                <c:pt idx="832">
                  <c:v>-13.71133162999951</c:v>
                </c:pt>
                <c:pt idx="833">
                  <c:v>-13.696313992426845</c:v>
                </c:pt>
                <c:pt idx="834">
                  <c:v>-13.681577020426374</c:v>
                </c:pt>
                <c:pt idx="835">
                  <c:v>-13.66711905048744</c:v>
                </c:pt>
                <c:pt idx="836">
                  <c:v>-13.652938448226173</c:v>
                </c:pt>
                <c:pt idx="837">
                  <c:v>-13.639033607885827</c:v>
                </c:pt>
                <c:pt idx="838">
                  <c:v>-13.625402951849527</c:v>
                </c:pt>
                <c:pt idx="839">
                  <c:v>-13.612044930165045</c:v>
                </c:pt>
                <c:pt idx="840">
                  <c:v>-13.598958020081195</c:v>
                </c:pt>
                <c:pt idx="841">
                  <c:v>-13.586140725595719</c:v>
                </c:pt>
                <c:pt idx="842">
                  <c:v>-13.573591577014156</c:v>
                </c:pt>
                <c:pt idx="843">
                  <c:v>-13.561309130519529</c:v>
                </c:pt>
                <c:pt idx="844">
                  <c:v>-13.54929196775249</c:v>
                </c:pt>
                <c:pt idx="845">
                  <c:v>-13.537538695401718</c:v>
                </c:pt>
                <c:pt idx="846">
                  <c:v>-13.52604794480423</c:v>
                </c:pt>
                <c:pt idx="847">
                  <c:v>-13.514818371555393</c:v>
                </c:pt>
                <c:pt idx="848">
                  <c:v>-13.503848655128312</c:v>
                </c:pt>
                <c:pt idx="849">
                  <c:v>-13.493137498502536</c:v>
                </c:pt>
                <c:pt idx="850">
                  <c:v>-13.48268362780157</c:v>
                </c:pt>
                <c:pt idx="851">
                  <c:v>-13.472485791939198</c:v>
                </c:pt>
                <c:pt idx="852">
                  <c:v>-13.462542762274287</c:v>
                </c:pt>
                <c:pt idx="853">
                  <c:v>-13.452853332273909</c:v>
                </c:pt>
                <c:pt idx="854">
                  <c:v>-13.44341631718448</c:v>
                </c:pt>
                <c:pt idx="855">
                  <c:v>-13.434230553710854</c:v>
                </c:pt>
                <c:pt idx="856">
                  <c:v>-13.425294899703086</c:v>
                </c:pt>
                <c:pt idx="857">
                  <c:v>-13.416608233850642</c:v>
                </c:pt>
                <c:pt idx="858">
                  <c:v>-13.408169455384016</c:v>
                </c:pt>
                <c:pt idx="859">
                  <c:v>-13.39997748378341</c:v>
                </c:pt>
                <c:pt idx="860">
                  <c:v>-13.392031258494434</c:v>
                </c:pt>
                <c:pt idx="861">
                  <c:v>-13.384329738650598</c:v>
                </c:pt>
                <c:pt idx="862">
                  <c:v>-13.376871902802403</c:v>
                </c:pt>
                <c:pt idx="863">
                  <c:v>-13.369656748653016</c:v>
                </c:pt>
                <c:pt idx="864">
                  <c:v>-13.36268329280016</c:v>
                </c:pt>
                <c:pt idx="865">
                  <c:v>-13.355950570484294</c:v>
                </c:pt>
                <c:pt idx="866">
                  <c:v>-13.349457635342812</c:v>
                </c:pt>
                <c:pt idx="867">
                  <c:v>-13.343203559170089</c:v>
                </c:pt>
                <c:pt idx="868">
                  <c:v>-13.33718743168342</c:v>
                </c:pt>
                <c:pt idx="869">
                  <c:v>-13.331408360294487</c:v>
                </c:pt>
                <c:pt idx="870">
                  <c:v>-13.325865469886445</c:v>
                </c:pt>
                <c:pt idx="871">
                  <c:v>-13.320557902596343</c:v>
                </c:pt>
                <c:pt idx="872">
                  <c:v>-13.315484817602844</c:v>
                </c:pt>
                <c:pt idx="873">
                  <c:v>-13.310645390919154</c:v>
                </c:pt>
                <c:pt idx="874">
                  <c:v>-13.30603881519092</c:v>
                </c:pt>
                <c:pt idx="875">
                  <c:v>-13.301664299499169</c:v>
                </c:pt>
                <c:pt idx="876">
                  <c:v>-13.297521069168051</c:v>
                </c:pt>
                <c:pt idx="877">
                  <c:v>-13.293608365577301</c:v>
                </c:pt>
                <c:pt idx="878">
                  <c:v>-13.289925445979394</c:v>
                </c:pt>
                <c:pt idx="879">
                  <c:v>-13.286471583321234</c:v>
                </c:pt>
                <c:pt idx="880">
                  <c:v>-13.283246066070296</c:v>
                </c:pt>
                <c:pt idx="881">
                  <c:v>-13.280248198045115</c:v>
                </c:pt>
                <c:pt idx="882">
                  <c:v>-13.277477298250123</c:v>
                </c:pt>
                <c:pt idx="883">
                  <c:v>-13.274932700714629</c:v>
                </c:pt>
                <c:pt idx="884">
                  <c:v>-13.272613754335921</c:v>
                </c:pt>
                <c:pt idx="885">
                  <c:v>-13.270519822726435</c:v>
                </c:pt>
                <c:pt idx="886">
                  <c:v>-13.268650284064872</c:v>
                </c:pt>
                <c:pt idx="887">
                  <c:v>-13.267004530951175</c:v>
                </c:pt>
                <c:pt idx="888">
                  <c:v>-13.265581970265409</c:v>
                </c:pt>
                <c:pt idx="889">
                  <c:v>-13.264382023030258</c:v>
                </c:pt>
                <c:pt idx="890">
                  <c:v>-13.26340412427732</c:v>
                </c:pt>
                <c:pt idx="891">
                  <c:v>-13.262647722916965</c:v>
                </c:pt>
                <c:pt idx="892">
                  <c:v>-13.262112281611721</c:v>
                </c:pt>
                <c:pt idx="893">
                  <c:v>-13.261797276653217</c:v>
                </c:pt>
                <c:pt idx="894">
                  <c:v>-13.261702197842496</c:v>
                </c:pt>
                <c:pt idx="895">
                  <c:v>-13.261826548373721</c:v>
                </c:pt>
                <c:pt idx="896">
                  <c:v>-13.262169844721214</c:v>
                </c:pt>
                <c:pt idx="897">
                  <c:v>-13.262731616529743</c:v>
                </c:pt>
                <c:pt idx="898">
                  <c:v>-13.263511406508037</c:v>
                </c:pt>
                <c:pt idx="899">
                  <c:v>-13.264508770325453</c:v>
                </c:pt>
                <c:pt idx="900">
                  <c:v>-13.265723276511723</c:v>
                </c:pt>
                <c:pt idx="901">
                  <c:v>-13.267154506359864</c:v>
                </c:pt>
                <c:pt idx="902">
                  <c:v>-13.268802053832013</c:v>
                </c:pt>
                <c:pt idx="903">
                  <c:v>-13.270665525468273</c:v>
                </c:pt>
                <c:pt idx="904">
                  <c:v>-13.272744540298511</c:v>
                </c:pt>
                <c:pt idx="905">
                  <c:v>-13.275038729757068</c:v>
                </c:pt>
                <c:pt idx="906">
                  <c:v>-13.277547737600244</c:v>
                </c:pt>
                <c:pt idx="907">
                  <c:v>-13.280271219826727</c:v>
                </c:pt>
                <c:pt idx="908">
                  <c:v>-13.28320884460064</c:v>
                </c:pt>
                <c:pt idx="909">
                  <c:v>-13.28636029217755</c:v>
                </c:pt>
                <c:pt idx="910">
                  <c:v>-13.28972525483297</c:v>
                </c:pt>
                <c:pt idx="911">
                  <c:v>-13.2933034367937</c:v>
                </c:pt>
                <c:pt idx="912">
                  <c:v>-13.297094554171746</c:v>
                </c:pt>
                <c:pt idx="913">
                  <c:v>-13.301098334900896</c:v>
                </c:pt>
                <c:pt idx="914">
                  <c:v>-13.305314518675855</c:v>
                </c:pt>
                <c:pt idx="915">
                  <c:v>-13.309742856893973</c:v>
                </c:pt>
                <c:pt idx="916">
                  <c:v>-13.314383112599495</c:v>
                </c:pt>
                <c:pt idx="917">
                  <c:v>-13.319235060430348</c:v>
                </c:pt>
                <c:pt idx="918">
                  <c:v>-13.324298486567406</c:v>
                </c:pt>
                <c:pt idx="919">
                  <c:v>-13.329573188686204</c:v>
                </c:pt>
                <c:pt idx="920">
                  <c:v>-13.33505897591114</c:v>
                </c:pt>
                <c:pt idx="921">
                  <c:v>-13.340755668772076</c:v>
                </c:pt>
                <c:pt idx="922">
                  <c:v>-13.346663099163363</c:v>
                </c:pt>
                <c:pt idx="923">
                  <c:v>-13.352781110305244</c:v>
                </c:pt>
                <c:pt idx="924">
                  <c:v>-13.359109556707622</c:v>
                </c:pt>
                <c:pt idx="925">
                  <c:v>-13.365648304136242</c:v>
                </c:pt>
                <c:pt idx="926">
                  <c:v>-13.372397229581104</c:v>
                </c:pt>
                <c:pt idx="927">
                  <c:v>-13.379356221227352</c:v>
                </c:pt>
                <c:pt idx="928">
                  <c:v>-13.386525178428347</c:v>
                </c:pt>
                <c:pt idx="929">
                  <c:v>-13.393904011681105</c:v>
                </c:pt>
                <c:pt idx="930">
                  <c:v>-13.401492642604049</c:v>
                </c:pt>
                <c:pt idx="931">
                  <c:v>-13.409291003916991</c:v>
                </c:pt>
                <c:pt idx="932">
                  <c:v>-13.417299039423414</c:v>
                </c:pt>
                <c:pt idx="933">
                  <c:v>-13.425516703995047</c:v>
                </c:pt>
                <c:pt idx="934">
                  <c:v>-13.43394396355867</c:v>
                </c:pt>
                <c:pt idx="935">
                  <c:v>-13.442580795085155</c:v>
                </c:pt>
                <c:pt idx="936">
                  <c:v>-13.451427186580819</c:v>
                </c:pt>
                <c:pt idx="937">
                  <c:v>-13.46048313708096</c:v>
                </c:pt>
                <c:pt idx="938">
                  <c:v>-13.46974865664567</c:v>
                </c:pt>
                <c:pt idx="939">
                  <c:v>-13.479223766357901</c:v>
                </c:pt>
                <c:pt idx="940">
                  <c:v>-13.488908498323715</c:v>
                </c:pt>
                <c:pt idx="941">
                  <c:v>-13.498802895674856</c:v>
                </c:pt>
                <c:pt idx="942">
                  <c:v>-13.508907012573491</c:v>
                </c:pt>
                <c:pt idx="943">
                  <c:v>-13.519220914219224</c:v>
                </c:pt>
                <c:pt idx="944">
                  <c:v>-13.529744676858366</c:v>
                </c:pt>
                <c:pt idx="945">
                  <c:v>-13.540478387795433</c:v>
                </c:pt>
                <c:pt idx="946">
                  <c:v>-13.551422145406931</c:v>
                </c:pt>
                <c:pt idx="947">
                  <c:v>-13.562576059157351</c:v>
                </c:pt>
                <c:pt idx="948">
                  <c:v>-13.573940249617495</c:v>
                </c:pt>
                <c:pt idx="949">
                  <c:v>-13.585514848485005</c:v>
                </c:pt>
                <c:pt idx="950">
                  <c:v>-13.597299998607257</c:v>
                </c:pt>
                <c:pt idx="951">
                  <c:v>-13.60929585400646</c:v>
                </c:pt>
                <c:pt idx="952">
                  <c:v>-13.621502579907158</c:v>
                </c:pt>
                <c:pt idx="953">
                  <c:v>-13.633920352765958</c:v>
                </c:pt>
                <c:pt idx="954">
                  <c:v>-13.646549360303633</c:v>
                </c:pt>
                <c:pt idx="955">
                  <c:v>-13.659389801539577</c:v>
                </c:pt>
                <c:pt idx="956">
                  <c:v>-13.672441886828565</c:v>
                </c:pt>
                <c:pt idx="957">
                  <c:v>-13.685705837900004</c:v>
                </c:pt>
                <c:pt idx="958">
                  <c:v>-13.699181887899371</c:v>
                </c:pt>
                <c:pt idx="959">
                  <c:v>-13.712870281432298</c:v>
                </c:pt>
                <c:pt idx="960">
                  <c:v>-13.726771274610897</c:v>
                </c:pt>
                <c:pt idx="961">
                  <c:v>-13.740885135102639</c:v>
                </c:pt>
                <c:pt idx="962">
                  <c:v>-13.755212142181666</c:v>
                </c:pt>
                <c:pt idx="963">
                  <c:v>-13.769752586782584</c:v>
                </c:pt>
                <c:pt idx="964">
                  <c:v>-13.78450677155681</c:v>
                </c:pt>
                <c:pt idx="965">
                  <c:v>-13.799475010931396</c:v>
                </c:pt>
                <c:pt idx="966">
                  <c:v>-13.814657631170505</c:v>
                </c:pt>
                <c:pt idx="967">
                  <c:v>-13.830054970439399</c:v>
                </c:pt>
                <c:pt idx="968">
                  <c:v>-13.845667378871106</c:v>
                </c:pt>
                <c:pt idx="969">
                  <c:v>-13.861495218635692</c:v>
                </c:pt>
                <c:pt idx="970">
                  <c:v>-13.877538864012287</c:v>
                </c:pt>
                <c:pt idx="971">
                  <c:v>-13.893798701463723</c:v>
                </c:pt>
                <c:pt idx="972">
                  <c:v>-13.910275129714025</c:v>
                </c:pt>
                <c:pt idx="973">
                  <c:v>-13.926968559828579</c:v>
                </c:pt>
                <c:pt idx="974">
                  <c:v>-13.943879415297282</c:v>
                </c:pt>
                <c:pt idx="975">
                  <c:v>-13.96100813212032</c:v>
                </c:pt>
                <c:pt idx="976">
                  <c:v>-13.978355158897067</c:v>
                </c:pt>
                <c:pt idx="977">
                  <c:v>-13.995920956917763</c:v>
                </c:pt>
                <c:pt idx="978">
                  <c:v>-14.01370600025828</c:v>
                </c:pt>
                <c:pt idx="979">
                  <c:v>-14.031710775877803</c:v>
                </c:pt>
                <c:pt idx="980">
                  <c:v>-14.049935783719722</c:v>
                </c:pt>
                <c:pt idx="981">
                  <c:v>-14.068381536815465</c:v>
                </c:pt>
                <c:pt idx="982">
                  <c:v>-14.087048561391642</c:v>
                </c:pt>
                <c:pt idx="983">
                  <c:v>-14.105937396980327</c:v>
                </c:pt>
                <c:pt idx="984">
                  <c:v>-14.125048596532665</c:v>
                </c:pt>
                <c:pt idx="985">
                  <c:v>-14.144382726535664</c:v>
                </c:pt>
                <c:pt idx="986">
                  <c:v>-14.163940367132586</c:v>
                </c:pt>
                <c:pt idx="987">
                  <c:v>-14.183722112246516</c:v>
                </c:pt>
                <c:pt idx="988">
                  <c:v>-14.203728569707607</c:v>
                </c:pt>
                <c:pt idx="989">
                  <c:v>-14.223960361383856</c:v>
                </c:pt>
                <c:pt idx="990">
                  <c:v>-14.244418123315345</c:v>
                </c:pt>
                <c:pt idx="991">
                  <c:v>-14.265102505852402</c:v>
                </c:pt>
                <c:pt idx="992">
                  <c:v>-14.286014173797291</c:v>
                </c:pt>
                <c:pt idx="993">
                  <c:v>-14.307153806549824</c:v>
                </c:pt>
                <c:pt idx="994">
                  <c:v>-14.328522098256911</c:v>
                </c:pt>
                <c:pt idx="995">
                  <c:v>-14.350119757965942</c:v>
                </c:pt>
                <c:pt idx="996">
                  <c:v>-14.371947509782308</c:v>
                </c:pt>
                <c:pt idx="997">
                  <c:v>-14.394006093031015</c:v>
                </c:pt>
                <c:pt idx="998">
                  <c:v>-14.416296262422501</c:v>
                </c:pt>
                <c:pt idx="999">
                  <c:v>-14.438818788222703</c:v>
                </c:pt>
                <c:pt idx="1000">
                  <c:v>-14.461574456427551</c:v>
                </c:pt>
                <c:pt idx="1001">
                  <c:v>-14.4845640689419</c:v>
                </c:pt>
                <c:pt idx="1002">
                  <c:v>-14.507788443763005</c:v>
                </c:pt>
                <c:pt idx="1003">
                  <c:v>-14.531248415168605</c:v>
                </c:pt>
                <c:pt idx="1004">
                  <c:v>-14.554944833909865</c:v>
                </c:pt>
                <c:pt idx="1005">
                  <c:v>-14.578878567409035</c:v>
                </c:pt>
                <c:pt idx="1006">
                  <c:v>-14.60305049996218</c:v>
                </c:pt>
                <c:pt idx="1007">
                  <c:v>-14.627461532946835</c:v>
                </c:pt>
                <c:pt idx="1008">
                  <c:v>-14.652112585034956</c:v>
                </c:pt>
                <c:pt idx="1009">
                  <c:v>-14.677004592411066</c:v>
                </c:pt>
                <c:pt idx="1010">
                  <c:v>-14.702138508995901</c:v>
                </c:pt>
                <c:pt idx="1011">
                  <c:v>-14.727515306675397</c:v>
                </c:pt>
                <c:pt idx="1012">
                  <c:v>-14.75313597553556</c:v>
                </c:pt>
                <c:pt idx="1013">
                  <c:v>-14.779001524102945</c:v>
                </c:pt>
                <c:pt idx="1014">
                  <c:v>-14.805112979591087</c:v>
                </c:pt>
                <c:pt idx="1015">
                  <c:v>-14.83147138815302</c:v>
                </c:pt>
                <c:pt idx="1016">
                  <c:v>-14.858077815139941</c:v>
                </c:pt>
                <c:pt idx="1017">
                  <c:v>-14.884933345366225</c:v>
                </c:pt>
                <c:pt idx="1018">
                  <c:v>-14.912039083380961</c:v>
                </c:pt>
                <c:pt idx="1019">
                  <c:v>-14.939396153746101</c:v>
                </c:pt>
                <c:pt idx="1020">
                  <c:v>-14.967005701321376</c:v>
                </c:pt>
                <c:pt idx="1021">
                  <c:v>-14.994868891556267</c:v>
                </c:pt>
                <c:pt idx="1022">
                  <c:v>-15.02298691078909</c:v>
                </c:pt>
                <c:pt idx="1023">
                  <c:v>-15.051360966553329</c:v>
                </c:pt>
                <c:pt idx="1024">
                  <c:v>-15.079992287891603</c:v>
                </c:pt>
                <c:pt idx="1025">
                  <c:v>-15.10888212567718</c:v>
                </c:pt>
                <c:pt idx="1026">
                  <c:v>-15.138031752943515</c:v>
                </c:pt>
                <c:pt idx="1027">
                  <c:v>-15.167442465221772</c:v>
                </c:pt>
                <c:pt idx="1028">
                  <c:v>-15.197115580886646</c:v>
                </c:pt>
                <c:pt idx="1029">
                  <c:v>-15.227052441510773</c:v>
                </c:pt>
                <c:pt idx="1030">
                  <c:v>-15.257254412227756</c:v>
                </c:pt>
                <c:pt idx="1031">
                  <c:v>-15.287722882104244</c:v>
                </c:pt>
                <c:pt idx="1032">
                  <c:v>-15.318459264521154</c:v>
                </c:pt>
                <c:pt idx="1033">
                  <c:v>-15.349464997564306</c:v>
                </c:pt>
                <c:pt idx="1034">
                  <c:v>-15.38074154442479</c:v>
                </c:pt>
                <c:pt idx="1035">
                  <c:v>-15.412290393809227</c:v>
                </c:pt>
                <c:pt idx="1036">
                  <c:v>-15.44411306036036</c:v>
                </c:pt>
                <c:pt idx="1037">
                  <c:v>-15.476211085087982</c:v>
                </c:pt>
                <c:pt idx="1038">
                  <c:v>-15.508586035810676</c:v>
                </c:pt>
                <c:pt idx="1039">
                  <c:v>-15.541239507608779</c:v>
                </c:pt>
                <c:pt idx="1040">
                  <c:v>-15.574173123288503</c:v>
                </c:pt>
                <c:pt idx="1041">
                  <c:v>-15.607388533857947</c:v>
                </c:pt>
                <c:pt idx="1042">
                  <c:v>-15.640887419014957</c:v>
                </c:pt>
                <c:pt idx="1043">
                  <c:v>-15.674671487647529</c:v>
                </c:pt>
                <c:pt idx="1044">
                  <c:v>-15.708742478346782</c:v>
                </c:pt>
                <c:pt idx="1045">
                  <c:v>-15.74310215993308</c:v>
                </c:pt>
                <c:pt idx="1046">
                  <c:v>-15.777752331995586</c:v>
                </c:pt>
                <c:pt idx="1047">
                  <c:v>-15.812694825445659</c:v>
                </c:pt>
                <c:pt idx="1048">
                  <c:v>-15.847931503084476</c:v>
                </c:pt>
                <c:pt idx="1049">
                  <c:v>-15.883464260185301</c:v>
                </c:pt>
                <c:pt idx="1050">
                  <c:v>-15.919295025090918</c:v>
                </c:pt>
                <c:pt idx="1051">
                  <c:v>-15.955425759826509</c:v>
                </c:pt>
                <c:pt idx="1052">
                  <c:v>-15.99185846072851</c:v>
                </c:pt>
                <c:pt idx="1053">
                  <c:v>-16.028595159090059</c:v>
                </c:pt>
                <c:pt idx="1054">
                  <c:v>-16.065637921823257</c:v>
                </c:pt>
                <c:pt idx="1055">
                  <c:v>-16.102988852139045</c:v>
                </c:pt>
                <c:pt idx="1056">
                  <c:v>-16.140650090244975</c:v>
                </c:pt>
                <c:pt idx="1057">
                  <c:v>-16.178623814061652</c:v>
                </c:pt>
                <c:pt idx="1058">
                  <c:v>-16.216912239958173</c:v>
                </c:pt>
                <c:pt idx="1059">
                  <c:v>-16.255517623507451</c:v>
                </c:pt>
                <c:pt idx="1060">
                  <c:v>-16.29444226026175</c:v>
                </c:pt>
                <c:pt idx="1061">
                  <c:v>-16.333688486549203</c:v>
                </c:pt>
                <c:pt idx="1062">
                  <c:v>-16.373258680292086</c:v>
                </c:pt>
                <c:pt idx="1063">
                  <c:v>-16.413155261847201</c:v>
                </c:pt>
                <c:pt idx="1064">
                  <c:v>-16.453380694869526</c:v>
                </c:pt>
                <c:pt idx="1065">
                  <c:v>-16.493937487199453</c:v>
                </c:pt>
                <c:pt idx="1066">
                  <c:v>-16.534828191774636</c:v>
                </c:pt>
                <c:pt idx="1067">
                  <c:v>-16.576055407567157</c:v>
                </c:pt>
                <c:pt idx="1068">
                  <c:v>-16.617621780546859</c:v>
                </c:pt>
                <c:pt idx="1069">
                  <c:v>-16.659530004671648</c:v>
                </c:pt>
                <c:pt idx="1070">
                  <c:v>-16.701782822905752</c:v>
                </c:pt>
                <c:pt idx="1071">
                  <c:v>-16.744383028266789</c:v>
                </c:pt>
                <c:pt idx="1072">
                  <c:v>-16.787333464902602</c:v>
                </c:pt>
                <c:pt idx="1073">
                  <c:v>-16.830637029198961</c:v>
                </c:pt>
                <c:pt idx="1074">
                  <c:v>-16.874296670919012</c:v>
                </c:pt>
                <c:pt idx="1075">
                  <c:v>-16.918315394375689</c:v>
                </c:pt>
                <c:pt idx="1076">
                  <c:v>-16.962696259638111</c:v>
                </c:pt>
                <c:pt idx="1077">
                  <c:v>-17.007442383773352</c:v>
                </c:pt>
                <c:pt idx="1078">
                  <c:v>-17.05255694212439</c:v>
                </c:pt>
                <c:pt idx="1079">
                  <c:v>-17.098043169625992</c:v>
                </c:pt>
                <c:pt idx="1080">
                  <c:v>-17.143904362159493</c:v>
                </c:pt>
                <c:pt idx="1081">
                  <c:v>-17.190143877947953</c:v>
                </c:pt>
                <c:pt idx="1082">
                  <c:v>-17.236765138993221</c:v>
                </c:pt>
                <c:pt idx="1083">
                  <c:v>-17.283771632556284</c:v>
                </c:pt>
                <c:pt idx="1084">
                  <c:v>-17.331166912682466</c:v>
                </c:pt>
                <c:pt idx="1085">
                  <c:v>-17.37895460177316</c:v>
                </c:pt>
                <c:pt idx="1086">
                  <c:v>-17.427138392205684</c:v>
                </c:pt>
                <c:pt idx="1087">
                  <c:v>-17.475722048003224</c:v>
                </c:pt>
                <c:pt idx="1088">
                  <c:v>-17.524709406556386</c:v>
                </c:pt>
                <c:pt idx="1089">
                  <c:v>-17.57410438039857</c:v>
                </c:pt>
                <c:pt idx="1090">
                  <c:v>-17.623910959037005</c:v>
                </c:pt>
                <c:pt idx="1091">
                  <c:v>-17.6741332108416</c:v>
                </c:pt>
                <c:pt idx="1092">
                  <c:v>-17.72477528499379</c:v>
                </c:pt>
                <c:pt idx="1093">
                  <c:v>-17.775841413497613</c:v>
                </c:pt>
                <c:pt idx="1094">
                  <c:v>-17.827335913255435</c:v>
                </c:pt>
                <c:pt idx="1095">
                  <c:v>-17.879263188210807</c:v>
                </c:pt>
                <c:pt idx="1096">
                  <c:v>-17.931627731561019</c:v>
                </c:pt>
                <c:pt idx="1097">
                  <c:v>-17.984434128042214</c:v>
                </c:pt>
                <c:pt idx="1098">
                  <c:v>-18.037687056289702</c:v>
                </c:pt>
                <c:pt idx="1099">
                  <c:v>-18.091391291276508</c:v>
                </c:pt>
                <c:pt idx="1100">
                  <c:v>-18.145551706833473</c:v>
                </c:pt>
                <c:pt idx="1101">
                  <c:v>-18.200173278253857</c:v>
                </c:pt>
                <c:pt idx="1102">
                  <c:v>-18.255261084986074</c:v>
                </c:pt>
                <c:pt idx="1103">
                  <c:v>-18.310820313418038</c:v>
                </c:pt>
                <c:pt idx="1104">
                  <c:v>-18.366856259756947</c:v>
                </c:pt>
                <c:pt idx="1105">
                  <c:v>-18.423374333008347</c:v>
                </c:pt>
                <c:pt idx="1106">
                  <c:v>-18.480380058058689</c:v>
                </c:pt>
                <c:pt idx="1107">
                  <c:v>-18.537879078865547</c:v>
                </c:pt>
                <c:pt idx="1108">
                  <c:v>-18.595877161760257</c:v>
                </c:pt>
                <c:pt idx="1109">
                  <c:v>-18.654380198867496</c:v>
                </c:pt>
                <c:pt idx="1110">
                  <c:v>-18.713394211646957</c:v>
                </c:pt>
                <c:pt idx="1111">
                  <c:v>-18.772925354562368</c:v>
                </c:pt>
                <c:pt idx="1112">
                  <c:v>-18.83297991888314</c:v>
                </c:pt>
                <c:pt idx="1113">
                  <c:v>-18.893564336624838</c:v>
                </c:pt>
                <c:pt idx="1114">
                  <c:v>-18.954685184634087</c:v>
                </c:pt>
                <c:pt idx="1115">
                  <c:v>-19.016349188824723</c:v>
                </c:pt>
                <c:pt idx="1116">
                  <c:v>-19.07856322857176</c:v>
                </c:pt>
                <c:pt idx="1117">
                  <c:v>-19.141334341270085</c:v>
                </c:pt>
                <c:pt idx="1118">
                  <c:v>-19.204669727065756</c:v>
                </c:pt>
                <c:pt idx="1119">
                  <c:v>-19.268576753767316</c:v>
                </c:pt>
                <c:pt idx="1120">
                  <c:v>-19.333062961945735</c:v>
                </c:pt>
                <c:pt idx="1121">
                  <c:v>-19.398136070231583</c:v>
                </c:pt>
                <c:pt idx="1122">
                  <c:v>-19.463803980818561</c:v>
                </c:pt>
                <c:pt idx="1123">
                  <c:v>-19.530074785183299</c:v>
                </c:pt>
                <c:pt idx="1124">
                  <c:v>-19.59695677003144</c:v>
                </c:pt>
                <c:pt idx="1125">
                  <c:v>-19.664458423481022</c:v>
                </c:pt>
                <c:pt idx="1126">
                  <c:v>-19.732588441494517</c:v>
                </c:pt>
                <c:pt idx="1127">
                  <c:v>-19.801355734571487</c:v>
                </c:pt>
                <c:pt idx="1128">
                  <c:v>-19.870769434714916</c:v>
                </c:pt>
                <c:pt idx="1129">
                  <c:v>-19.94083890268432</c:v>
                </c:pt>
                <c:pt idx="1130">
                  <c:v>-20.011573735550265</c:v>
                </c:pt>
                <c:pt idx="1131">
                  <c:v>-20.082983774565353</c:v>
                </c:pt>
                <c:pt idx="1132">
                  <c:v>-20.15507911336741</c:v>
                </c:pt>
                <c:pt idx="1133">
                  <c:v>-20.227870106532315</c:v>
                </c:pt>
                <c:pt idx="1134">
                  <c:v>-20.301367378493932</c:v>
                </c:pt>
                <c:pt idx="1135">
                  <c:v>-20.375581832850877</c:v>
                </c:pt>
                <c:pt idx="1136">
                  <c:v>-20.45052466207958</c:v>
                </c:pt>
                <c:pt idx="1137">
                  <c:v>-20.526207357675872</c:v>
                </c:pt>
                <c:pt idx="1138">
                  <c:v>-20.602641720747425</c:v>
                </c:pt>
                <c:pt idx="1139">
                  <c:v>-20.679839873081605</c:v>
                </c:pt>
                <c:pt idx="1140">
                  <c:v>-20.757814268714448</c:v>
                </c:pt>
                <c:pt idx="1141">
                  <c:v>-20.83657770602807</c:v>
                </c:pt>
                <c:pt idx="1142">
                  <c:v>-20.916143340406094</c:v>
                </c:pt>
                <c:pt idx="1143">
                  <c:v>-20.996524697477732</c:v>
                </c:pt>
                <c:pt idx="1144">
                  <c:v>-21.077735686984301</c:v>
                </c:pt>
                <c:pt idx="1145">
                  <c:v>-21.159790617302882</c:v>
                </c:pt>
                <c:pt idx="1146">
                  <c:v>-21.242704210665494</c:v>
                </c:pt>
                <c:pt idx="1147">
                  <c:v>-21.3264916191136</c:v>
                </c:pt>
                <c:pt idx="1148">
                  <c:v>-21.411168441231357</c:v>
                </c:pt>
                <c:pt idx="1149">
                  <c:v>-21.49675073970332</c:v>
                </c:pt>
                <c:pt idx="1150">
                  <c:v>-21.583255059746122</c:v>
                </c:pt>
                <c:pt idx="1151">
                  <c:v>-21.670698448466588</c:v>
                </c:pt>
                <c:pt idx="1152">
                  <c:v>-21.759098475202876</c:v>
                </c:pt>
                <c:pt idx="1153">
                  <c:v>-21.848473252909052</c:v>
                </c:pt>
                <c:pt idx="1154">
                  <c:v>-21.938841460648053</c:v>
                </c:pt>
                <c:pt idx="1155">
                  <c:v>-22.030222367262539</c:v>
                </c:pt>
                <c:pt idx="1156">
                  <c:v>-22.122635856298491</c:v>
                </c:pt>
                <c:pt idx="1157">
                  <c:v>-22.216102452262142</c:v>
                </c:pt>
                <c:pt idx="1158">
                  <c:v>-22.310643348296338</c:v>
                </c:pt>
                <c:pt idx="1159">
                  <c:v>-22.406280435369752</c:v>
                </c:pt>
                <c:pt idx="1160">
                  <c:v>-22.50303633307901</c:v>
                </c:pt>
                <c:pt idx="1161">
                  <c:v>-22.600934422172113</c:v>
                </c:pt>
                <c:pt idx="1162">
                  <c:v>-22.699998878909643</c:v>
                </c:pt>
                <c:pt idx="1163">
                  <c:v>-22.80025471138979</c:v>
                </c:pt>
                <c:pt idx="1164">
                  <c:v>-22.901727797973585</c:v>
                </c:pt>
                <c:pt idx="1165">
                  <c:v>-23.004444927957529</c:v>
                </c:pt>
                <c:pt idx="1166">
                  <c:v>-23.108433844653476</c:v>
                </c:pt>
                <c:pt idx="1167">
                  <c:v>-23.213723291048368</c:v>
                </c:pt>
                <c:pt idx="1168">
                  <c:v>-23.320343058231888</c:v>
                </c:pt>
                <c:pt idx="1169">
                  <c:v>-23.428324036795427</c:v>
                </c:pt>
                <c:pt idx="1170">
                  <c:v>-23.537698271424109</c:v>
                </c:pt>
                <c:pt idx="1171">
                  <c:v>-23.648499018922784</c:v>
                </c:pt>
                <c:pt idx="1172">
                  <c:v>-23.760760809938578</c:v>
                </c:pt>
                <c:pt idx="1173">
                  <c:v>-23.87451951466586</c:v>
                </c:pt>
                <c:pt idx="1174">
                  <c:v>-23.989812412846561</c:v>
                </c:pt>
                <c:pt idx="1175">
                  <c:v>-24.106678268406657</c:v>
                </c:pt>
                <c:pt idx="1176">
                  <c:v>-24.225157409102728</c:v>
                </c:pt>
                <c:pt idx="1177">
                  <c:v>-24.345291811587224</c:v>
                </c:pt>
                <c:pt idx="1178">
                  <c:v>-24.46712519234103</c:v>
                </c:pt>
                <c:pt idx="1179">
                  <c:v>-24.59070310496606</c:v>
                </c:pt>
                <c:pt idx="1180">
                  <c:v>-24.716073044378639</c:v>
                </c:pt>
                <c:pt idx="1181">
                  <c:v>-24.843284558500059</c:v>
                </c:pt>
                <c:pt idx="1182">
                  <c:v>-24.972389368100643</c:v>
                </c:pt>
                <c:pt idx="1183">
                  <c:v>-25.103441495522453</c:v>
                </c:pt>
                <c:pt idx="1184">
                  <c:v>-25.236497403081479</c:v>
                </c:pt>
                <c:pt idx="1185">
                  <c:v>-25.371616142036618</c:v>
                </c:pt>
                <c:pt idx="1186">
                  <c:v>-25.508859513108003</c:v>
                </c:pt>
                <c:pt idx="1187">
                  <c:v>-25.648292239636319</c:v>
                </c:pt>
                <c:pt idx="1188">
                  <c:v>-25.789982154596842</c:v>
                </c:pt>
                <c:pt idx="1189">
                  <c:v>-25.934000402820207</c:v>
                </c:pt>
                <c:pt idx="1190">
                  <c:v>-26.080421659927694</c:v>
                </c:pt>
                <c:pt idx="1191">
                  <c:v>-26.229324369667573</c:v>
                </c:pt>
                <c:pt idx="1192">
                  <c:v>-26.380791001539365</c:v>
                </c:pt>
                <c:pt idx="1193">
                  <c:v>-26.534908330823939</c:v>
                </c:pt>
                <c:pt idx="1194">
                  <c:v>-26.691767743398781</c:v>
                </c:pt>
                <c:pt idx="1195">
                  <c:v>-26.85146556801876</c:v>
                </c:pt>
                <c:pt idx="1196">
                  <c:v>-27.014103439086593</c:v>
                </c:pt>
                <c:pt idx="1197">
                  <c:v>-27.179788693332512</c:v>
                </c:pt>
                <c:pt idx="1198">
                  <c:v>-27.348634804280337</c:v>
                </c:pt>
                <c:pt idx="1199">
                  <c:v>-27.520761858902162</c:v>
                </c:pt>
                <c:pt idx="1200">
                  <c:v>-27.696297081475834</c:v>
                </c:pt>
                <c:pt idx="1201">
                  <c:v>-27.875375410367621</c:v>
                </c:pt>
                <c:pt idx="1202">
                  <c:v>-28.058140134289481</c:v>
                </c:pt>
                <c:pt idx="1203">
                  <c:v>-28.244743595545103</c:v>
                </c:pt>
                <c:pt idx="1204">
                  <c:v>-28.435347968910442</c:v>
                </c:pt>
                <c:pt idx="1205">
                  <c:v>-28.630126126125774</c:v>
                </c:pt>
                <c:pt idx="1206">
                  <c:v>-28.829262597544641</c:v>
                </c:pt>
                <c:pt idx="1207">
                  <c:v>-29.032954644345523</c:v>
                </c:pt>
                <c:pt idx="1208">
                  <c:v>-29.241413456919048</c:v>
                </c:pt>
                <c:pt idx="1209">
                  <c:v>-29.45486549767908</c:v>
                </c:pt>
                <c:pt idx="1210">
                  <c:v>-29.673554009701107</c:v>
                </c:pt>
                <c:pt idx="1211">
                  <c:v>-29.897740716384735</c:v>
                </c:pt>
                <c:pt idx="1212">
                  <c:v>-30.127707741922649</c:v>
                </c:pt>
                <c:pt idx="1213">
                  <c:v>-30.363759787917243</c:v>
                </c:pt>
                <c:pt idx="1214">
                  <c:v>-30.606226608269615</c:v>
                </c:pt>
                <c:pt idx="1215">
                  <c:v>-30.85546583277349</c:v>
                </c:pt>
                <c:pt idx="1216">
                  <c:v>-31.111866200087157</c:v>
                </c:pt>
                <c:pt idx="1217">
                  <c:v>-31.375851273439128</c:v>
                </c:pt>
                <c:pt idx="1218">
                  <c:v>-31.647883728232557</c:v>
                </c:pt>
                <c:pt idx="1219">
                  <c:v>-31.928470320541376</c:v>
                </c:pt>
                <c:pt idx="1220">
                  <c:v>-32.218167670519122</c:v>
                </c:pt>
                <c:pt idx="1221">
                  <c:v>-32.517589026568189</c:v>
                </c:pt>
                <c:pt idx="1222">
                  <c:v>-32.827412216879338</c:v>
                </c:pt>
                <c:pt idx="1223">
                  <c:v>-33.148389047584715</c:v>
                </c:pt>
                <c:pt idx="1224">
                  <c:v>-33.481356475306235</c:v>
                </c:pt>
                <c:pt idx="1225">
                  <c:v>-33.827249971939331</c:v>
                </c:pt>
                <c:pt idx="1226">
                  <c:v>-34.187119619014979</c:v>
                </c:pt>
                <c:pt idx="1227">
                  <c:v>-34.562149629209522</c:v>
                </c:pt>
                <c:pt idx="1228">
                  <c:v>-34.953682209842881</c:v>
                </c:pt>
                <c:pt idx="1229">
                  <c:v>-35.363246981435459</c:v>
                </c:pt>
                <c:pt idx="1230">
                  <c:v>-35.792597579177425</c:v>
                </c:pt>
                <c:pt idx="1231">
                  <c:v>-36.243757650399246</c:v>
                </c:pt>
                <c:pt idx="1232">
                  <c:v>-36.719079299907264</c:v>
                </c:pt>
                <c:pt idx="1233">
                  <c:v>-37.22131825803028</c:v>
                </c:pt>
                <c:pt idx="1234">
                  <c:v>-37.753731863512989</c:v>
                </c:pt>
                <c:pt idx="1235">
                  <c:v>-38.320208710997647</c:v>
                </c:pt>
                <c:pt idx="1236">
                  <c:v>-38.925443096222104</c:v>
                </c:pt>
                <c:pt idx="1237">
                  <c:v>-39.575174221994622</c:v>
                </c:pt>
                <c:pt idx="1238">
                  <c:v>-40.276521345385504</c:v>
                </c:pt>
                <c:pt idx="1239">
                  <c:v>-41.038465101155587</c:v>
                </c:pt>
                <c:pt idx="1240">
                  <c:v>-41.87255888271099</c:v>
                </c:pt>
                <c:pt idx="1241">
                  <c:v>-42.794016314076508</c:v>
                </c:pt>
                <c:pt idx="1242">
                  <c:v>-43.82344192700856</c:v>
                </c:pt>
                <c:pt idx="1243">
                  <c:v>-44.989723577169649</c:v>
                </c:pt>
                <c:pt idx="1244">
                  <c:v>-46.335169630520369</c:v>
                </c:pt>
                <c:pt idx="1245">
                  <c:v>-47.925372366569505</c:v>
                </c:pt>
                <c:pt idx="1246">
                  <c:v>-49.870218001129068</c:v>
                </c:pt>
                <c:pt idx="1247">
                  <c:v>-52.375705672656345</c:v>
                </c:pt>
                <c:pt idx="1248">
                  <c:v>-55.904311364465784</c:v>
                </c:pt>
                <c:pt idx="1249">
                  <c:v>-61.931759366827208</c:v>
                </c:pt>
                <c:pt idx="1250">
                  <c:v>-274.96765981396015</c:v>
                </c:pt>
                <c:pt idx="1251">
                  <c:v>-61.945658312908705</c:v>
                </c:pt>
                <c:pt idx="1252">
                  <c:v>-55.932109273835323</c:v>
                </c:pt>
                <c:pt idx="1253">
                  <c:v>-52.417402581022294</c:v>
                </c:pt>
                <c:pt idx="1254">
                  <c:v>-49.925813961890093</c:v>
                </c:pt>
                <c:pt idx="1255">
                  <c:v>-47.994867450893764</c:v>
                </c:pt>
                <c:pt idx="1256">
                  <c:v>-46.418563927361717</c:v>
                </c:pt>
                <c:pt idx="1257">
                  <c:v>-45.087017193268693</c:v>
                </c:pt>
                <c:pt idx="1258">
                  <c:v>-43.934634986896398</c:v>
                </c:pt>
                <c:pt idx="1259">
                  <c:v>-42.919108960075874</c:v>
                </c:pt>
                <c:pt idx="1260">
                  <c:v>-42.011551274938313</c:v>
                </c:pt>
                <c:pt idx="1261">
                  <c:v>-41.191357417521274</c:v>
                </c:pt>
                <c:pt idx="1262">
                  <c:v>-40.44331378159643</c:v>
                </c:pt>
                <c:pt idx="1263">
                  <c:v>-39.755866991555266</c:v>
                </c:pt>
                <c:pt idx="1264">
                  <c:v>-39.120036430436116</c:v>
                </c:pt>
                <c:pt idx="1265">
                  <c:v>-38.52870285896946</c:v>
                </c:pt>
                <c:pt idx="1266">
                  <c:v>-37.976127092150719</c:v>
                </c:pt>
                <c:pt idx="1267">
                  <c:v>-37.457614852046717</c:v>
                </c:pt>
                <c:pt idx="1268">
                  <c:v>-36.969277561822516</c:v>
                </c:pt>
                <c:pt idx="1269">
                  <c:v>-36.507857900543279</c:v>
                </c:pt>
                <c:pt idx="1270">
                  <c:v>-36.070600155692063</c:v>
                </c:pt>
                <c:pt idx="1271">
                  <c:v>-35.655152240277204</c:v>
                </c:pt>
                <c:pt idx="1272">
                  <c:v>-35.259490524785839</c:v>
                </c:pt>
                <c:pt idx="1273">
                  <c:v>-34.881861391848105</c:v>
                </c:pt>
                <c:pt idx="1274">
                  <c:v>-34.52073523876669</c:v>
                </c:pt>
                <c:pt idx="1275">
                  <c:v>-34.174769876048352</c:v>
                </c:pt>
                <c:pt idx="1276">
                  <c:v>-33.842781108846395</c:v>
                </c:pt>
                <c:pt idx="1277">
                  <c:v>-33.523718873463281</c:v>
                </c:pt>
                <c:pt idx="1278">
                  <c:v>-33.216647715839812</c:v>
                </c:pt>
                <c:pt idx="1279">
                  <c:v>-32.920730697194962</c:v>
                </c:pt>
                <c:pt idx="1280">
                  <c:v>-32.635216029240546</c:v>
                </c:pt>
                <c:pt idx="1281">
                  <c:v>-32.359425901634339</c:v>
                </c:pt>
                <c:pt idx="1282">
                  <c:v>-32.092747083826154</c:v>
                </c:pt>
                <c:pt idx="1283">
                  <c:v>-31.834622973518904</c:v>
                </c:pt>
                <c:pt idx="1284">
                  <c:v>-31.584546832499957</c:v>
                </c:pt>
                <c:pt idx="1285">
                  <c:v>-31.342056003231473</c:v>
                </c:pt>
                <c:pt idx="1286">
                  <c:v>-31.106726940355188</c:v>
                </c:pt>
                <c:pt idx="1287">
                  <c:v>-30.878170923087701</c:v>
                </c:pt>
                <c:pt idx="1288">
                  <c:v>-30.656030339515294</c:v>
                </c:pt>
                <c:pt idx="1289">
                  <c:v>-30.43997545362182</c:v>
                </c:pt>
                <c:pt idx="1290">
                  <c:v>-30.229701581695167</c:v>
                </c:pt>
                <c:pt idx="1291">
                  <c:v>-30.024926617438176</c:v>
                </c:pt>
                <c:pt idx="1292">
                  <c:v>-29.825388855352188</c:v>
                </c:pt>
                <c:pt idx="1293">
                  <c:v>-29.630845070268492</c:v>
                </c:pt>
                <c:pt idx="1294">
                  <c:v>-29.441068817685768</c:v>
                </c:pt>
                <c:pt idx="1295">
                  <c:v>-29.255848925131659</c:v>
                </c:pt>
                <c:pt idx="1296">
                  <c:v>-29.074988149352059</c:v>
                </c:pt>
                <c:pt idx="1297">
                  <c:v>-28.898301977924103</c:v>
                </c:pt>
                <c:pt idx="1298">
                  <c:v>-28.725617557044476</c:v>
                </c:pt>
                <c:pt idx="1299">
                  <c:v>-28.556772729880493</c:v>
                </c:pt>
                <c:pt idx="1300">
                  <c:v>-28.391615172078623</c:v>
                </c:pt>
                <c:pt idx="1301">
                  <c:v>-28.230001612883573</c:v>
                </c:pt>
                <c:pt idx="1302">
                  <c:v>-28.071797131892666</c:v>
                </c:pt>
                <c:pt idx="1303">
                  <c:v>-27.91687452279885</c:v>
                </c:pt>
                <c:pt idx="1304">
                  <c:v>-27.765113716607729</c:v>
                </c:pt>
                <c:pt idx="1305">
                  <c:v>-27.616401257780787</c:v>
                </c:pt>
                <c:pt idx="1306">
                  <c:v>-27.47062982758009</c:v>
                </c:pt>
                <c:pt idx="1307">
                  <c:v>-27.327697809603357</c:v>
                </c:pt>
                <c:pt idx="1308">
                  <c:v>-27.187508893103477</c:v>
                </c:pt>
                <c:pt idx="1309">
                  <c:v>-27.049971710218802</c:v>
                </c:pt>
                <c:pt idx="1310">
                  <c:v>-26.914999503692208</c:v>
                </c:pt>
                <c:pt idx="1311">
                  <c:v>-26.782509822056081</c:v>
                </c:pt>
                <c:pt idx="1312">
                  <c:v>-26.652424239602336</c:v>
                </c:pt>
                <c:pt idx="1313">
                  <c:v>-26.524668098758415</c:v>
                </c:pt>
                <c:pt idx="1314">
                  <c:v>-26.399170272750911</c:v>
                </c:pt>
                <c:pt idx="1315">
                  <c:v>-26.275862946670397</c:v>
                </c:pt>
                <c:pt idx="1316">
                  <c:v>-26.15468141525108</c:v>
                </c:pt>
                <c:pt idx="1317">
                  <c:v>-26.035563895856583</c:v>
                </c:pt>
                <c:pt idx="1318">
                  <c:v>-25.918451355321022</c:v>
                </c:pt>
                <c:pt idx="1319">
                  <c:v>-25.803287349430555</c:v>
                </c:pt>
                <c:pt idx="1320">
                  <c:v>-25.690017873954815</c:v>
                </c:pt>
                <c:pt idx="1321">
                  <c:v>-25.578591226244715</c:v>
                </c:pt>
                <c:pt idx="1322">
                  <c:v>-25.468957876509943</c:v>
                </c:pt>
                <c:pt idx="1323">
                  <c:v>-25.361070347974927</c:v>
                </c:pt>
                <c:pt idx="1324">
                  <c:v>-25.25488310518859</c:v>
                </c:pt>
                <c:pt idx="1325">
                  <c:v>-25.150352449830919</c:v>
                </c:pt>
                <c:pt idx="1326">
                  <c:v>-25.047436423420805</c:v>
                </c:pt>
                <c:pt idx="1327">
                  <c:v>-24.946094716383275</c:v>
                </c:pt>
                <c:pt idx="1328">
                  <c:v>-24.84628858298467</c:v>
                </c:pt>
                <c:pt idx="1329">
                  <c:v>-24.747980761685998</c:v>
                </c:pt>
                <c:pt idx="1330">
                  <c:v>-24.651135400506661</c:v>
                </c:pt>
                <c:pt idx="1331">
                  <c:v>-24.555717987024451</c:v>
                </c:pt>
                <c:pt idx="1332">
                  <c:v>-24.461695282670512</c:v>
                </c:pt>
                <c:pt idx="1333">
                  <c:v>-24.369035261007014</c:v>
                </c:pt>
                <c:pt idx="1334">
                  <c:v>-24.277707049701291</c:v>
                </c:pt>
                <c:pt idx="1335">
                  <c:v>-24.18768087593407</c:v>
                </c:pt>
                <c:pt idx="1336">
                  <c:v>-24.098928015000443</c:v>
                </c:pt>
                <c:pt idx="1337">
                  <c:v>-24.011420741882539</c:v>
                </c:pt>
                <c:pt idx="1338">
                  <c:v>-23.92513228558979</c:v>
                </c:pt>
                <c:pt idx="1339">
                  <c:v>-23.840036786079409</c:v>
                </c:pt>
                <c:pt idx="1340">
                  <c:v>-23.756109253583666</c:v>
                </c:pt>
                <c:pt idx="1341">
                  <c:v>-23.673325530184982</c:v>
                </c:pt>
                <c:pt idx="1342">
                  <c:v>-23.591662253490966</c:v>
                </c:pt>
                <c:pt idx="1343">
                  <c:v>-23.511096822273281</c:v>
                </c:pt>
                <c:pt idx="1344">
                  <c:v>-23.431607363944543</c:v>
                </c:pt>
                <c:pt idx="1345">
                  <c:v>-23.353172703756261</c:v>
                </c:pt>
                <c:pt idx="1346">
                  <c:v>-23.275772335609759</c:v>
                </c:pt>
                <c:pt idx="1347">
                  <c:v>-23.199386394379893</c:v>
                </c:pt>
                <c:pt idx="1348">
                  <c:v>-23.123995629658467</c:v>
                </c:pt>
                <c:pt idx="1349">
                  <c:v>-23.049581380830642</c:v>
                </c:pt>
                <c:pt idx="1350">
                  <c:v>-22.97612555340416</c:v>
                </c:pt>
                <c:pt idx="1351">
                  <c:v>-22.903610596516735</c:v>
                </c:pt>
                <c:pt idx="1352">
                  <c:v>-22.83201948155147</c:v>
                </c:pt>
                <c:pt idx="1353">
                  <c:v>-22.76133568179592</c:v>
                </c:pt>
                <c:pt idx="1354">
                  <c:v>-22.691543153084147</c:v>
                </c:pt>
                <c:pt idx="1355">
                  <c:v>-22.622626315365167</c:v>
                </c:pt>
                <c:pt idx="1356">
                  <c:v>-22.554570035145392</c:v>
                </c:pt>
                <c:pt idx="1357">
                  <c:v>-22.487359608755526</c:v>
                </c:pt>
                <c:pt idx="1358">
                  <c:v>-22.420980746396225</c:v>
                </c:pt>
                <c:pt idx="1359">
                  <c:v>-22.355419556919127</c:v>
                </c:pt>
                <c:pt idx="1360">
                  <c:v>-22.290662533303177</c:v>
                </c:pt>
                <c:pt idx="1361">
                  <c:v>-22.226696538788527</c:v>
                </c:pt>
                <c:pt idx="1362">
                  <c:v>-22.163508793632335</c:v>
                </c:pt>
                <c:pt idx="1363">
                  <c:v>-22.101086862453702</c:v>
                </c:pt>
                <c:pt idx="1364">
                  <c:v>-22.039418642136251</c:v>
                </c:pt>
                <c:pt idx="1365">
                  <c:v>-21.978492350259415</c:v>
                </c:pt>
                <c:pt idx="1366">
                  <c:v>-21.91829651403075</c:v>
                </c:pt>
                <c:pt idx="1367">
                  <c:v>-21.858819959693513</c:v>
                </c:pt>
                <c:pt idx="1368">
                  <c:v>-21.80005180238545</c:v>
                </c:pt>
                <c:pt idx="1369">
                  <c:v>-21.741981436425625</c:v>
                </c:pt>
                <c:pt idx="1370">
                  <c:v>-21.684598526008038</c:v>
                </c:pt>
                <c:pt idx="1371">
                  <c:v>-21.627892996281659</c:v>
                </c:pt>
                <c:pt idx="1372">
                  <c:v>-21.571855024798019</c:v>
                </c:pt>
                <c:pt idx="1373">
                  <c:v>-21.516475033307813</c:v>
                </c:pt>
                <c:pt idx="1374">
                  <c:v>-21.461743679890411</c:v>
                </c:pt>
                <c:pt idx="1375">
                  <c:v>-21.407651851399304</c:v>
                </c:pt>
                <c:pt idx="1376">
                  <c:v>-21.354190656209198</c:v>
                </c:pt>
                <c:pt idx="1377">
                  <c:v>-21.301351417249844</c:v>
                </c:pt>
                <c:pt idx="1378">
                  <c:v>-21.249125665313553</c:v>
                </c:pt>
                <c:pt idx="1379">
                  <c:v>-21.197505132623302</c:v>
                </c:pt>
                <c:pt idx="1380">
                  <c:v>-21.146481746649521</c:v>
                </c:pt>
                <c:pt idx="1381">
                  <c:v>-21.0960476241641</c:v>
                </c:pt>
                <c:pt idx="1382">
                  <c:v>-21.046195065520937</c:v>
                </c:pt>
                <c:pt idx="1383">
                  <c:v>-20.996916549152278</c:v>
                </c:pt>
                <c:pt idx="1384">
                  <c:v>-20.948204726272014</c:v>
                </c:pt>
                <c:pt idx="1385">
                  <c:v>-20.900052415775683</c:v>
                </c:pt>
                <c:pt idx="1386">
                  <c:v>-20.852452599329339</c:v>
                </c:pt>
                <c:pt idx="1387">
                  <c:v>-20.805398416638603</c:v>
                </c:pt>
                <c:pt idx="1388">
                  <c:v>-20.758883160889852</c:v>
                </c:pt>
                <c:pt idx="1389">
                  <c:v>-20.712900274356624</c:v>
                </c:pt>
                <c:pt idx="1390">
                  <c:v>-20.667443344163576</c:v>
                </c:pt>
                <c:pt idx="1391">
                  <c:v>-20.622506098201615</c:v>
                </c:pt>
                <c:pt idx="1392">
                  <c:v>-20.578082401187864</c:v>
                </c:pt>
                <c:pt idx="1393">
                  <c:v>-20.534166250863866</c:v>
                </c:pt>
                <c:pt idx="1394">
                  <c:v>-20.490751774326981</c:v>
                </c:pt>
                <c:pt idx="1395">
                  <c:v>-20.447833224488733</c:v>
                </c:pt>
                <c:pt idx="1396">
                  <c:v>-20.405404976655387</c:v>
                </c:pt>
                <c:pt idx="1397">
                  <c:v>-20.363461525225652</c:v>
                </c:pt>
                <c:pt idx="1398">
                  <c:v>-20.321997480500364</c:v>
                </c:pt>
                <c:pt idx="1399">
                  <c:v>-20.281007565600344</c:v>
                </c:pt>
                <c:pt idx="1400">
                  <c:v>-20.240486613487299</c:v>
                </c:pt>
                <c:pt idx="1401">
                  <c:v>-20.200429564084349</c:v>
                </c:pt>
                <c:pt idx="1402">
                  <c:v>-20.160831461491803</c:v>
                </c:pt>
                <c:pt idx="1403">
                  <c:v>-20.121687451294608</c:v>
                </c:pt>
                <c:pt idx="1404">
                  <c:v>-20.082992777957767</c:v>
                </c:pt>
                <c:pt idx="1405">
                  <c:v>-20.044742782306692</c:v>
                </c:pt>
                <c:pt idx="1406">
                  <c:v>-20.006932899088582</c:v>
                </c:pt>
                <c:pt idx="1407">
                  <c:v>-19.969558654612392</c:v>
                </c:pt>
                <c:pt idx="1408">
                  <c:v>-19.932615664463857</c:v>
                </c:pt>
                <c:pt idx="1409">
                  <c:v>-19.89609963129309</c:v>
                </c:pt>
                <c:pt idx="1410">
                  <c:v>-19.860006342671991</c:v>
                </c:pt>
                <c:pt idx="1411">
                  <c:v>-19.824331669018555</c:v>
                </c:pt>
                <c:pt idx="1412">
                  <c:v>-19.789071561586073</c:v>
                </c:pt>
                <c:pt idx="1413">
                  <c:v>-19.754222050514393</c:v>
                </c:pt>
                <c:pt idx="1414">
                  <c:v>-19.719779242941286</c:v>
                </c:pt>
                <c:pt idx="1415">
                  <c:v>-19.685739321171607</c:v>
                </c:pt>
                <c:pt idx="1416">
                  <c:v>-19.652098540902038</c:v>
                </c:pt>
                <c:pt idx="1417">
                  <c:v>-19.618853229499734</c:v>
                </c:pt>
                <c:pt idx="1418">
                  <c:v>-19.585999784332522</c:v>
                </c:pt>
                <c:pt idx="1419">
                  <c:v>-19.553534671149283</c:v>
                </c:pt>
                <c:pt idx="1420">
                  <c:v>-19.521454422508416</c:v>
                </c:pt>
                <c:pt idx="1421">
                  <c:v>-19.489755636252685</c:v>
                </c:pt>
                <c:pt idx="1422">
                  <c:v>-19.458434974029181</c:v>
                </c:pt>
                <c:pt idx="1423">
                  <c:v>-19.427489159852382</c:v>
                </c:pt>
                <c:pt idx="1424">
                  <c:v>-19.39691497870918</c:v>
                </c:pt>
                <c:pt idx="1425">
                  <c:v>-19.366709275204258</c:v>
                </c:pt>
                <c:pt idx="1426">
                  <c:v>-19.336868952244448</c:v>
                </c:pt>
                <c:pt idx="1427">
                  <c:v>-19.307390969760885</c:v>
                </c:pt>
                <c:pt idx="1428">
                  <c:v>-19.278272343467464</c:v>
                </c:pt>
                <c:pt idx="1429">
                  <c:v>-19.249510143654629</c:v>
                </c:pt>
                <c:pt idx="1430">
                  <c:v>-19.221101494017137</c:v>
                </c:pt>
                <c:pt idx="1431">
                  <c:v>-19.193043570514764</c:v>
                </c:pt>
                <c:pt idx="1432">
                  <c:v>-19.165333600264788</c:v>
                </c:pt>
                <c:pt idx="1433">
                  <c:v>-19.137968860465406</c:v>
                </c:pt>
                <c:pt idx="1434">
                  <c:v>-19.11094667734875</c:v>
                </c:pt>
                <c:pt idx="1435">
                  <c:v>-19.084264425162921</c:v>
                </c:pt>
                <c:pt idx="1436">
                  <c:v>-19.057919525181777</c:v>
                </c:pt>
                <c:pt idx="1437">
                  <c:v>-19.031909444741803</c:v>
                </c:pt>
                <c:pt idx="1438">
                  <c:v>-19.006231696305228</c:v>
                </c:pt>
                <c:pt idx="1439">
                  <c:v>-18.980883836548223</c:v>
                </c:pt>
                <c:pt idx="1440">
                  <c:v>-18.955863465473914</c:v>
                </c:pt>
                <c:pt idx="1441">
                  <c:v>-18.931168225548994</c:v>
                </c:pt>
                <c:pt idx="1442">
                  <c:v>-18.906795800863353</c:v>
                </c:pt>
                <c:pt idx="1443">
                  <c:v>-18.882743916312194</c:v>
                </c:pt>
                <c:pt idx="1444">
                  <c:v>-18.859010336799589</c:v>
                </c:pt>
                <c:pt idx="1445">
                  <c:v>-18.835592866463116</c:v>
                </c:pt>
                <c:pt idx="1446">
                  <c:v>-18.812489347918817</c:v>
                </c:pt>
                <c:pt idx="1447">
                  <c:v>-18.789697661525857</c:v>
                </c:pt>
                <c:pt idx="1448">
                  <c:v>-18.767215724670365</c:v>
                </c:pt>
                <c:pt idx="1449">
                  <c:v>-18.745041491067774</c:v>
                </c:pt>
                <c:pt idx="1450">
                  <c:v>-18.723172950083196</c:v>
                </c:pt>
                <c:pt idx="1451">
                  <c:v>-18.701608126069338</c:v>
                </c:pt>
                <c:pt idx="1452">
                  <c:v>-18.680345077721231</c:v>
                </c:pt>
                <c:pt idx="1453">
                  <c:v>-18.659381897447616</c:v>
                </c:pt>
                <c:pt idx="1454">
                  <c:v>-18.638716710758192</c:v>
                </c:pt>
                <c:pt idx="1455">
                  <c:v>-18.618347675666445</c:v>
                </c:pt>
                <c:pt idx="1456">
                  <c:v>-18.598272982107549</c:v>
                </c:pt>
                <c:pt idx="1457">
                  <c:v>-18.578490851370965</c:v>
                </c:pt>
                <c:pt idx="1458">
                  <c:v>-18.558999535547215</c:v>
                </c:pt>
                <c:pt idx="1459">
                  <c:v>-18.539797316988501</c:v>
                </c:pt>
                <c:pt idx="1460">
                  <c:v>-18.520882507782897</c:v>
                </c:pt>
                <c:pt idx="1461">
                  <c:v>-18.502253449241433</c:v>
                </c:pt>
                <c:pt idx="1462">
                  <c:v>-18.483908511398017</c:v>
                </c:pt>
                <c:pt idx="1463">
                  <c:v>-18.465846092521687</c:v>
                </c:pt>
                <c:pt idx="1464">
                  <c:v>-18.448064618640895</c:v>
                </c:pt>
                <c:pt idx="1465">
                  <c:v>-18.430562543079457</c:v>
                </c:pt>
                <c:pt idx="1466">
                  <c:v>-18.41333834600394</c:v>
                </c:pt>
                <c:pt idx="1467">
                  <c:v>-18.396390533982057</c:v>
                </c:pt>
                <c:pt idx="1468">
                  <c:v>-18.379717639551927</c:v>
                </c:pt>
                <c:pt idx="1469">
                  <c:v>-18.363318220801709</c:v>
                </c:pt>
                <c:pt idx="1470">
                  <c:v>-18.347190860959564</c:v>
                </c:pt>
                <c:pt idx="1471">
                  <c:v>-18.331334167993546</c:v>
                </c:pt>
                <c:pt idx="1472">
                  <c:v>-18.315746774221044</c:v>
                </c:pt>
                <c:pt idx="1473">
                  <c:v>-18.300427335927875</c:v>
                </c:pt>
                <c:pt idx="1474">
                  <c:v>-18.285374532996393</c:v>
                </c:pt>
                <c:pt idx="1475">
                  <c:v>-18.270587068542646</c:v>
                </c:pt>
                <c:pt idx="1476">
                  <c:v>-18.256063668562241</c:v>
                </c:pt>
                <c:pt idx="1477">
                  <c:v>-18.241803081584692</c:v>
                </c:pt>
                <c:pt idx="1478">
                  <c:v>-18.227804078336078</c:v>
                </c:pt>
                <c:pt idx="1479">
                  <c:v>-18.214065451409805</c:v>
                </c:pt>
                <c:pt idx="1480">
                  <c:v>-18.200586014945234</c:v>
                </c:pt>
                <c:pt idx="1481">
                  <c:v>-18.187364604313981</c:v>
                </c:pt>
                <c:pt idx="1482">
                  <c:v>-18.174400075813772</c:v>
                </c:pt>
                <c:pt idx="1483">
                  <c:v>-18.16169130636958</c:v>
                </c:pt>
                <c:pt idx="1484">
                  <c:v>-18.149237193241909</c:v>
                </c:pt>
                <c:pt idx="1485">
                  <c:v>-18.137036653742037</c:v>
                </c:pt>
                <c:pt idx="1486">
                  <c:v>-18.125088624954124</c:v>
                </c:pt>
                <c:pt idx="1487">
                  <c:v>-18.113392063463909</c:v>
                </c:pt>
                <c:pt idx="1488">
                  <c:v>-18.101945945093881</c:v>
                </c:pt>
                <c:pt idx="1489">
                  <c:v>-18.090749264644874</c:v>
                </c:pt>
                <c:pt idx="1490">
                  <c:v>-18.079801035643754</c:v>
                </c:pt>
                <c:pt idx="1491">
                  <c:v>-18.06910029009725</c:v>
                </c:pt>
                <c:pt idx="1492">
                  <c:v>-18.058646078251599</c:v>
                </c:pt>
                <c:pt idx="1493">
                  <c:v>-18.048437468358038</c:v>
                </c:pt>
                <c:pt idx="1494">
                  <c:v>-18.03847354644396</c:v>
                </c:pt>
                <c:pt idx="1495">
                  <c:v>-18.028753416089501</c:v>
                </c:pt>
                <c:pt idx="1496">
                  <c:v>-18.01927619820966</c:v>
                </c:pt>
                <c:pt idx="1497">
                  <c:v>-18.010041030841567</c:v>
                </c:pt>
                <c:pt idx="1498">
                  <c:v>-18.001047068937023</c:v>
                </c:pt>
                <c:pt idx="1499">
                  <c:v>-17.992293484160065</c:v>
                </c:pt>
                <c:pt idx="1500">
                  <c:v>-17.983779464689466</c:v>
                </c:pt>
                <c:pt idx="1501">
                  <c:v>-17.975504215026113</c:v>
                </c:pt>
                <c:pt idx="1502">
                  <c:v>-17.967466955805087</c:v>
                </c:pt>
                <c:pt idx="1503">
                  <c:v>-17.959666923612467</c:v>
                </c:pt>
                <c:pt idx="1504">
                  <c:v>-17.95210337080659</c:v>
                </c:pt>
                <c:pt idx="1505">
                  <c:v>-17.94477556534385</c:v>
                </c:pt>
                <c:pt idx="1506">
                  <c:v>-17.937682790608864</c:v>
                </c:pt>
                <c:pt idx="1507">
                  <c:v>-17.930824345248833</c:v>
                </c:pt>
                <c:pt idx="1508">
                  <c:v>-17.924199543012236</c:v>
                </c:pt>
                <c:pt idx="1509">
                  <c:v>-17.917807712591539</c:v>
                </c:pt>
                <c:pt idx="1510">
                  <c:v>-17.911648197470026</c:v>
                </c:pt>
                <c:pt idx="1511">
                  <c:v>-17.905720355772512</c:v>
                </c:pt>
                <c:pt idx="1512">
                  <c:v>-17.900023560120005</c:v>
                </c:pt>
                <c:pt idx="1513">
                  <c:v>-17.894557197488187</c:v>
                </c:pt>
                <c:pt idx="1514">
                  <c:v>-17.889320669069598</c:v>
                </c:pt>
                <c:pt idx="1515">
                  <c:v>-17.884313390139564</c:v>
                </c:pt>
                <c:pt idx="1516">
                  <c:v>-17.879534789925678</c:v>
                </c:pt>
                <c:pt idx="1517">
                  <c:v>-17.874984311480894</c:v>
                </c:pt>
                <c:pt idx="1518">
                  <c:v>-17.870661411560064</c:v>
                </c:pt>
                <c:pt idx="1519">
                  <c:v>-17.866565560499936</c:v>
                </c:pt>
                <c:pt idx="1520">
                  <c:v>-17.862696242102544</c:v>
                </c:pt>
                <c:pt idx="1521">
                  <c:v>-17.859052953521832</c:v>
                </c:pt>
                <c:pt idx="1522">
                  <c:v>-17.855635205153703</c:v>
                </c:pt>
                <c:pt idx="1523">
                  <c:v>-17.852442520529095</c:v>
                </c:pt>
                <c:pt idx="1524">
                  <c:v>-17.849474436210386</c:v>
                </c:pt>
                <c:pt idx="1525">
                  <c:v>-17.846730501690796</c:v>
                </c:pt>
                <c:pt idx="1526">
                  <c:v>-17.84421027929692</c:v>
                </c:pt>
                <c:pt idx="1527">
                  <c:v>-17.841913344094301</c:v>
                </c:pt>
                <c:pt idx="1528">
                  <c:v>-17.839839283795897</c:v>
                </c:pt>
                <c:pt idx="1529">
                  <c:v>-17.837987698673608</c:v>
                </c:pt>
                <c:pt idx="1530">
                  <c:v>-17.836358201472599</c:v>
                </c:pt>
                <c:pt idx="1531">
                  <c:v>-17.834950417328489</c:v>
                </c:pt>
                <c:pt idx="1532">
                  <c:v>-17.833763983687479</c:v>
                </c:pt>
                <c:pt idx="1533">
                  <c:v>-17.832798550229086</c:v>
                </c:pt>
                <c:pt idx="1534">
                  <c:v>-17.832053778791789</c:v>
                </c:pt>
                <c:pt idx="1535">
                  <c:v>-17.831529343301252</c:v>
                </c:pt>
                <c:pt idx="1536">
                  <c:v>-17.831224929701371</c:v>
                </c:pt>
                <c:pt idx="1537">
                  <c:v>-17.83114023588783</c:v>
                </c:pt>
                <c:pt idx="1538">
                  <c:v>-17.831274971644397</c:v>
                </c:pt>
                <c:pt idx="1539">
                  <c:v>-17.831628858581798</c:v>
                </c:pt>
                <c:pt idx="1540">
                  <c:v>-17.832201630079027</c:v>
                </c:pt>
                <c:pt idx="1541">
                  <c:v>-17.832993031227407</c:v>
                </c:pt>
                <c:pt idx="1542">
                  <c:v>-17.834002818777009</c:v>
                </c:pt>
                <c:pt idx="1543">
                  <c:v>-17.835230761085647</c:v>
                </c:pt>
                <c:pt idx="1544">
                  <c:v>-17.836676638070259</c:v>
                </c:pt>
                <c:pt idx="1545">
                  <c:v>-17.838340241160864</c:v>
                </c:pt>
                <c:pt idx="1546">
                  <c:v>-17.840221373256814</c:v>
                </c:pt>
                <c:pt idx="1547">
                  <c:v>-17.842319848685566</c:v>
                </c:pt>
                <c:pt idx="1548">
                  <c:v>-17.844635493163775</c:v>
                </c:pt>
                <c:pt idx="1549">
                  <c:v>-17.847168143760772</c:v>
                </c:pt>
                <c:pt idx="1550">
                  <c:v>-17.849917648864452</c:v>
                </c:pt>
                <c:pt idx="1551">
                  <c:v>-17.852883868149448</c:v>
                </c:pt>
                <c:pt idx="1552">
                  <c:v>-17.856066672547637</c:v>
                </c:pt>
                <c:pt idx="1553">
                  <c:v>-17.859465944221029</c:v>
                </c:pt>
                <c:pt idx="1554">
                  <c:v>-17.863081576536853</c:v>
                </c:pt>
                <c:pt idx="1555">
                  <c:v>-17.866913474045084</c:v>
                </c:pt>
                <c:pt idx="1556">
                  <c:v>-17.870961552458095</c:v>
                </c:pt>
                <c:pt idx="1557">
                  <c:v>-17.875225738632707</c:v>
                </c:pt>
                <c:pt idx="1558">
                  <c:v>-17.879705970554454</c:v>
                </c:pt>
                <c:pt idx="1559">
                  <c:v>-17.884402197324111</c:v>
                </c:pt>
                <c:pt idx="1560">
                  <c:v>-17.889314379146505</c:v>
                </c:pt>
                <c:pt idx="1561">
                  <c:v>-17.894442487321545</c:v>
                </c:pt>
                <c:pt idx="1562">
                  <c:v>-17.899786504237515</c:v>
                </c:pt>
                <c:pt idx="1563">
                  <c:v>-17.905346423366638</c:v>
                </c:pt>
                <c:pt idx="1564">
                  <c:v>-17.911122249262828</c:v>
                </c:pt>
                <c:pt idx="1565">
                  <c:v>-17.917113997561707</c:v>
                </c:pt>
                <c:pt idx="1566">
                  <c:v>-17.923321694982892</c:v>
                </c:pt>
                <c:pt idx="1567">
                  <c:v>-17.929745379334502</c:v>
                </c:pt>
                <c:pt idx="1568">
                  <c:v>-17.936385099519892</c:v>
                </c:pt>
                <c:pt idx="1569">
                  <c:v>-17.94324091554666</c:v>
                </c:pt>
                <c:pt idx="1570">
                  <c:v>-17.950312898537902</c:v>
                </c:pt>
                <c:pt idx="1571">
                  <c:v>-17.957601130745715</c:v>
                </c:pt>
                <c:pt idx="1572">
                  <c:v>-17.96510570556698</c:v>
                </c:pt>
                <c:pt idx="1573">
                  <c:v>-17.972826727561358</c:v>
                </c:pt>
                <c:pt idx="1574">
                  <c:v>-17.980764312471681</c:v>
                </c:pt>
                <c:pt idx="1575">
                  <c:v>-17.988918587246467</c:v>
                </c:pt>
                <c:pt idx="1576">
                  <c:v>-17.997289690064878</c:v>
                </c:pt>
                <c:pt idx="1577">
                  <c:v>-18.005877770363885</c:v>
                </c:pt>
                <c:pt idx="1578">
                  <c:v>-18.014682988867822</c:v>
                </c:pt>
                <c:pt idx="1579">
                  <c:v>-18.023705517620193</c:v>
                </c:pt>
                <c:pt idx="1580">
                  <c:v>-18.032945540017906</c:v>
                </c:pt>
                <c:pt idx="1581">
                  <c:v>-18.042403250847794</c:v>
                </c:pt>
                <c:pt idx="1582">
                  <c:v>-18.052078856325579</c:v>
                </c:pt>
                <c:pt idx="1583">
                  <c:v>-18.061972574137158</c:v>
                </c:pt>
                <c:pt idx="1584">
                  <c:v>-18.072084633482348</c:v>
                </c:pt>
                <c:pt idx="1585">
                  <c:v>-18.082415275121051</c:v>
                </c:pt>
                <c:pt idx="1586">
                  <c:v>-18.092964751421846</c:v>
                </c:pt>
                <c:pt idx="1587">
                  <c:v>-18.103733326413096</c:v>
                </c:pt>
                <c:pt idx="1588">
                  <c:v>-18.114721275836494</c:v>
                </c:pt>
                <c:pt idx="1589">
                  <c:v>-18.125928887203177</c:v>
                </c:pt>
                <c:pt idx="1590">
                  <c:v>-18.137356459852302</c:v>
                </c:pt>
                <c:pt idx="1591">
                  <c:v>-18.149004305012355</c:v>
                </c:pt>
                <c:pt idx="1592">
                  <c:v>-18.160872745864829</c:v>
                </c:pt>
                <c:pt idx="1593">
                  <c:v>-18.172962117610702</c:v>
                </c:pt>
                <c:pt idx="1594">
                  <c:v>-18.185272767539491</c:v>
                </c:pt>
                <c:pt idx="1595">
                  <c:v>-18.197805055101021</c:v>
                </c:pt>
                <c:pt idx="1596">
                  <c:v>-18.210559351979892</c:v>
                </c:pt>
                <c:pt idx="1597">
                  <c:v>-18.223536042172668</c:v>
                </c:pt>
                <c:pt idx="1598">
                  <c:v>-18.236735522067924</c:v>
                </c:pt>
                <c:pt idx="1599">
                  <c:v>-18.250158200529043</c:v>
                </c:pt>
                <c:pt idx="1600">
                  <c:v>-18.263804498979923</c:v>
                </c:pt>
                <c:pt idx="1601">
                  <c:v>-18.27767485149354</c:v>
                </c:pt>
                <c:pt idx="1602">
                  <c:v>-18.291769704883485</c:v>
                </c:pt>
                <c:pt idx="1603">
                  <c:v>-18.306089518798455</c:v>
                </c:pt>
                <c:pt idx="1604">
                  <c:v>-18.320634765819776</c:v>
                </c:pt>
                <c:pt idx="1605">
                  <c:v>-18.335405931562001</c:v>
                </c:pt>
                <c:pt idx="1606">
                  <c:v>-18.350403514776627</c:v>
                </c:pt>
                <c:pt idx="1607">
                  <c:v>-18.365628027458982</c:v>
                </c:pt>
                <c:pt idx="1608">
                  <c:v>-18.381079994958277</c:v>
                </c:pt>
                <c:pt idx="1609">
                  <c:v>-18.39675995609101</c:v>
                </c:pt>
                <c:pt idx="1610">
                  <c:v>-18.412668463257596</c:v>
                </c:pt>
                <c:pt idx="1611">
                  <c:v>-18.428806082562488</c:v>
                </c:pt>
                <c:pt idx="1612">
                  <c:v>-18.445173393937594</c:v>
                </c:pt>
                <c:pt idx="1613">
                  <c:v>-18.461770991269276</c:v>
                </c:pt>
                <c:pt idx="1614">
                  <c:v>-18.478599482528935</c:v>
                </c:pt>
                <c:pt idx="1615">
                  <c:v>-18.495659489907073</c:v>
                </c:pt>
                <c:pt idx="1616">
                  <c:v>-18.512951649951198</c:v>
                </c:pt>
                <c:pt idx="1617">
                  <c:v>-18.530476613707361</c:v>
                </c:pt>
                <c:pt idx="1618">
                  <c:v>-18.548235046865578</c:v>
                </c:pt>
                <c:pt idx="1619">
                  <c:v>-18.566227629909132</c:v>
                </c:pt>
                <c:pt idx="1620">
                  <c:v>-18.584455058267771</c:v>
                </c:pt>
                <c:pt idx="1621">
                  <c:v>-18.602918042475068</c:v>
                </c:pt>
                <c:pt idx="1622">
                  <c:v>-18.621617308329817</c:v>
                </c:pt>
                <c:pt idx="1623">
                  <c:v>-18.640553597061626</c:v>
                </c:pt>
                <c:pt idx="1624">
                  <c:v>-18.659727665500846</c:v>
                </c:pt>
                <c:pt idx="1625">
                  <c:v>-18.679140286252849</c:v>
                </c:pt>
                <c:pt idx="1626">
                  <c:v>-18.698792247876742</c:v>
                </c:pt>
                <c:pt idx="1627">
                  <c:v>-18.718684355068657</c:v>
                </c:pt>
                <c:pt idx="1628">
                  <c:v>-18.738817428849718</c:v>
                </c:pt>
                <c:pt idx="1629">
                  <c:v>-18.759192306758688</c:v>
                </c:pt>
                <c:pt idx="1630">
                  <c:v>-18.779809843049527</c:v>
                </c:pt>
                <c:pt idx="1631">
                  <c:v>-18.800670908893846</c:v>
                </c:pt>
                <c:pt idx="1632">
                  <c:v>-18.821776392588504</c:v>
                </c:pt>
                <c:pt idx="1633">
                  <c:v>-18.843127199768233</c:v>
                </c:pt>
                <c:pt idx="1634">
                  <c:v>-18.864724253623724</c:v>
                </c:pt>
                <c:pt idx="1635">
                  <c:v>-18.886568495124962</c:v>
                </c:pt>
                <c:pt idx="1636">
                  <c:v>-18.908660883250185</c:v>
                </c:pt>
                <c:pt idx="1637">
                  <c:v>-18.931002395220432</c:v>
                </c:pt>
                <c:pt idx="1638">
                  <c:v>-18.9535940267399</c:v>
                </c:pt>
                <c:pt idx="1639">
                  <c:v>-18.976436792242236</c:v>
                </c:pt>
                <c:pt idx="1640">
                  <c:v>-18.999531725142809</c:v>
                </c:pt>
                <c:pt idx="1641">
                  <c:v>-19.022879878097221</c:v>
                </c:pt>
                <c:pt idx="1642">
                  <c:v>-19.046482323266186</c:v>
                </c:pt>
                <c:pt idx="1643">
                  <c:v>-19.070340152586816</c:v>
                </c:pt>
                <c:pt idx="1644">
                  <c:v>-19.094454478050618</c:v>
                </c:pt>
                <c:pt idx="1645">
                  <c:v>-19.118826431988328</c:v>
                </c:pt>
                <c:pt idx="1646">
                  <c:v>-19.143457167361554</c:v>
                </c:pt>
                <c:pt idx="1647">
                  <c:v>-19.168347858061804</c:v>
                </c:pt>
                <c:pt idx="1648">
                  <c:v>-19.193499699216627</c:v>
                </c:pt>
                <c:pt idx="1649">
                  <c:v>-19.218913907503364</c:v>
                </c:pt>
                <c:pt idx="1650">
                  <c:v>-19.244591721470545</c:v>
                </c:pt>
                <c:pt idx="1651">
                  <c:v>-19.270534401867234</c:v>
                </c:pt>
                <c:pt idx="1652">
                  <c:v>-19.296743231980368</c:v>
                </c:pt>
                <c:pt idx="1653">
                  <c:v>-19.323219517980469</c:v>
                </c:pt>
                <c:pt idx="1654">
                  <c:v>-19.349964589275807</c:v>
                </c:pt>
                <c:pt idx="1655">
                  <c:v>-19.37697979887535</c:v>
                </c:pt>
                <c:pt idx="1656">
                  <c:v>-19.404266523760601</c:v>
                </c:pt>
                <c:pt idx="1657">
                  <c:v>-19.431826165266656</c:v>
                </c:pt>
                <c:pt idx="1658">
                  <c:v>-19.459660149472782</c:v>
                </c:pt>
                <c:pt idx="1659">
                  <c:v>-19.4877699276025</c:v>
                </c:pt>
                <c:pt idx="1660">
                  <c:v>-19.516156976433784</c:v>
                </c:pt>
                <c:pt idx="1661">
                  <c:v>-19.54482279871938</c:v>
                </c:pt>
                <c:pt idx="1662">
                  <c:v>-19.573768923617635</c:v>
                </c:pt>
                <c:pt idx="1663">
                  <c:v>-19.602996907134155</c:v>
                </c:pt>
                <c:pt idx="1664">
                  <c:v>-19.632508332574467</c:v>
                </c:pt>
                <c:pt idx="1665">
                  <c:v>-19.66230481100807</c:v>
                </c:pt>
                <c:pt idx="1666">
                  <c:v>-19.692387981744279</c:v>
                </c:pt>
                <c:pt idx="1667">
                  <c:v>-19.722759512819913</c:v>
                </c:pt>
                <c:pt idx="1668">
                  <c:v>-19.75342110149959</c:v>
                </c:pt>
                <c:pt idx="1669">
                  <c:v>-19.784374474788443</c:v>
                </c:pt>
                <c:pt idx="1670">
                  <c:v>-19.815621389958213</c:v>
                </c:pt>
                <c:pt idx="1671">
                  <c:v>-19.847163635086588</c:v>
                </c:pt>
                <c:pt idx="1672">
                  <c:v>-19.879003029610391</c:v>
                </c:pt>
                <c:pt idx="1673">
                  <c:v>-19.911141424893199</c:v>
                </c:pt>
                <c:pt idx="1674">
                  <c:v>-19.943580704807339</c:v>
                </c:pt>
                <c:pt idx="1675">
                  <c:v>-19.976322786331224</c:v>
                </c:pt>
                <c:pt idx="1676">
                  <c:v>-20.009369620162005</c:v>
                </c:pt>
                <c:pt idx="1677">
                  <c:v>-20.042723191344418</c:v>
                </c:pt>
                <c:pt idx="1678">
                  <c:v>-20.076385519915988</c:v>
                </c:pt>
                <c:pt idx="1679">
                  <c:v>-20.110358661569162</c:v>
                </c:pt>
                <c:pt idx="1680">
                  <c:v>-20.144644708331001</c:v>
                </c:pt>
                <c:pt idx="1681">
                  <c:v>-20.179245789260925</c:v>
                </c:pt>
                <c:pt idx="1682">
                  <c:v>-20.214164071166888</c:v>
                </c:pt>
                <c:pt idx="1683">
                  <c:v>-20.249401759340696</c:v>
                </c:pt>
                <c:pt idx="1684">
                  <c:v>-20.284961098313264</c:v>
                </c:pt>
                <c:pt idx="1685">
                  <c:v>-20.320844372629914</c:v>
                </c:pt>
                <c:pt idx="1686">
                  <c:v>-20.357053907646829</c:v>
                </c:pt>
                <c:pt idx="1687">
                  <c:v>-20.393592070349072</c:v>
                </c:pt>
                <c:pt idx="1688">
                  <c:v>-20.430461270191049</c:v>
                </c:pt>
                <c:pt idx="1689">
                  <c:v>-20.46766395995974</c:v>
                </c:pt>
                <c:pt idx="1690">
                  <c:v>-20.505202636662023</c:v>
                </c:pt>
                <c:pt idx="1691">
                  <c:v>-20.543079842436217</c:v>
                </c:pt>
                <c:pt idx="1692">
                  <c:v>-20.581298165489304</c:v>
                </c:pt>
                <c:pt idx="1693">
                  <c:v>-20.619860241059875</c:v>
                </c:pt>
                <c:pt idx="1694">
                  <c:v>-20.658768752408552</c:v>
                </c:pt>
                <c:pt idx="1695">
                  <c:v>-20.698026431835913</c:v>
                </c:pt>
                <c:pt idx="1696">
                  <c:v>-20.737636061729575</c:v>
                </c:pt>
                <c:pt idx="1697">
                  <c:v>-20.777600475640789</c:v>
                </c:pt>
                <c:pt idx="1698">
                  <c:v>-20.817922559392002</c:v>
                </c:pt>
                <c:pt idx="1699">
                  <c:v>-20.858605252216297</c:v>
                </c:pt>
                <c:pt idx="1700">
                  <c:v>-20.89965154792948</c:v>
                </c:pt>
                <c:pt idx="1701">
                  <c:v>-20.941064496136619</c:v>
                </c:pt>
                <c:pt idx="1702">
                  <c:v>-20.982847203473362</c:v>
                </c:pt>
                <c:pt idx="1703">
                  <c:v>-21.025002834884035</c:v>
                </c:pt>
                <c:pt idx="1704">
                  <c:v>-21.067534614937205</c:v>
                </c:pt>
                <c:pt idx="1705">
                  <c:v>-21.110445829180414</c:v>
                </c:pt>
                <c:pt idx="1706">
                  <c:v>-21.153739825535208</c:v>
                </c:pt>
                <c:pt idx="1707">
                  <c:v>-21.197420015734068</c:v>
                </c:pt>
                <c:pt idx="1708">
                  <c:v>-21.241489876800607</c:v>
                </c:pt>
                <c:pt idx="1709">
                  <c:v>-21.285952952574672</c:v>
                </c:pt>
                <c:pt idx="1710">
                  <c:v>-21.330812855283945</c:v>
                </c:pt>
                <c:pt idx="1711">
                  <c:v>-21.376073267163672</c:v>
                </c:pt>
                <c:pt idx="1712">
                  <c:v>-21.421737942126452</c:v>
                </c:pt>
                <c:pt idx="1713">
                  <c:v>-21.467810707483686</c:v>
                </c:pt>
                <c:pt idx="1714">
                  <c:v>-21.514295465720874</c:v>
                </c:pt>
                <c:pt idx="1715">
                  <c:v>-21.561196196328424</c:v>
                </c:pt>
                <c:pt idx="1716">
                  <c:v>-21.608516957690526</c:v>
                </c:pt>
                <c:pt idx="1717">
                  <c:v>-21.656261889033722</c:v>
                </c:pt>
                <c:pt idx="1718">
                  <c:v>-21.704435212437975</c:v>
                </c:pt>
                <c:pt idx="1719">
                  <c:v>-21.753041234912146</c:v>
                </c:pt>
                <c:pt idx="1720">
                  <c:v>-21.80208435053693</c:v>
                </c:pt>
                <c:pt idx="1721">
                  <c:v>-21.851569042677085</c:v>
                </c:pt>
                <c:pt idx="1722">
                  <c:v>-21.901499886266592</c:v>
                </c:pt>
                <c:pt idx="1723">
                  <c:v>-21.951881550168704</c:v>
                </c:pt>
                <c:pt idx="1724">
                  <c:v>-22.002718799614488</c:v>
                </c:pt>
                <c:pt idx="1725">
                  <c:v>-22.054016498722817</c:v>
                </c:pt>
                <c:pt idx="1726">
                  <c:v>-22.105779613104666</c:v>
                </c:pt>
                <c:pt idx="1727">
                  <c:v>-22.158013212556043</c:v>
                </c:pt>
                <c:pt idx="1728">
                  <c:v>-22.210722473841894</c:v>
                </c:pt>
                <c:pt idx="1729">
                  <c:v>-22.263912683576077</c:v>
                </c:pt>
                <c:pt idx="1730">
                  <c:v>-22.317589241200054</c:v>
                </c:pt>
                <c:pt idx="1731">
                  <c:v>-22.371757662065491</c:v>
                </c:pt>
                <c:pt idx="1732">
                  <c:v>-22.426423580624313</c:v>
                </c:pt>
                <c:pt idx="1733">
                  <c:v>-22.481592753731196</c:v>
                </c:pt>
                <c:pt idx="1734">
                  <c:v>-22.537271064063106</c:v>
                </c:pt>
                <c:pt idx="1735">
                  <c:v>-22.593464523660831</c:v>
                </c:pt>
                <c:pt idx="1736">
                  <c:v>-22.650179277597839</c:v>
                </c:pt>
                <c:pt idx="1737">
                  <c:v>-22.707421607781903</c:v>
                </c:pt>
                <c:pt idx="1738">
                  <c:v>-22.765197936895408</c:v>
                </c:pt>
                <c:pt idx="1739">
                  <c:v>-22.823514832480143</c:v>
                </c:pt>
                <c:pt idx="1740">
                  <c:v>-22.882379011173391</c:v>
                </c:pt>
                <c:pt idx="1741">
                  <c:v>-22.941797343101705</c:v>
                </c:pt>
                <c:pt idx="1742">
                  <c:v>-23.001776856439598</c:v>
                </c:pt>
                <c:pt idx="1743">
                  <c:v>-23.062324742140603</c:v>
                </c:pt>
                <c:pt idx="1744">
                  <c:v>-23.123448358848652</c:v>
                </c:pt>
                <c:pt idx="1745">
                  <c:v>-23.185155237997751</c:v>
                </c:pt>
                <c:pt idx="1746">
                  <c:v>-23.247453089109165</c:v>
                </c:pt>
                <c:pt idx="1747">
                  <c:v>-23.310349805294681</c:v>
                </c:pt>
                <c:pt idx="1748">
                  <c:v>-23.373853468976534</c:v>
                </c:pt>
                <c:pt idx="1749">
                  <c:v>-23.437972357833203</c:v>
                </c:pt>
                <c:pt idx="1750">
                  <c:v>-23.502714950982757</c:v>
                </c:pt>
                <c:pt idx="1751">
                  <c:v>-23.568089935414754</c:v>
                </c:pt>
                <c:pt idx="1752">
                  <c:v>-23.634106212682866</c:v>
                </c:pt>
                <c:pt idx="1753">
                  <c:v>-23.700772905871062</c:v>
                </c:pt>
                <c:pt idx="1754">
                  <c:v>-23.768099366846517</c:v>
                </c:pt>
                <c:pt idx="1755">
                  <c:v>-23.836095183814315</c:v>
                </c:pt>
                <c:pt idx="1756">
                  <c:v>-23.904770189187971</c:v>
                </c:pt>
                <c:pt idx="1757">
                  <c:v>-23.974134467792791</c:v>
                </c:pt>
                <c:pt idx="1758">
                  <c:v>-24.044198365418417</c:v>
                </c:pt>
                <c:pt idx="1759">
                  <c:v>-24.114972497738915</c:v>
                </c:pt>
                <c:pt idx="1760">
                  <c:v>-24.186467759619088</c:v>
                </c:pt>
                <c:pt idx="1761">
                  <c:v>-24.258695334827706</c:v>
                </c:pt>
                <c:pt idx="1762">
                  <c:v>-24.331666706178865</c:v>
                </c:pt>
                <c:pt idx="1763">
                  <c:v>-24.405393666124503</c:v>
                </c:pt>
                <c:pt idx="1764">
                  <c:v>-24.479888327821897</c:v>
                </c:pt>
                <c:pt idx="1765">
                  <c:v>-24.555163136702667</c:v>
                </c:pt>
                <c:pt idx="1766">
                  <c:v>-24.631230882570225</c:v>
                </c:pt>
                <c:pt idx="1767">
                  <c:v>-24.708104712254858</c:v>
                </c:pt>
                <c:pt idx="1768">
                  <c:v>-24.7857981428579</c:v>
                </c:pt>
                <c:pt idx="1769">
                  <c:v>-24.864325075617977</c:v>
                </c:pt>
                <c:pt idx="1770">
                  <c:v>-24.943699810434904</c:v>
                </c:pt>
                <c:pt idx="1771">
                  <c:v>-25.023937061088233</c:v>
                </c:pt>
                <c:pt idx="1772">
                  <c:v>-25.105051971192257</c:v>
                </c:pt>
                <c:pt idx="1773">
                  <c:v>-25.187060130928671</c:v>
                </c:pt>
                <c:pt idx="1774">
                  <c:v>-25.269977594604537</c:v>
                </c:pt>
                <c:pt idx="1775">
                  <c:v>-25.353820899083651</c:v>
                </c:pt>
                <c:pt idx="1776">
                  <c:v>-25.438607083144635</c:v>
                </c:pt>
                <c:pt idx="1777">
                  <c:v>-25.524353707822065</c:v>
                </c:pt>
                <c:pt idx="1778">
                  <c:v>-25.61107887779076</c:v>
                </c:pt>
                <c:pt idx="1779">
                  <c:v>-25.698801263858897</c:v>
                </c:pt>
                <c:pt idx="1780">
                  <c:v>-25.787540126638511</c:v>
                </c:pt>
                <c:pt idx="1781">
                  <c:v>-25.877315341469334</c:v>
                </c:pt>
                <c:pt idx="1782">
                  <c:v>-25.968147424675291</c:v>
                </c:pt>
                <c:pt idx="1783">
                  <c:v>-26.060057561240946</c:v>
                </c:pt>
                <c:pt idx="1784">
                  <c:v>-26.153067634000632</c:v>
                </c:pt>
                <c:pt idx="1785">
                  <c:v>-26.247200254440472</c:v>
                </c:pt>
                <c:pt idx="1786">
                  <c:v>-26.342478795221655</c:v>
                </c:pt>
                <c:pt idx="1787">
                  <c:v>-26.438927424541674</c:v>
                </c:pt>
                <c:pt idx="1788">
                  <c:v>-26.536571142459074</c:v>
                </c:pt>
                <c:pt idx="1789">
                  <c:v>-26.635435819318879</c:v>
                </c:pt>
                <c:pt idx="1790">
                  <c:v>-26.735548236424815</c:v>
                </c:pt>
                <c:pt idx="1791">
                  <c:v>-26.836936129119341</c:v>
                </c:pt>
                <c:pt idx="1792">
                  <c:v>-26.939628232443233</c:v>
                </c:pt>
                <c:pt idx="1793">
                  <c:v>-27.04365432956304</c:v>
                </c:pt>
                <c:pt idx="1794">
                  <c:v>-27.149045303170205</c:v>
                </c:pt>
                <c:pt idx="1795">
                  <c:v>-27.255833190072725</c:v>
                </c:pt>
                <c:pt idx="1796">
                  <c:v>-27.364051239221425</c:v>
                </c:pt>
                <c:pt idx="1797">
                  <c:v>-27.473733973431813</c:v>
                </c:pt>
                <c:pt idx="1798">
                  <c:v>-27.584917255089781</c:v>
                </c:pt>
                <c:pt idx="1799">
                  <c:v>-27.697638356151025</c:v>
                </c:pt>
                <c:pt idx="1800">
                  <c:v>-27.811936032778135</c:v>
                </c:pt>
                <c:pt idx="1801">
                  <c:v>-27.927850604986553</c:v>
                </c:pt>
                <c:pt idx="1802">
                  <c:v>-28.045424041710085</c:v>
                </c:pt>
                <c:pt idx="1803">
                  <c:v>-28.164700051733234</c:v>
                </c:pt>
                <c:pt idx="1804">
                  <c:v>-28.285724180983706</c:v>
                </c:pt>
                <c:pt idx="1805">
                  <c:v>-28.408543916725861</c:v>
                </c:pt>
                <c:pt idx="1806">
                  <c:v>-28.533208799250861</c:v>
                </c:pt>
                <c:pt idx="1807">
                  <c:v>-28.659770541721091</c:v>
                </c:pt>
                <c:pt idx="1808">
                  <c:v>-28.78828315889249</c:v>
                </c:pt>
                <c:pt idx="1809">
                  <c:v>-28.918803105516734</c:v>
                </c:pt>
                <c:pt idx="1810">
                  <c:v>-29.051389425310123</c:v>
                </c:pt>
                <c:pt idx="1811">
                  <c:v>-29.186103911471836</c:v>
                </c:pt>
                <c:pt idx="1812">
                  <c:v>-29.3230112798432</c:v>
                </c:pt>
                <c:pt idx="1813">
                  <c:v>-29.46217935592167</c:v>
                </c:pt>
                <c:pt idx="1814">
                  <c:v>-29.603679277081319</c:v>
                </c:pt>
                <c:pt idx="1815">
                  <c:v>-29.747585711508474</c:v>
                </c:pt>
                <c:pt idx="1816">
                  <c:v>-29.893977095537419</c:v>
                </c:pt>
                <c:pt idx="1817">
                  <c:v>-30.042935891275189</c:v>
                </c:pt>
                <c:pt idx="1818">
                  <c:v>-30.194548866630946</c:v>
                </c:pt>
                <c:pt idx="1819">
                  <c:v>-30.348907400131729</c:v>
                </c:pt>
                <c:pt idx="1820">
                  <c:v>-30.506107813202888</c:v>
                </c:pt>
                <c:pt idx="1821">
                  <c:v>-30.666251732938285</c:v>
                </c:pt>
                <c:pt idx="1822">
                  <c:v>-30.82944648878048</c:v>
                </c:pt>
                <c:pt idx="1823">
                  <c:v>-30.995805546986016</c:v>
                </c:pt>
                <c:pt idx="1824">
                  <c:v>-31.165448987280719</c:v>
                </c:pt>
                <c:pt idx="1825">
                  <c:v>-31.338504026716244</c:v>
                </c:pt>
                <c:pt idx="1826">
                  <c:v>-31.515105596453672</c:v>
                </c:pt>
                <c:pt idx="1827">
                  <c:v>-31.695396978019964</c:v>
                </c:pt>
                <c:pt idx="1828">
                  <c:v>-31.879530506554165</c:v>
                </c:pt>
                <c:pt idx="1829">
                  <c:v>-32.067668349687935</c:v>
                </c:pt>
                <c:pt idx="1830">
                  <c:v>-32.259983372037489</c:v>
                </c:pt>
                <c:pt idx="1831">
                  <c:v>-32.456660096852488</c:v>
                </c:pt>
                <c:pt idx="1832">
                  <c:v>-32.657895778227321</c:v>
                </c:pt>
                <c:pt idx="1833">
                  <c:v>-32.863901599488955</c:v>
                </c:pt>
                <c:pt idx="1834">
                  <c:v>-33.074904016007281</c:v>
                </c:pt>
                <c:pt idx="1835">
                  <c:v>-33.291146263833504</c:v>
                </c:pt>
                <c:pt idx="1836">
                  <c:v>-33.512890059363144</c:v>
                </c:pt>
                <c:pt idx="1837">
                  <c:v>-33.740417519804204</c:v>
                </c:pt>
                <c:pt idx="1838">
                  <c:v>-33.974033339794211</c:v>
                </c:pt>
                <c:pt idx="1839">
                  <c:v>-34.214067266288779</c:v>
                </c:pt>
                <c:pt idx="1840">
                  <c:v>-34.460876922155748</c:v>
                </c:pt>
                <c:pt idx="1841">
                  <c:v>-34.714851039147291</c:v>
                </c:pt>
                <c:pt idx="1842">
                  <c:v>-34.976413173604392</c:v>
                </c:pt>
                <c:pt idx="1843">
                  <c:v>-35.246025994062855</c:v>
                </c:pt>
                <c:pt idx="1844">
                  <c:v>-35.524196249747867</c:v>
                </c:pt>
                <c:pt idx="1845">
                  <c:v>-35.811480553983664</c:v>
                </c:pt>
                <c:pt idx="1846">
                  <c:v>-36.108492148362409</c:v>
                </c:pt>
                <c:pt idx="1847">
                  <c:v>-36.415908854283444</c:v>
                </c:pt>
                <c:pt idx="1848">
                  <c:v>-36.734482471107043</c:v>
                </c:pt>
                <c:pt idx="1849">
                  <c:v>-37.065049948701173</c:v>
                </c:pt>
                <c:pt idx="1850">
                  <c:v>-37.408546752227124</c:v>
                </c:pt>
                <c:pt idx="1851">
                  <c:v>-37.766022956499896</c:v>
                </c:pt>
                <c:pt idx="1852">
                  <c:v>-38.138662767498829</c:v>
                </c:pt>
                <c:pt idx="1853">
                  <c:v>-38.52780838586532</c:v>
                </c:pt>
                <c:pt idx="1854">
                  <c:v>-38.934989425459946</c:v>
                </c:pt>
                <c:pt idx="1855">
                  <c:v>-39.361959514831312</c:v>
                </c:pt>
                <c:pt idx="1856">
                  <c:v>-39.810742294687053</c:v>
                </c:pt>
                <c:pt idx="1857">
                  <c:v>-40.283689863228574</c:v>
                </c:pt>
                <c:pt idx="1858">
                  <c:v>-40.783557944198805</c:v>
                </c:pt>
                <c:pt idx="1859">
                  <c:v>-41.313603869774283</c:v>
                </c:pt>
                <c:pt idx="1860">
                  <c:v>-41.877716228047234</c:v>
                </c:pt>
                <c:pt idx="1861">
                  <c:v>-42.480589308223927</c:v>
                </c:pt>
                <c:pt idx="1862">
                  <c:v>-43.127962306598711</c:v>
                </c:pt>
                <c:pt idx="1863">
                  <c:v>-43.826954473746312</c:v>
                </c:pt>
                <c:pt idx="1864">
                  <c:v>-44.58654643794965</c:v>
                </c:pt>
                <c:pt idx="1865">
                  <c:v>-45.418291586155242</c:v>
                </c:pt>
                <c:pt idx="1866">
                  <c:v>-46.337403535945406</c:v>
                </c:pt>
                <c:pt idx="1867">
                  <c:v>-47.364486812653546</c:v>
                </c:pt>
                <c:pt idx="1868">
                  <c:v>-48.528429265533966</c:v>
                </c:pt>
                <c:pt idx="1869">
                  <c:v>-49.871539254160773</c:v>
                </c:pt>
                <c:pt idx="1870">
                  <c:v>-51.459409051669894</c:v>
                </c:pt>
                <c:pt idx="1871">
                  <c:v>-53.401924867523533</c:v>
                </c:pt>
                <c:pt idx="1872">
                  <c:v>-55.905085833846258</c:v>
                </c:pt>
                <c:pt idx="1873">
                  <c:v>-59.431367927647372</c:v>
                </c:pt>
                <c:pt idx="1874">
                  <c:v>-65.456495432976411</c:v>
                </c:pt>
                <c:pt idx="1875">
                  <c:v>-283.18056111403001</c:v>
                </c:pt>
                <c:pt idx="1876">
                  <c:v>-65.465762661550542</c:v>
                </c:pt>
                <c:pt idx="1877">
                  <c:v>-59.449902390417463</c:v>
                </c:pt>
                <c:pt idx="1878">
                  <c:v>-55.932887541272351</c:v>
                </c:pt>
                <c:pt idx="1879">
                  <c:v>-53.438993835399067</c:v>
                </c:pt>
                <c:pt idx="1880">
                  <c:v>-51.505745301070469</c:v>
                </c:pt>
                <c:pt idx="1881">
                  <c:v>-49.927142811436099</c:v>
                </c:pt>
                <c:pt idx="1882">
                  <c:v>-48.593300162307933</c:v>
                </c:pt>
                <c:pt idx="1883">
                  <c:v>-47.438625085820057</c:v>
                </c:pt>
                <c:pt idx="1884">
                  <c:v>-46.420809227671676</c:v>
                </c:pt>
                <c:pt idx="1885">
                  <c:v>-45.510964743879001</c:v>
                </c:pt>
                <c:pt idx="1886">
                  <c:v>-44.688487114380735</c:v>
                </c:pt>
                <c:pt idx="1887">
                  <c:v>-43.938162726866111</c:v>
                </c:pt>
                <c:pt idx="1888">
                  <c:v>-43.248438199661159</c:v>
                </c:pt>
                <c:pt idx="1889">
                  <c:v>-42.61033290975486</c:v>
                </c:pt>
                <c:pt idx="1890">
                  <c:v>-42.016727611844907</c:v>
                </c:pt>
                <c:pt idx="1891">
                  <c:v>-41.461883114909611</c:v>
                </c:pt>
                <c:pt idx="1892">
                  <c:v>-40.941105135015775</c:v>
                </c:pt>
                <c:pt idx="1893">
                  <c:v>-40.450505089344027</c:v>
                </c:pt>
                <c:pt idx="1894">
                  <c:v>-39.986825650991506</c:v>
                </c:pt>
                <c:pt idx="1895">
                  <c:v>-39.547311101488937</c:v>
                </c:pt>
                <c:pt idx="1896">
                  <c:v>-39.12960934790955</c:v>
                </c:pt>
                <c:pt idx="1897">
                  <c:v>-38.731696754819765</c:v>
                </c:pt>
                <c:pt idx="1898">
                  <c:v>-38.351819698946024</c:v>
                </c:pt>
                <c:pt idx="1899">
                  <c:v>-37.988448571703046</c:v>
                </c:pt>
                <c:pt idx="1900">
                  <c:v>-37.640241177725009</c:v>
                </c:pt>
                <c:pt idx="1901">
                  <c:v>-37.30601331630907</c:v>
                </c:pt>
                <c:pt idx="1902">
                  <c:v>-36.984714917916214</c:v>
                </c:pt>
                <c:pt idx="1903">
                  <c:v>-36.675410522663022</c:v>
                </c:pt>
                <c:pt idx="1904">
                  <c:v>-36.37726318595827</c:v>
                </c:pt>
                <c:pt idx="1905">
                  <c:v>-36.089521113720167</c:v>
                </c:pt>
                <c:pt idx="1906">
                  <c:v>-35.811506489827927</c:v>
                </c:pt>
                <c:pt idx="1907">
                  <c:v>-35.542606077968287</c:v>
                </c:pt>
                <c:pt idx="1908">
                  <c:v>-35.282263270096784</c:v>
                </c:pt>
                <c:pt idx="1909">
                  <c:v>-35.029971322268359</c:v>
                </c:pt>
                <c:pt idx="1910">
                  <c:v>-34.785267571228346</c:v>
                </c:pt>
                <c:pt idx="1911">
                  <c:v>-34.547728465916812</c:v>
                </c:pt>
                <c:pt idx="1912">
                  <c:v>-34.316965279863943</c:v>
                </c:pt>
                <c:pt idx="1913">
                  <c:v>-34.092620395484616</c:v>
                </c:pt>
                <c:pt idx="1914">
                  <c:v>-33.874364071106442</c:v>
                </c:pt>
                <c:pt idx="1915">
                  <c:v>-33.661891617376057</c:v>
                </c:pt>
                <c:pt idx="1916">
                  <c:v>-33.454920922370178</c:v>
                </c:pt>
                <c:pt idx="1917">
                  <c:v>-33.253190274978898</c:v>
                </c:pt>
                <c:pt idx="1918">
                  <c:v>-33.056456444437281</c:v>
                </c:pt>
                <c:pt idx="1919">
                  <c:v>-32.864492980662149</c:v>
                </c:pt>
                <c:pt idx="1920">
                  <c:v>-32.677088705614786</c:v>
                </c:pt>
                <c:pt idx="1921">
                  <c:v>-32.494046370488945</c:v>
                </c:pt>
                <c:pt idx="1922">
                  <c:v>-32.315181457324506</c:v>
                </c:pt>
                <c:pt idx="1923">
                  <c:v>-32.140321106795454</c:v>
                </c:pt>
                <c:pt idx="1924">
                  <c:v>-31.969303156561185</c:v>
                </c:pt>
                <c:pt idx="1925">
                  <c:v>-31.801975276774588</c:v>
                </c:pt>
                <c:pt idx="1926">
                  <c:v>-31.638194191201428</c:v>
                </c:pt>
                <c:pt idx="1927">
                  <c:v>-31.477824973974538</c:v>
                </c:pt>
                <c:pt idx="1928">
                  <c:v>-31.320740413336637</c:v>
                </c:pt>
                <c:pt idx="1929">
                  <c:v>-31.166820434857726</c:v>
                </c:pt>
                <c:pt idx="1930">
                  <c:v>-31.015951577577546</c:v>
                </c:pt>
                <c:pt idx="1931">
                  <c:v>-30.868026517351215</c:v>
                </c:pt>
                <c:pt idx="1932">
                  <c:v>-30.722943632383309</c:v>
                </c:pt>
                <c:pt idx="1933">
                  <c:v>-30.580606606547995</c:v>
                </c:pt>
                <c:pt idx="1934">
                  <c:v>-30.440924066618862</c:v>
                </c:pt>
                <c:pt idx="1935">
                  <c:v>-30.303809249988106</c:v>
                </c:pt>
                <c:pt idx="1936">
                  <c:v>-30.16917969985154</c:v>
                </c:pt>
                <c:pt idx="1937">
                  <c:v>-30.036956985178541</c:v>
                </c:pt>
                <c:pt idx="1938">
                  <c:v>-29.907066443087619</c:v>
                </c:pt>
                <c:pt idx="1939">
                  <c:v>-29.779436941510738</c:v>
                </c:pt>
                <c:pt idx="1940">
                  <c:v>-29.654000660257513</c:v>
                </c:pt>
                <c:pt idx="1941">
                  <c:v>-29.53069288879491</c:v>
                </c:pt>
                <c:pt idx="1942">
                  <c:v>-29.409451839233117</c:v>
                </c:pt>
                <c:pt idx="1943">
                  <c:v>-29.290218473166497</c:v>
                </c:pt>
                <c:pt idx="1944">
                  <c:v>-29.172936341155243</c:v>
                </c:pt>
                <c:pt idx="1945">
                  <c:v>-29.057551433756377</c:v>
                </c:pt>
                <c:pt idx="1946">
                  <c:v>-28.944012043122129</c:v>
                </c:pt>
                <c:pt idx="1947">
                  <c:v>-28.832268634276605</c:v>
                </c:pt>
                <c:pt idx="1948">
                  <c:v>-28.722273725272572</c:v>
                </c:pt>
                <c:pt idx="1949">
                  <c:v>-28.613981775500402</c:v>
                </c:pt>
                <c:pt idx="1950">
                  <c:v>-28.507349081495043</c:v>
                </c:pt>
                <c:pt idx="1951">
                  <c:v>-28.402333679643647</c:v>
                </c:pt>
                <c:pt idx="1952">
                  <c:v>-28.298895255252891</c:v>
                </c:pt>
                <c:pt idx="1953">
                  <c:v>-28.196995057483974</c:v>
                </c:pt>
                <c:pt idx="1954">
                  <c:v>-28.096595819705943</c:v>
                </c:pt>
                <c:pt idx="1955">
                  <c:v>-27.997661684859505</c:v>
                </c:pt>
                <c:pt idx="1956">
                  <c:v>-27.900158135456834</c:v>
                </c:pt>
                <c:pt idx="1957">
                  <c:v>-27.804051927876504</c:v>
                </c:pt>
                <c:pt idx="1958">
                  <c:v>-27.709311030641185</c:v>
                </c:pt>
                <c:pt idx="1959">
                  <c:v>-27.615904566391791</c:v>
                </c:pt>
                <c:pt idx="1960">
                  <c:v>-27.523802757295478</c:v>
                </c:pt>
                <c:pt idx="1961">
                  <c:v>-27.432976873646769</c:v>
                </c:pt>
                <c:pt idx="1962">
                  <c:v>-27.343399185440092</c:v>
                </c:pt>
                <c:pt idx="1963">
                  <c:v>-27.25504291670994</c:v>
                </c:pt>
                <c:pt idx="1964">
                  <c:v>-27.167882202451423</c:v>
                </c:pt>
                <c:pt idx="1965">
                  <c:v>-27.081892047947488</c:v>
                </c:pt>
                <c:pt idx="1966">
                  <c:v>-26.997048290343912</c:v>
                </c:pt>
                <c:pt idx="1967">
                  <c:v>-26.913327562324302</c:v>
                </c:pt>
                <c:pt idx="1968">
                  <c:v>-26.830707257749019</c:v>
                </c:pt>
                <c:pt idx="1969">
                  <c:v>-26.749165499131955</c:v>
                </c:pt>
                <c:pt idx="1970">
                  <c:v>-26.668681106838342</c:v>
                </c:pt>
                <c:pt idx="1971">
                  <c:v>-26.58923356989575</c:v>
                </c:pt>
                <c:pt idx="1972">
                  <c:v>-26.51080301831793</c:v>
                </c:pt>
                <c:pt idx="1973">
                  <c:v>-26.43337019684774</c:v>
                </c:pt>
                <c:pt idx="1974">
                  <c:v>-26.356916440034006</c:v>
                </c:pt>
                <c:pt idx="1975">
                  <c:v>-26.281423648560338</c:v>
                </c:pt>
                <c:pt idx="1976">
                  <c:v>-26.206874266752681</c:v>
                </c:pt>
                <c:pt idx="1977">
                  <c:v>-26.133251261194626</c:v>
                </c:pt>
                <c:pt idx="1978">
                  <c:v>-26.060538100386413</c:v>
                </c:pt>
                <c:pt idx="1979">
                  <c:v>-25.988718735386982</c:v>
                </c:pt>
                <c:pt idx="1980">
                  <c:v>-25.917777581382396</c:v>
                </c:pt>
                <c:pt idx="1981">
                  <c:v>-25.847699500128279</c:v>
                </c:pt>
                <c:pt idx="1982">
                  <c:v>-25.77846978321649</c:v>
                </c:pt>
                <c:pt idx="1983">
                  <c:v>-25.710074136120944</c:v>
                </c:pt>
                <c:pt idx="1984">
                  <c:v>-25.642498662978539</c:v>
                </c:pt>
                <c:pt idx="1985">
                  <c:v>-25.575729852065404</c:v>
                </c:pt>
                <c:pt idx="1986">
                  <c:v>-25.509754561930762</c:v>
                </c:pt>
                <c:pt idx="1987">
                  <c:v>-25.444560008152809</c:v>
                </c:pt>
                <c:pt idx="1988">
                  <c:v>-25.380133750683427</c:v>
                </c:pt>
                <c:pt idx="1989">
                  <c:v>-25.316463681750932</c:v>
                </c:pt>
                <c:pt idx="1990">
                  <c:v>-25.253538014291088</c:v>
                </c:pt>
                <c:pt idx="1991">
                  <c:v>-25.191345270879559</c:v>
                </c:pt>
                <c:pt idx="1992">
                  <c:v>-25.12987427313945</c:v>
                </c:pt>
                <c:pt idx="1993">
                  <c:v>-25.069114131599932</c:v>
                </c:pt>
                <c:pt idx="1994">
                  <c:v>-25.00905423598315</c:v>
                </c:pt>
                <c:pt idx="1995">
                  <c:v>-24.949684245897753</c:v>
                </c:pt>
                <c:pt idx="1996">
                  <c:v>-24.890994081918947</c:v>
                </c:pt>
                <c:pt idx="1997">
                  <c:v>-24.832973917035854</c:v>
                </c:pt>
                <c:pt idx="1998">
                  <c:v>-24.775614168448428</c:v>
                </c:pt>
                <c:pt idx="1999">
                  <c:v>-24.718905489696542</c:v>
                </c:pt>
                <c:pt idx="2000">
                  <c:v>-24.662838763105739</c:v>
                </c:pt>
                <c:pt idx="2001">
                  <c:v>-24.607405092534037</c:v>
                </c:pt>
                <c:pt idx="2002">
                  <c:v>-24.552595796405875</c:v>
                </c:pt>
                <c:pt idx="2003">
                  <c:v>-24.498402401019497</c:v>
                </c:pt>
                <c:pt idx="2004">
                  <c:v>-24.444816634115089</c:v>
                </c:pt>
                <c:pt idx="2005">
                  <c:v>-24.391830418691534</c:v>
                </c:pt>
                <c:pt idx="2006">
                  <c:v>-24.339435867060281</c:v>
                </c:pt>
                <c:pt idx="2007">
                  <c:v>-24.287625275125993</c:v>
                </c:pt>
                <c:pt idx="2008">
                  <c:v>-24.236391116882793</c:v>
                </c:pt>
                <c:pt idx="2009">
                  <c:v>-24.185726039117444</c:v>
                </c:pt>
                <c:pt idx="2010">
                  <c:v>-24.135622856309496</c:v>
                </c:pt>
                <c:pt idx="2011">
                  <c:v>-24.086074545719999</c:v>
                </c:pt>
                <c:pt idx="2012">
                  <c:v>-24.037074242660481</c:v>
                </c:pt>
                <c:pt idx="2013">
                  <c:v>-23.988615235934216</c:v>
                </c:pt>
                <c:pt idx="2014">
                  <c:v>-23.94069096344252</c:v>
                </c:pt>
                <c:pt idx="2015">
                  <c:v>-23.893295007948687</c:v>
                </c:pt>
                <c:pt idx="2016">
                  <c:v>-23.846421092993136</c:v>
                </c:pt>
                <c:pt idx="2017">
                  <c:v>-23.800063078953279</c:v>
                </c:pt>
                <c:pt idx="2018">
                  <c:v>-23.754214959241686</c:v>
                </c:pt>
                <c:pt idx="2019">
                  <c:v>-23.708870856637532</c:v>
                </c:pt>
                <c:pt idx="2020">
                  <c:v>-23.664025019744766</c:v>
                </c:pt>
                <c:pt idx="2021">
                  <c:v>-23.619671819572858</c:v>
                </c:pt>
                <c:pt idx="2022">
                  <c:v>-23.575805746234252</c:v>
                </c:pt>
                <c:pt idx="2023">
                  <c:v>-23.53242140575416</c:v>
                </c:pt>
                <c:pt idx="2024">
                  <c:v>-23.489513516988374</c:v>
                </c:pt>
                <c:pt idx="2025">
                  <c:v>-23.447076908644028</c:v>
                </c:pt>
                <c:pt idx="2026">
                  <c:v>-23.405106516400259</c:v>
                </c:pt>
                <c:pt idx="2027">
                  <c:v>-23.363597380123796</c:v>
                </c:pt>
                <c:pt idx="2028">
                  <c:v>-23.3225446411764</c:v>
                </c:pt>
                <c:pt idx="2029">
                  <c:v>-23.281943539810456</c:v>
                </c:pt>
                <c:pt idx="2030">
                  <c:v>-23.241789412648949</c:v>
                </c:pt>
                <c:pt idx="2031">
                  <c:v>-23.20207769024708</c:v>
                </c:pt>
                <c:pt idx="2032">
                  <c:v>-23.162803894732093</c:v>
                </c:pt>
                <c:pt idx="2033">
                  <c:v>-23.123963637518269</c:v>
                </c:pt>
                <c:pt idx="2034">
                  <c:v>-23.085552617094535</c:v>
                </c:pt>
                <c:pt idx="2035">
                  <c:v>-23.047566616881774</c:v>
                </c:pt>
                <c:pt idx="2036">
                  <c:v>-23.010001503157206</c:v>
                </c:pt>
                <c:pt idx="2037">
                  <c:v>-22.972853223043423</c:v>
                </c:pt>
                <c:pt idx="2038">
                  <c:v>-22.936117802559739</c:v>
                </c:pt>
                <c:pt idx="2039">
                  <c:v>-22.899791344733469</c:v>
                </c:pt>
                <c:pt idx="2040">
                  <c:v>-22.863870027769039</c:v>
                </c:pt>
                <c:pt idx="2041">
                  <c:v>-22.828350103272754</c:v>
                </c:pt>
                <c:pt idx="2042">
                  <c:v>-22.793227894531299</c:v>
                </c:pt>
                <c:pt idx="2043">
                  <c:v>-22.758499794842159</c:v>
                </c:pt>
                <c:pt idx="2044">
                  <c:v>-22.724162265893643</c:v>
                </c:pt>
                <c:pt idx="2045">
                  <c:v>-22.690211836193555</c:v>
                </c:pt>
                <c:pt idx="2046">
                  <c:v>-22.656645099543894</c:v>
                </c:pt>
                <c:pt idx="2047">
                  <c:v>-22.623458713560886</c:v>
                </c:pt>
                <c:pt idx="2048">
                  <c:v>-22.590649398237872</c:v>
                </c:pt>
                <c:pt idx="2049">
                  <c:v>-22.558213934550409</c:v>
                </c:pt>
                <c:pt idx="2050">
                  <c:v>-22.526149163101657</c:v>
                </c:pt>
                <c:pt idx="2051">
                  <c:v>-22.494451982806531</c:v>
                </c:pt>
                <c:pt idx="2052">
                  <c:v>-22.463119349614043</c:v>
                </c:pt>
                <c:pt idx="2053">
                  <c:v>-22.432148275265554</c:v>
                </c:pt>
                <c:pt idx="2054">
                  <c:v>-22.401535826088633</c:v>
                </c:pt>
                <c:pt idx="2055">
                  <c:v>-22.37127912182477</c:v>
                </c:pt>
                <c:pt idx="2056">
                  <c:v>-22.341375334489982</c:v>
                </c:pt>
                <c:pt idx="2057">
                  <c:v>-22.311821687267436</c:v>
                </c:pt>
                <c:pt idx="2058">
                  <c:v>-22.282615453430623</c:v>
                </c:pt>
                <c:pt idx="2059">
                  <c:v>-22.253753955296517</c:v>
                </c:pt>
                <c:pt idx="2060">
                  <c:v>-22.225234563207493</c:v>
                </c:pt>
                <c:pt idx="2061">
                  <c:v>-22.197054694541105</c:v>
                </c:pt>
                <c:pt idx="2062">
                  <c:v>-22.169211812746955</c:v>
                </c:pt>
                <c:pt idx="2063">
                  <c:v>-22.141703426409688</c:v>
                </c:pt>
                <c:pt idx="2064">
                  <c:v>-22.114527088337326</c:v>
                </c:pt>
                <c:pt idx="2065">
                  <c:v>-22.087680394674084</c:v>
                </c:pt>
                <c:pt idx="2066">
                  <c:v>-22.061160984037045</c:v>
                </c:pt>
                <c:pt idx="2067">
                  <c:v>-22.034966536675803</c:v>
                </c:pt>
                <c:pt idx="2068">
                  <c:v>-22.009094773654386</c:v>
                </c:pt>
                <c:pt idx="2069">
                  <c:v>-21.983543456054964</c:v>
                </c:pt>
                <c:pt idx="2070">
                  <c:v>-21.958310384202328</c:v>
                </c:pt>
                <c:pt idx="2071">
                  <c:v>-21.933393396908961</c:v>
                </c:pt>
                <c:pt idx="2072">
                  <c:v>-21.908790370739496</c:v>
                </c:pt>
                <c:pt idx="2073">
                  <c:v>-21.884499219294664</c:v>
                </c:pt>
                <c:pt idx="2074">
                  <c:v>-21.860517892513556</c:v>
                </c:pt>
                <c:pt idx="2075">
                  <c:v>-21.836844375993969</c:v>
                </c:pt>
                <c:pt idx="2076">
                  <c:v>-21.81347669033029</c:v>
                </c:pt>
                <c:pt idx="2077">
                  <c:v>-21.790412890468204</c:v>
                </c:pt>
                <c:pt idx="2078">
                  <c:v>-21.767651065076102</c:v>
                </c:pt>
                <c:pt idx="2079">
                  <c:v>-21.74518933593221</c:v>
                </c:pt>
                <c:pt idx="2080">
                  <c:v>-21.723025857327443</c:v>
                </c:pt>
                <c:pt idx="2081">
                  <c:v>-21.701158815483311</c:v>
                </c:pt>
                <c:pt idx="2082">
                  <c:v>-21.679586427984411</c:v>
                </c:pt>
                <c:pt idx="2083">
                  <c:v>-21.658306943225249</c:v>
                </c:pt>
                <c:pt idx="2084">
                  <c:v>-21.637318639870792</c:v>
                </c:pt>
                <c:pt idx="2085">
                  <c:v>-21.616619826330634</c:v>
                </c:pt>
                <c:pt idx="2086">
                  <c:v>-21.596208840246071</c:v>
                </c:pt>
                <c:pt idx="2087">
                  <c:v>-21.576084047989987</c:v>
                </c:pt>
                <c:pt idx="2088">
                  <c:v>-21.5562438441791</c:v>
                </c:pt>
                <c:pt idx="2089">
                  <c:v>-21.536686651198174</c:v>
                </c:pt>
                <c:pt idx="2090">
                  <c:v>-21.517410918735994</c:v>
                </c:pt>
                <c:pt idx="2091">
                  <c:v>-21.498415123332677</c:v>
                </c:pt>
                <c:pt idx="2092">
                  <c:v>-21.479697767938099</c:v>
                </c:pt>
                <c:pt idx="2093">
                  <c:v>-21.461257381481079</c:v>
                </c:pt>
                <c:pt idx="2094">
                  <c:v>-21.443092518449017</c:v>
                </c:pt>
                <c:pt idx="2095">
                  <c:v>-21.425201758477836</c:v>
                </c:pt>
                <c:pt idx="2096">
                  <c:v>-21.407583705951765</c:v>
                </c:pt>
                <c:pt idx="2097">
                  <c:v>-21.39023698961293</c:v>
                </c:pt>
                <c:pt idx="2098">
                  <c:v>-21.373160262180228</c:v>
                </c:pt>
                <c:pt idx="2099">
                  <c:v>-21.356352199977536</c:v>
                </c:pt>
                <c:pt idx="2100">
                  <c:v>-21.33981150257079</c:v>
                </c:pt>
                <c:pt idx="2101">
                  <c:v>-21.323536892413856</c:v>
                </c:pt>
                <c:pt idx="2102">
                  <c:v>-21.30752711450284</c:v>
                </c:pt>
                <c:pt idx="2103">
                  <c:v>-21.291780936038691</c:v>
                </c:pt>
                <c:pt idx="2104">
                  <c:v>-21.27629714609801</c:v>
                </c:pt>
                <c:pt idx="2105">
                  <c:v>-21.261074555311538</c:v>
                </c:pt>
                <c:pt idx="2106">
                  <c:v>-21.246111995550589</c:v>
                </c:pt>
                <c:pt idx="2107">
                  <c:v>-21.231408319620737</c:v>
                </c:pt>
                <c:pt idx="2108">
                  <c:v>-21.216962400963013</c:v>
                </c:pt>
                <c:pt idx="2109">
                  <c:v>-21.202773133362122</c:v>
                </c:pt>
                <c:pt idx="2110">
                  <c:v>-21.188839430661698</c:v>
                </c:pt>
                <c:pt idx="2111">
                  <c:v>-21.175160226486355</c:v>
                </c:pt>
                <c:pt idx="2112">
                  <c:v>-21.161734473970363</c:v>
                </c:pt>
                <c:pt idx="2113">
                  <c:v>-21.148561145492806</c:v>
                </c:pt>
                <c:pt idx="2114">
                  <c:v>-21.135639232419209</c:v>
                </c:pt>
                <c:pt idx="2115">
                  <c:v>-21.122967744849067</c:v>
                </c:pt>
                <c:pt idx="2116">
                  <c:v>-21.11054571136977</c:v>
                </c:pt>
                <c:pt idx="2117">
                  <c:v>-21.098372178816184</c:v>
                </c:pt>
                <c:pt idx="2118">
                  <c:v>-21.086446212036122</c:v>
                </c:pt>
                <c:pt idx="2119">
                  <c:v>-21.07476689366144</c:v>
                </c:pt>
                <c:pt idx="2120">
                  <c:v>-21.063333323884702</c:v>
                </c:pt>
                <c:pt idx="2121">
                  <c:v>-21.052144620241155</c:v>
                </c:pt>
                <c:pt idx="2122">
                  <c:v>-21.041199917396028</c:v>
                </c:pt>
                <c:pt idx="2123">
                  <c:v>-21.03049836693712</c:v>
                </c:pt>
                <c:pt idx="2124">
                  <c:v>-21.020039137172198</c:v>
                </c:pt>
                <c:pt idx="2125">
                  <c:v>-21.009821412931572</c:v>
                </c:pt>
                <c:pt idx="2126">
                  <c:v>-20.999844395375426</c:v>
                </c:pt>
                <c:pt idx="2127">
                  <c:v>-20.990107301805896</c:v>
                </c:pt>
                <c:pt idx="2128">
                  <c:v>-20.980609365483822</c:v>
                </c:pt>
                <c:pt idx="2129">
                  <c:v>-20.971349835449967</c:v>
                </c:pt>
                <c:pt idx="2130">
                  <c:v>-20.962327976350888</c:v>
                </c:pt>
                <c:pt idx="2131">
                  <c:v>-20.953543068268917</c:v>
                </c:pt>
                <c:pt idx="2132">
                  <c:v>-20.944994406556695</c:v>
                </c:pt>
                <c:pt idx="2133">
                  <c:v>-20.936681301675666</c:v>
                </c:pt>
                <c:pt idx="2134">
                  <c:v>-20.928603079038911</c:v>
                </c:pt>
                <c:pt idx="2135">
                  <c:v>-20.920759078857838</c:v>
                </c:pt>
                <c:pt idx="2136">
                  <c:v>-20.913148655992934</c:v>
                </c:pt>
                <c:pt idx="2137">
                  <c:v>-20.905771179808429</c:v>
                </c:pt>
                <c:pt idx="2138">
                  <c:v>-20.89862603403067</c:v>
                </c:pt>
                <c:pt idx="2139">
                  <c:v>-20.891712616610391</c:v>
                </c:pt>
                <c:pt idx="2140">
                  <c:v>-20.885030339588493</c:v>
                </c:pt>
                <c:pt idx="2141">
                  <c:v>-20.878578628965645</c:v>
                </c:pt>
                <c:pt idx="2142">
                  <c:v>-20.872356924575222</c:v>
                </c:pt>
                <c:pt idx="2143">
                  <c:v>-20.866364679959943</c:v>
                </c:pt>
                <c:pt idx="2144">
                  <c:v>-20.860601362251746</c:v>
                </c:pt>
                <c:pt idx="2145">
                  <c:v>-20.855066452055201</c:v>
                </c:pt>
                <c:pt idx="2146">
                  <c:v>-20.849759443334154</c:v>
                </c:pt>
                <c:pt idx="2147">
                  <c:v>-20.844679843301645</c:v>
                </c:pt>
                <c:pt idx="2148">
                  <c:v>-20.839827172313072</c:v>
                </c:pt>
                <c:pt idx="2149">
                  <c:v>-20.835200963762517</c:v>
                </c:pt>
                <c:pt idx="2150">
                  <c:v>-20.830800763982168</c:v>
                </c:pt>
                <c:pt idx="2151">
                  <c:v>-20.826626132144767</c:v>
                </c:pt>
                <c:pt idx="2152">
                  <c:v>-20.822676640169213</c:v>
                </c:pt>
                <c:pt idx="2153">
                  <c:v>-20.818951872629036</c:v>
                </c:pt>
                <c:pt idx="2154">
                  <c:v>-20.815451426663806</c:v>
                </c:pt>
                <c:pt idx="2155">
                  <c:v>-20.812174911893507</c:v>
                </c:pt>
                <c:pt idx="2156">
                  <c:v>-20.809121950335729</c:v>
                </c:pt>
                <c:pt idx="2157">
                  <c:v>-20.806292176325684</c:v>
                </c:pt>
                <c:pt idx="2158">
                  <c:v>-20.803685236439019</c:v>
                </c:pt>
                <c:pt idx="2159">
                  <c:v>-20.801300789417368</c:v>
                </c:pt>
                <c:pt idx="2160">
                  <c:v>-20.7991385060966</c:v>
                </c:pt>
                <c:pt idx="2161">
                  <c:v>-20.797198069337803</c:v>
                </c:pt>
                <c:pt idx="2162">
                  <c:v>-20.795479173960882</c:v>
                </c:pt>
                <c:pt idx="2163">
                  <c:v>-20.793981526680803</c:v>
                </c:pt>
                <c:pt idx="2164">
                  <c:v>-20.792704846046362</c:v>
                </c:pt>
                <c:pt idx="2165">
                  <c:v>-20.79164886238166</c:v>
                </c:pt>
                <c:pt idx="2166">
                  <c:v>-20.790813317729988</c:v>
                </c:pt>
                <c:pt idx="2167">
                  <c:v>-20.790197965800303</c:v>
                </c:pt>
                <c:pt idx="2168">
                  <c:v>-20.789802571916116</c:v>
                </c:pt>
                <c:pt idx="2169">
                  <c:v>-20.789626912967009</c:v>
                </c:pt>
                <c:pt idx="2170">
                  <c:v>-20.78967077736241</c:v>
                </c:pt>
                <c:pt idx="2171">
                  <c:v>-20.789933964987938</c:v>
                </c:pt>
                <c:pt idx="2172">
                  <c:v>-20.790416287164071</c:v>
                </c:pt>
                <c:pt idx="2173">
                  <c:v>-20.791117566607305</c:v>
                </c:pt>
                <c:pt idx="2174">
                  <c:v>-20.792037637393555</c:v>
                </c:pt>
                <c:pt idx="2175">
                  <c:v>-20.793176344924017</c:v>
                </c:pt>
                <c:pt idx="2176">
                  <c:v>-20.794533545893366</c:v>
                </c:pt>
                <c:pt idx="2177">
                  <c:v>-20.796109108260229</c:v>
                </c:pt>
                <c:pt idx="2178">
                  <c:v>-20.79790291122</c:v>
                </c:pt>
                <c:pt idx="2179">
                  <c:v>-20.799914845180034</c:v>
                </c:pt>
                <c:pt idx="2180">
                  <c:v>-20.802144811737008</c:v>
                </c:pt>
                <c:pt idx="2181">
                  <c:v>-20.80459272365664</c:v>
                </c:pt>
                <c:pt idx="2182">
                  <c:v>-20.80725850485571</c:v>
                </c:pt>
                <c:pt idx="2183">
                  <c:v>-20.8101420903863</c:v>
                </c:pt>
                <c:pt idx="2184">
                  <c:v>-20.813243426422275</c:v>
                </c:pt>
                <c:pt idx="2185">
                  <c:v>-20.816562470248151</c:v>
                </c:pt>
                <c:pt idx="2186">
                  <c:v>-20.820099190250012</c:v>
                </c:pt>
                <c:pt idx="2187">
                  <c:v>-20.823853565908866</c:v>
                </c:pt>
                <c:pt idx="2188">
                  <c:v>-20.827825587796109</c:v>
                </c:pt>
                <c:pt idx="2189">
                  <c:v>-20.832015257571342</c:v>
                </c:pt>
                <c:pt idx="2190">
                  <c:v>-20.836422587982341</c:v>
                </c:pt>
                <c:pt idx="2191">
                  <c:v>-20.841047602867281</c:v>
                </c:pt>
                <c:pt idx="2192">
                  <c:v>-20.845890337159286</c:v>
                </c:pt>
                <c:pt idx="2193">
                  <c:v>-20.850950836893109</c:v>
                </c:pt>
                <c:pt idx="2194">
                  <c:v>-20.856229159214141</c:v>
                </c:pt>
                <c:pt idx="2195">
                  <c:v>-20.861725372389628</c:v>
                </c:pt>
                <c:pt idx="2196">
                  <c:v>-20.867439555822187</c:v>
                </c:pt>
                <c:pt idx="2197">
                  <c:v>-20.87337180006552</c:v>
                </c:pt>
                <c:pt idx="2198">
                  <c:v>-20.879522206842466</c:v>
                </c:pt>
                <c:pt idx="2199">
                  <c:v>-20.88589088906528</c:v>
                </c:pt>
                <c:pt idx="2200">
                  <c:v>-20.892477970858245</c:v>
                </c:pt>
                <c:pt idx="2201">
                  <c:v>-20.899283587582474</c:v>
                </c:pt>
                <c:pt idx="2202">
                  <c:v>-20.906307885863214</c:v>
                </c:pt>
                <c:pt idx="2203">
                  <c:v>-20.913551023619235</c:v>
                </c:pt>
                <c:pt idx="2204">
                  <c:v>-20.921013170094739</c:v>
                </c:pt>
                <c:pt idx="2205">
                  <c:v>-20.928694505893496</c:v>
                </c:pt>
                <c:pt idx="2206">
                  <c:v>-20.936595223015374</c:v>
                </c:pt>
                <c:pt idx="2207">
                  <c:v>-20.944715524895287</c:v>
                </c:pt>
                <c:pt idx="2208">
                  <c:v>-20.953055626444495</c:v>
                </c:pt>
                <c:pt idx="2209">
                  <c:v>-20.961615754094261</c:v>
                </c:pt>
                <c:pt idx="2210">
                  <c:v>-20.970396145842059</c:v>
                </c:pt>
                <c:pt idx="2211">
                  <c:v>-20.97939705130014</c:v>
                </c:pt>
                <c:pt idx="2212">
                  <c:v>-20.988618731746595</c:v>
                </c:pt>
                <c:pt idx="2213">
                  <c:v>-20.998061460178899</c:v>
                </c:pt>
                <c:pt idx="2214">
                  <c:v>-21.007725521370023</c:v>
                </c:pt>
                <c:pt idx="2215">
                  <c:v>-21.017611211926997</c:v>
                </c:pt>
                <c:pt idx="2216">
                  <c:v>-21.027718840352115</c:v>
                </c:pt>
                <c:pt idx="2217">
                  <c:v>-21.038048727106759</c:v>
                </c:pt>
                <c:pt idx="2218">
                  <c:v>-21.048601204677702</c:v>
                </c:pt>
                <c:pt idx="2219">
                  <c:v>-21.059376617646258</c:v>
                </c:pt>
                <c:pt idx="2220">
                  <c:v>-21.070375322759944</c:v>
                </c:pt>
                <c:pt idx="2221">
                  <c:v>-21.081597689006998</c:v>
                </c:pt>
                <c:pt idx="2222">
                  <c:v>-21.093044097693536</c:v>
                </c:pt>
                <c:pt idx="2223">
                  <c:v>-21.104714942523554</c:v>
                </c:pt>
                <c:pt idx="2224">
                  <c:v>-21.116610629681762</c:v>
                </c:pt>
                <c:pt idx="2225">
                  <c:v>-21.128731577919218</c:v>
                </c:pt>
                <c:pt idx="2226">
                  <c:v>-21.141078218641898</c:v>
                </c:pt>
                <c:pt idx="2227">
                  <c:v>-21.153650996002234</c:v>
                </c:pt>
                <c:pt idx="2228">
                  <c:v>-21.166450366993558</c:v>
                </c:pt>
                <c:pt idx="2229">
                  <c:v>-21.179476801547636</c:v>
                </c:pt>
                <c:pt idx="2230">
                  <c:v>-21.192730782635248</c:v>
                </c:pt>
                <c:pt idx="2231">
                  <c:v>-21.206212806369859</c:v>
                </c:pt>
                <c:pt idx="2232">
                  <c:v>-21.219923382114519</c:v>
                </c:pt>
                <c:pt idx="2233">
                  <c:v>-21.233863032591902</c:v>
                </c:pt>
                <c:pt idx="2234">
                  <c:v>-21.248032293997653</c:v>
                </c:pt>
                <c:pt idx="2235">
                  <c:v>-21.262431716117085</c:v>
                </c:pt>
                <c:pt idx="2236">
                  <c:v>-21.27706186244518</c:v>
                </c:pt>
                <c:pt idx="2237">
                  <c:v>-21.291923310310064</c:v>
                </c:pt>
                <c:pt idx="2238">
                  <c:v>-21.307016650999977</c:v>
                </c:pt>
                <c:pt idx="2239">
                  <c:v>-21.322342489893821</c:v>
                </c:pt>
                <c:pt idx="2240">
                  <c:v>-21.337901446595239</c:v>
                </c:pt>
                <c:pt idx="2241">
                  <c:v>-21.35369415507046</c:v>
                </c:pt>
                <c:pt idx="2242">
                  <c:v>-21.369721263789874</c:v>
                </c:pt>
                <c:pt idx="2243">
                  <c:v>-21.385983435873396</c:v>
                </c:pt>
                <c:pt idx="2244">
                  <c:v>-21.402481349239757</c:v>
                </c:pt>
                <c:pt idx="2245">
                  <c:v>-21.419215696759736</c:v>
                </c:pt>
                <c:pt idx="2246">
                  <c:v>-21.436187186413438</c:v>
                </c:pt>
                <c:pt idx="2247">
                  <c:v>-21.453396541451696</c:v>
                </c:pt>
                <c:pt idx="2248">
                  <c:v>-21.470844500561679</c:v>
                </c:pt>
                <c:pt idx="2249">
                  <c:v>-21.488531818036769</c:v>
                </c:pt>
                <c:pt idx="2250">
                  <c:v>-21.506459263950859</c:v>
                </c:pt>
                <c:pt idx="2251">
                  <c:v>-21.524627624337</c:v>
                </c:pt>
                <c:pt idx="2252">
                  <c:v>-21.543037701370743</c:v>
                </c:pt>
                <c:pt idx="2253">
                  <c:v>-21.561690313558032</c:v>
                </c:pt>
                <c:pt idx="2254">
                  <c:v>-21.58058629592788</c:v>
                </c:pt>
                <c:pt idx="2255">
                  <c:v>-21.599726500229885</c:v>
                </c:pt>
                <c:pt idx="2256">
                  <c:v>-21.619111795136675</c:v>
                </c:pt>
                <c:pt idx="2257">
                  <c:v>-21.638743066451482</c:v>
                </c:pt>
                <c:pt idx="2258">
                  <c:v>-21.658621217320785</c:v>
                </c:pt>
                <c:pt idx="2259">
                  <c:v>-21.678747168452361</c:v>
                </c:pt>
                <c:pt idx="2260">
                  <c:v>-21.699121858338579</c:v>
                </c:pt>
                <c:pt idx="2261">
                  <c:v>-21.719746243485393</c:v>
                </c:pt>
                <c:pt idx="2262">
                  <c:v>-21.740621298646857</c:v>
                </c:pt>
                <c:pt idx="2263">
                  <c:v>-21.761748017065461</c:v>
                </c:pt>
                <c:pt idx="2264">
                  <c:v>-21.783127410718382</c:v>
                </c:pt>
                <c:pt idx="2265">
                  <c:v>-21.804760510569785</c:v>
                </c:pt>
                <c:pt idx="2266">
                  <c:v>-21.826648366829346</c:v>
                </c:pt>
                <c:pt idx="2267">
                  <c:v>-21.848792049217032</c:v>
                </c:pt>
                <c:pt idx="2268">
                  <c:v>-21.871192647234423</c:v>
                </c:pt>
                <c:pt idx="2269">
                  <c:v>-21.893851270442735</c:v>
                </c:pt>
                <c:pt idx="2270">
                  <c:v>-21.916769048747504</c:v>
                </c:pt>
                <c:pt idx="2271">
                  <c:v>-21.939947132690421</c:v>
                </c:pt>
                <c:pt idx="2272">
                  <c:v>-21.963386693748134</c:v>
                </c:pt>
                <c:pt idx="2273">
                  <c:v>-21.98708892463852</c:v>
                </c:pt>
                <c:pt idx="2274">
                  <c:v>-22.01105503963436</c:v>
                </c:pt>
                <c:pt idx="2275">
                  <c:v>-22.035286274884772</c:v>
                </c:pt>
                <c:pt idx="2276">
                  <c:v>-22.059783888744448</c:v>
                </c:pt>
                <c:pt idx="2277">
                  <c:v>-22.08454916211107</c:v>
                </c:pt>
                <c:pt idx="2278">
                  <c:v>-22.109583398770987</c:v>
                </c:pt>
                <c:pt idx="2279">
                  <c:v>-22.134887925753333</c:v>
                </c:pt>
                <c:pt idx="2280">
                  <c:v>-22.16046409369298</c:v>
                </c:pt>
                <c:pt idx="2281">
                  <c:v>-22.186313277202427</c:v>
                </c:pt>
                <c:pt idx="2282">
                  <c:v>-22.212436875252717</c:v>
                </c:pt>
                <c:pt idx="2283">
                  <c:v>-22.238836311564086</c:v>
                </c:pt>
                <c:pt idx="2284">
                  <c:v>-22.265513035006027</c:v>
                </c:pt>
                <c:pt idx="2285">
                  <c:v>-22.292468520007436</c:v>
                </c:pt>
                <c:pt idx="2286">
                  <c:v>-22.319704266976984</c:v>
                </c:pt>
                <c:pt idx="2287">
                  <c:v>-22.34722180273387</c:v>
                </c:pt>
                <c:pt idx="2288">
                  <c:v>-22.375022680949531</c:v>
                </c:pt>
                <c:pt idx="2289">
                  <c:v>-22.40310848260016</c:v>
                </c:pt>
                <c:pt idx="2290">
                  <c:v>-22.431480816430938</c:v>
                </c:pt>
                <c:pt idx="2291">
                  <c:v>-22.460141319431692</c:v>
                </c:pt>
                <c:pt idx="2292">
                  <c:v>-22.489091657324689</c:v>
                </c:pt>
                <c:pt idx="2293">
                  <c:v>-22.518333525064783</c:v>
                </c:pt>
                <c:pt idx="2294">
                  <c:v>-22.54786864735231</c:v>
                </c:pt>
                <c:pt idx="2295">
                  <c:v>-22.577698779159011</c:v>
                </c:pt>
                <c:pt idx="2296">
                  <c:v>-22.607825706267374</c:v>
                </c:pt>
                <c:pt idx="2297">
                  <c:v>-22.638251245823948</c:v>
                </c:pt>
                <c:pt idx="2298">
                  <c:v>-22.668977246906699</c:v>
                </c:pt>
                <c:pt idx="2299">
                  <c:v>-22.700005591107285</c:v>
                </c:pt>
                <c:pt idx="2300">
                  <c:v>-22.731338193128089</c:v>
                </c:pt>
                <c:pt idx="2301">
                  <c:v>-22.762977001395154</c:v>
                </c:pt>
                <c:pt idx="2302">
                  <c:v>-22.794923998686777</c:v>
                </c:pt>
                <c:pt idx="2303">
                  <c:v>-22.82718120277876</c:v>
                </c:pt>
                <c:pt idx="2304">
                  <c:v>-22.859750667106653</c:v>
                </c:pt>
                <c:pt idx="2305">
                  <c:v>-22.892634481445281</c:v>
                </c:pt>
                <c:pt idx="2306">
                  <c:v>-22.925834772606557</c:v>
                </c:pt>
                <c:pt idx="2307">
                  <c:v>-22.959353705155571</c:v>
                </c:pt>
                <c:pt idx="2308">
                  <c:v>-22.993193482146062</c:v>
                </c:pt>
                <c:pt idx="2309">
                  <c:v>-23.027356345875436</c:v>
                </c:pt>
                <c:pt idx="2310">
                  <c:v>-23.061844578660221</c:v>
                </c:pt>
                <c:pt idx="2311">
                  <c:v>-23.096660503632439</c:v>
                </c:pt>
                <c:pt idx="2312">
                  <c:v>-23.13180648555765</c:v>
                </c:pt>
                <c:pt idx="2313">
                  <c:v>-23.167284931675326</c:v>
                </c:pt>
                <c:pt idx="2314">
                  <c:v>-23.203098292562196</c:v>
                </c:pt>
                <c:pt idx="2315">
                  <c:v>-23.239249063019386</c:v>
                </c:pt>
                <c:pt idx="2316">
                  <c:v>-23.275739782984196</c:v>
                </c:pt>
                <c:pt idx="2317">
                  <c:v>-23.312573038467001</c:v>
                </c:pt>
                <c:pt idx="2318">
                  <c:v>-23.349751462514462</c:v>
                </c:pt>
                <c:pt idx="2319">
                  <c:v>-23.387277736199771</c:v>
                </c:pt>
                <c:pt idx="2320">
                  <c:v>-23.42515458964062</c:v>
                </c:pt>
                <c:pt idx="2321">
                  <c:v>-23.463384803046289</c:v>
                </c:pt>
                <c:pt idx="2322">
                  <c:v>-23.501971207794146</c:v>
                </c:pt>
                <c:pt idx="2323">
                  <c:v>-23.540916687537376</c:v>
                </c:pt>
                <c:pt idx="2324">
                  <c:v>-23.580224179344128</c:v>
                </c:pt>
                <c:pt idx="2325">
                  <c:v>-23.61989667486997</c:v>
                </c:pt>
                <c:pt idx="2326">
                  <c:v>-23.659937221563951</c:v>
                </c:pt>
                <c:pt idx="2327">
                  <c:v>-23.70034892391034</c:v>
                </c:pt>
                <c:pt idx="2328">
                  <c:v>-23.741134944706438</c:v>
                </c:pt>
                <c:pt idx="2329">
                  <c:v>-23.782298506378268</c:v>
                </c:pt>
                <c:pt idx="2330">
                  <c:v>-23.823842892335229</c:v>
                </c:pt>
                <c:pt idx="2331">
                  <c:v>-23.865771448365116</c:v>
                </c:pt>
                <c:pt idx="2332">
                  <c:v>-23.908087584071112</c:v>
                </c:pt>
                <c:pt idx="2333">
                  <c:v>-23.950794774351884</c:v>
                </c:pt>
                <c:pt idx="2334">
                  <c:v>-23.993896560926675</c:v>
                </c:pt>
                <c:pt idx="2335">
                  <c:v>-24.037396553906994</c:v>
                </c:pt>
                <c:pt idx="2336">
                  <c:v>-24.081298433416215</c:v>
                </c:pt>
                <c:pt idx="2337">
                  <c:v>-24.125605951259406</c:v>
                </c:pt>
                <c:pt idx="2338">
                  <c:v>-24.170322932644869</c:v>
                </c:pt>
                <c:pt idx="2339">
                  <c:v>-24.215453277959153</c:v>
                </c:pt>
                <c:pt idx="2340">
                  <c:v>-24.261000964598203</c:v>
                </c:pt>
                <c:pt idx="2341">
                  <c:v>-24.306970048855877</c:v>
                </c:pt>
                <c:pt idx="2342">
                  <c:v>-24.353364667872825</c:v>
                </c:pt>
                <c:pt idx="2343">
                  <c:v>-24.400189041647216</c:v>
                </c:pt>
                <c:pt idx="2344">
                  <c:v>-24.447447475110586</c:v>
                </c:pt>
                <c:pt idx="2345">
                  <c:v>-24.495144360270388</c:v>
                </c:pt>
                <c:pt idx="2346">
                  <c:v>-24.543284178422478</c:v>
                </c:pt>
                <c:pt idx="2347">
                  <c:v>-24.591871502436145</c:v>
                </c:pt>
                <c:pt idx="2348">
                  <c:v>-24.640910999114105</c:v>
                </c:pt>
                <c:pt idx="2349">
                  <c:v>-24.69040743163125</c:v>
                </c:pt>
                <c:pt idx="2350">
                  <c:v>-24.740365662054241</c:v>
                </c:pt>
                <c:pt idx="2351">
                  <c:v>-24.790790653946296</c:v>
                </c:pt>
                <c:pt idx="2352">
                  <c:v>-24.841687475059633</c:v>
                </c:pt>
                <c:pt idx="2353">
                  <c:v>-24.89306130011974</c:v>
                </c:pt>
                <c:pt idx="2354">
                  <c:v>-24.944917413704996</c:v>
                </c:pt>
                <c:pt idx="2355">
                  <c:v>-24.997261213225674</c:v>
                </c:pt>
                <c:pt idx="2356">
                  <c:v>-25.05009821200634</c:v>
                </c:pt>
                <c:pt idx="2357">
                  <c:v>-25.103434042475868</c:v>
                </c:pt>
                <c:pt idx="2358">
                  <c:v>-25.157274459470113</c:v>
                </c:pt>
                <c:pt idx="2359">
                  <c:v>-25.211625343651281</c:v>
                </c:pt>
                <c:pt idx="2360">
                  <c:v>-25.26649270504948</c:v>
                </c:pt>
                <c:pt idx="2361">
                  <c:v>-25.321882686731577</c:v>
                </c:pt>
                <c:pt idx="2362">
                  <c:v>-25.37780156860283</c:v>
                </c:pt>
                <c:pt idx="2363">
                  <c:v>-25.434255771347132</c:v>
                </c:pt>
                <c:pt idx="2364">
                  <c:v>-25.491251860511902</c:v>
                </c:pt>
                <c:pt idx="2365">
                  <c:v>-25.548796550744012</c:v>
                </c:pt>
                <c:pt idx="2366">
                  <c:v>-25.606896710183701</c:v>
                </c:pt>
                <c:pt idx="2367">
                  <c:v>-25.665559365023142</c:v>
                </c:pt>
                <c:pt idx="2368">
                  <c:v>-25.724791704237624</c:v>
                </c:pt>
                <c:pt idx="2369">
                  <c:v>-25.784601084496654</c:v>
                </c:pt>
                <c:pt idx="2370">
                  <c:v>-25.844995035264024</c:v>
                </c:pt>
                <c:pt idx="2371">
                  <c:v>-25.905981264094528</c:v>
                </c:pt>
                <c:pt idx="2372">
                  <c:v>-25.967567662137711</c:v>
                </c:pt>
                <c:pt idx="2373">
                  <c:v>-26.029762309857301</c:v>
                </c:pt>
                <c:pt idx="2374">
                  <c:v>-26.092573482977315</c:v>
                </c:pt>
                <c:pt idx="2375">
                  <c:v>-26.156009658665347</c:v>
                </c:pt>
                <c:pt idx="2376">
                  <c:v>-26.220079521964287</c:v>
                </c:pt>
                <c:pt idx="2377">
                  <c:v>-26.284791972485198</c:v>
                </c:pt>
                <c:pt idx="2378">
                  <c:v>-26.35015613137319</c:v>
                </c:pt>
                <c:pt idx="2379">
                  <c:v>-26.416181348560627</c:v>
                </c:pt>
                <c:pt idx="2380">
                  <c:v>-26.482877210321575</c:v>
                </c:pt>
                <c:pt idx="2381">
                  <c:v>-26.550253547142454</c:v>
                </c:pt>
                <c:pt idx="2382">
                  <c:v>-26.618320441925331</c:v>
                </c:pt>
                <c:pt idx="2383">
                  <c:v>-26.687088238540497</c:v>
                </c:pt>
                <c:pt idx="2384">
                  <c:v>-26.756567550746443</c:v>
                </c:pt>
                <c:pt idx="2385">
                  <c:v>-26.826769271496275</c:v>
                </c:pt>
                <c:pt idx="2386">
                  <c:v>-26.897704582650924</c:v>
                </c:pt>
                <c:pt idx="2387">
                  <c:v>-26.969384965120497</c:v>
                </c:pt>
                <c:pt idx="2388">
                  <c:v>-27.041822209456619</c:v>
                </c:pt>
                <c:pt idx="2389">
                  <c:v>-27.115028426920212</c:v>
                </c:pt>
                <c:pt idx="2390">
                  <c:v>-27.189016061050264</c:v>
                </c:pt>
                <c:pt idx="2391">
                  <c:v>-27.263797899761272</c:v>
                </c:pt>
                <c:pt idx="2392">
                  <c:v>-27.33938708799851</c:v>
                </c:pt>
                <c:pt idx="2393">
                  <c:v>-27.41579714098193</c:v>
                </c:pt>
                <c:pt idx="2394">
                  <c:v>-27.493041958072702</c:v>
                </c:pt>
                <c:pt idx="2395">
                  <c:v>-27.571135837296676</c:v>
                </c:pt>
                <c:pt idx="2396">
                  <c:v>-27.650093490563528</c:v>
                </c:pt>
                <c:pt idx="2397">
                  <c:v>-27.729930059621026</c:v>
                </c:pt>
                <c:pt idx="2398">
                  <c:v>-27.810661132788272</c:v>
                </c:pt>
                <c:pt idx="2399">
                  <c:v>-27.892302762513424</c:v>
                </c:pt>
                <c:pt idx="2400">
                  <c:v>-27.974871483805003</c:v>
                </c:pt>
                <c:pt idx="2401">
                  <c:v>-28.058384333590126</c:v>
                </c:pt>
                <c:pt idx="2402">
                  <c:v>-28.142858871055438</c:v>
                </c:pt>
                <c:pt idx="2403">
                  <c:v>-28.228313199031678</c:v>
                </c:pt>
                <c:pt idx="2404">
                  <c:v>-28.314765986486407</c:v>
                </c:pt>
                <c:pt idx="2405">
                  <c:v>-28.402236492194831</c:v>
                </c:pt>
                <c:pt idx="2406">
                  <c:v>-28.490744589663379</c:v>
                </c:pt>
                <c:pt idx="2407">
                  <c:v>-28.580310793386353</c:v>
                </c:pt>
                <c:pt idx="2408">
                  <c:v>-28.670956286522422</c:v>
                </c:pt>
                <c:pt idx="2409">
                  <c:v>-28.762702950083515</c:v>
                </c:pt>
                <c:pt idx="2410">
                  <c:v>-28.855573393736993</c:v>
                </c:pt>
                <c:pt idx="2411">
                  <c:v>-28.949590988328914</c:v>
                </c:pt>
                <c:pt idx="2412">
                  <c:v>-29.044779900245125</c:v>
                </c:pt>
                <c:pt idx="2413">
                  <c:v>-29.141165127736265</c:v>
                </c:pt>
                <c:pt idx="2414">
                  <c:v>-29.238772539342794</c:v>
                </c:pt>
                <c:pt idx="2415">
                  <c:v>-29.33762891456773</c:v>
                </c:pt>
                <c:pt idx="2416">
                  <c:v>-29.437761986956179</c:v>
                </c:pt>
                <c:pt idx="2417">
                  <c:v>-29.539200489755103</c:v>
                </c:pt>
                <c:pt idx="2418">
                  <c:v>-29.641974204340968</c:v>
                </c:pt>
                <c:pt idx="2419">
                  <c:v>-29.746114011618317</c:v>
                </c:pt>
                <c:pt idx="2420">
                  <c:v>-29.851651946612158</c:v>
                </c:pt>
                <c:pt idx="2421">
                  <c:v>-29.958621256493391</c:v>
                </c:pt>
                <c:pt idx="2422">
                  <c:v>-30.067056462301633</c:v>
                </c:pt>
                <c:pt idx="2423">
                  <c:v>-30.176993424649872</c:v>
                </c:pt>
                <c:pt idx="2424">
                  <c:v>-30.288469413724734</c:v>
                </c:pt>
                <c:pt idx="2425">
                  <c:v>-30.401523183923096</c:v>
                </c:pt>
                <c:pt idx="2426">
                  <c:v>-30.516195053498056</c:v>
                </c:pt>
                <c:pt idx="2427">
                  <c:v>-30.632526989624658</c:v>
                </c:pt>
                <c:pt idx="2428">
                  <c:v>-30.75056269933205</c:v>
                </c:pt>
                <c:pt idx="2429">
                  <c:v>-30.870347726795998</c:v>
                </c:pt>
                <c:pt idx="2430">
                  <c:v>-30.991929557532409</c:v>
                </c:pt>
                <c:pt idx="2431">
                  <c:v>-31.115357730087496</c:v>
                </c:pt>
                <c:pt idx="2432">
                  <c:v>-31.240683955881899</c:v>
                </c:pt>
                <c:pt idx="2433">
                  <c:v>-31.367962247933292</c:v>
                </c:pt>
                <c:pt idx="2434">
                  <c:v>-31.49724905925855</c:v>
                </c:pt>
                <c:pt idx="2435">
                  <c:v>-31.628603431842492</c:v>
                </c:pt>
                <c:pt idx="2436">
                  <c:v>-31.762087157156316</c:v>
                </c:pt>
                <c:pt idx="2437">
                  <c:v>-31.89776494931662</c:v>
                </c:pt>
                <c:pt idx="2438">
                  <c:v>-32.035704632099524</c:v>
                </c:pt>
                <c:pt idx="2439">
                  <c:v>-32.1759773411612</c:v>
                </c:pt>
                <c:pt idx="2440">
                  <c:v>-32.318657742973237</c:v>
                </c:pt>
                <c:pt idx="2441">
                  <c:v>-32.463824272158746</c:v>
                </c:pt>
                <c:pt idx="2442">
                  <c:v>-32.611559389116621</c:v>
                </c:pt>
                <c:pt idx="2443">
                  <c:v>-32.761949860051637</c:v>
                </c:pt>
                <c:pt idx="2444">
                  <c:v>-32.915087061789443</c:v>
                </c:pt>
                <c:pt idx="2445">
                  <c:v>-33.071067314057309</c:v>
                </c:pt>
                <c:pt idx="2446">
                  <c:v>-33.229992242254653</c:v>
                </c:pt>
                <c:pt idx="2447">
                  <c:v>-33.39196917413225</c:v>
                </c:pt>
                <c:pt idx="2448">
                  <c:v>-33.557111574258897</c:v>
                </c:pt>
                <c:pt idx="2449">
                  <c:v>-33.725539520675142</c:v>
                </c:pt>
                <c:pt idx="2450">
                  <c:v>-33.897380228751416</c:v>
                </c:pt>
                <c:pt idx="2451">
                  <c:v>-34.072768627970419</c:v>
                </c:pt>
                <c:pt idx="2452">
                  <c:v>-34.251847998183848</c:v>
                </c:pt>
                <c:pt idx="2453">
                  <c:v>-34.434770672859202</c:v>
                </c:pt>
                <c:pt idx="2454">
                  <c:v>-34.621698817959313</c:v>
                </c:pt>
                <c:pt idx="2455">
                  <c:v>-34.812805296435144</c:v>
                </c:pt>
                <c:pt idx="2456">
                  <c:v>-35.008274629874101</c:v>
                </c:pt>
                <c:pt idx="2457">
                  <c:v>-35.208304070711804</c:v>
                </c:pt>
                <c:pt idx="2458">
                  <c:v>-35.413104800619429</c:v>
                </c:pt>
                <c:pt idx="2459">
                  <c:v>-35.622903273314328</c:v>
                </c:pt>
                <c:pt idx="2460">
                  <c:v>-35.837942723198431</c:v>
                </c:pt>
                <c:pt idx="2461">
                  <c:v>-36.058484865020958</c:v>
                </c:pt>
                <c:pt idx="2462">
                  <c:v>-36.284811814346931</c:v>
                </c:pt>
                <c:pt idx="2463">
                  <c:v>-36.517228264174278</c:v>
                </c:pt>
                <c:pt idx="2464">
                  <c:v>-36.756063959821645</c:v>
                </c:pt>
                <c:pt idx="2465">
                  <c:v>-37.001676522523688</c:v>
                </c:pt>
                <c:pt idx="2466">
                  <c:v>-37.254454682401843</c:v>
                </c:pt>
                <c:pt idx="2467">
                  <c:v>-37.514821994170269</c:v>
                </c:pt>
                <c:pt idx="2468">
                  <c:v>-37.783241124740357</c:v>
                </c:pt>
                <c:pt idx="2469">
                  <c:v>-38.060218821716298</c:v>
                </c:pt>
                <c:pt idx="2470">
                  <c:v>-38.346311696804676</c:v>
                </c:pt>
                <c:pt idx="2471">
                  <c:v>-38.642132989982777</c:v>
                </c:pt>
                <c:pt idx="2472">
                  <c:v>-38.948360521038389</c:v>
                </c:pt>
                <c:pt idx="2473">
                  <c:v>-39.265746087722761</c:v>
                </c:pt>
                <c:pt idx="2474">
                  <c:v>-39.595126638299178</c:v>
                </c:pt>
                <c:pt idx="2475">
                  <c:v>-39.937437636325669</c:v>
                </c:pt>
                <c:pt idx="2476">
                  <c:v>-40.293729155018518</c:v>
                </c:pt>
                <c:pt idx="2477">
                  <c:v>-40.6651853987604</c:v>
                </c:pt>
                <c:pt idx="2478">
                  <c:v>-41.053148566599482</c:v>
                </c:pt>
                <c:pt idx="2479">
                  <c:v>-41.459148270806566</c:v>
                </c:pt>
                <c:pt idx="2480">
                  <c:v>-41.884938138342534</c:v>
                </c:pt>
                <c:pt idx="2481">
                  <c:v>-42.332541808331385</c:v>
                </c:pt>
                <c:pt idx="2482">
                  <c:v>-42.804311377393454</c:v>
                </c:pt>
                <c:pt idx="2483">
                  <c:v>-43.303002567693305</c:v>
                </c:pt>
                <c:pt idx="2484">
                  <c:v>-43.831872709832624</c:v>
                </c:pt>
                <c:pt idx="2485">
                  <c:v>-44.394810390331372</c:v>
                </c:pt>
                <c:pt idx="2486">
                  <c:v>-44.996509896827284</c:v>
                </c:pt>
                <c:pt idx="2487">
                  <c:v>-45.642710424048509</c:v>
                </c:pt>
                <c:pt idx="2488">
                  <c:v>-46.340531221006536</c:v>
                </c:pt>
                <c:pt idx="2489">
                  <c:v>-47.098952914425418</c:v>
                </c:pt>
                <c:pt idx="2490">
                  <c:v>-47.929528889693181</c:v>
                </c:pt>
                <c:pt idx="2491">
                  <c:v>-48.847472762840141</c:v>
                </c:pt>
                <c:pt idx="2492">
                  <c:v>-49.873389057646747</c:v>
                </c:pt>
                <c:pt idx="2493">
                  <c:v>-51.036165621822462</c:v>
                </c:pt>
                <c:pt idx="2494">
                  <c:v>-52.378110813395715</c:v>
                </c:pt>
                <c:pt idx="2495">
                  <c:v>-53.964816903964305</c:v>
                </c:pt>
                <c:pt idx="2496">
                  <c:v>-55.906170101457278</c:v>
                </c:pt>
                <c:pt idx="2497">
                  <c:v>-58.408169536474411</c:v>
                </c:pt>
                <c:pt idx="2498">
                  <c:v>-61.933291184537531</c:v>
                </c:pt>
                <c:pt idx="2499">
                  <c:v>-67.957259328371705</c:v>
                </c:pt>
                <c:pt idx="2500">
                  <c:v>-267.06453395273934</c:v>
                </c:pt>
                <c:pt idx="2501">
                  <c:v>-67.964211077204226</c:v>
                </c:pt>
                <c:pt idx="2502">
                  <c:v>-61.947194687309015</c:v>
                </c:pt>
                <c:pt idx="2503">
                  <c:v>-58.429024796994128</c:v>
                </c:pt>
                <c:pt idx="2504">
                  <c:v>-55.933977126232691</c:v>
                </c:pt>
                <c:pt idx="2505">
                  <c:v>-53.999575701828782</c:v>
                </c:pt>
                <c:pt idx="2506">
                  <c:v>-52.41982139543321</c:v>
                </c:pt>
                <c:pt idx="2507">
                  <c:v>-51.084828001357351</c:v>
                </c:pt>
                <c:pt idx="2508">
                  <c:v>-49.929003250232839</c:v>
                </c:pt>
                <c:pt idx="2509">
                  <c:v>-48.910038786257751</c:v>
                </c:pt>
                <c:pt idx="2510">
                  <c:v>-47.999046763951156</c:v>
                </c:pt>
                <c:pt idx="2511">
                  <c:v>-47.175422661755235</c:v>
                </c:pt>
                <c:pt idx="2512">
                  <c:v>-46.423952865866809</c:v>
                </c:pt>
                <c:pt idx="2513">
                  <c:v>-45.733083993120502</c:v>
                </c:pt>
                <c:pt idx="2514">
                  <c:v>-45.093835419017914</c:v>
                </c:pt>
                <c:pt idx="2515">
                  <c:v>-44.499087896770988</c:v>
                </c:pt>
                <c:pt idx="2516">
                  <c:v>-43.943102233876516</c:v>
                </c:pt>
                <c:pt idx="2517">
                  <c:v>-43.421184144920687</c:v>
                </c:pt>
                <c:pt idx="2518">
                  <c:v>-42.929445045608219</c:v>
                </c:pt>
                <c:pt idx="2519">
                  <c:v>-42.464627607561596</c:v>
                </c:pt>
                <c:pt idx="2520">
                  <c:v>-42.023976110840863</c:v>
                </c:pt>
                <c:pt idx="2521">
                  <c:v>-41.605138461049656</c:v>
                </c:pt>
                <c:pt idx="2522">
                  <c:v>-41.206091021289311</c:v>
                </c:pt>
                <c:pt idx="2523">
                  <c:v>-40.825080166822559</c:v>
                </c:pt>
                <c:pt idx="2524">
                  <c:v>-40.460576287604269</c:v>
                </c:pt>
                <c:pt idx="2525">
                  <c:v>-40.111237186810449</c:v>
                </c:pt>
                <c:pt idx="2526">
                  <c:v>-39.775878662283681</c:v>
                </c:pt>
                <c:pt idx="2527">
                  <c:v>-39.453450643032795</c:v>
                </c:pt>
                <c:pt idx="2528">
                  <c:v>-39.143017667724315</c:v>
                </c:pt>
                <c:pt idx="2529">
                  <c:v>-38.843742790320725</c:v>
                </c:pt>
                <c:pt idx="2530">
                  <c:v>-38.554874215295683</c:v>
                </c:pt>
                <c:pt idx="2531">
                  <c:v>-38.275734125087105</c:v>
                </c:pt>
                <c:pt idx="2532">
                  <c:v>-38.005709281943339</c:v>
                </c:pt>
                <c:pt idx="2533">
                  <c:v>-37.744243076383491</c:v>
                </c:pt>
                <c:pt idx="2534">
                  <c:v>-37.490828763029263</c:v>
                </c:pt>
                <c:pt idx="2535">
                  <c:v>-37.245003677194994</c:v>
                </c:pt>
                <c:pt idx="2536">
                  <c:v>-37.006344266393029</c:v>
                </c:pt>
                <c:pt idx="2537">
                  <c:v>-36.774461802727792</c:v>
                </c:pt>
                <c:pt idx="2538">
                  <c:v>-36.548998667191633</c:v>
                </c:pt>
                <c:pt idx="2539">
                  <c:v>-36.329625116691872</c:v>
                </c:pt>
                <c:pt idx="2540">
                  <c:v>-36.116036460457885</c:v>
                </c:pt>
                <c:pt idx="2541">
                  <c:v>-35.907950585151347</c:v>
                </c:pt>
                <c:pt idx="2542">
                  <c:v>-35.705105778250058</c:v>
                </c:pt>
                <c:pt idx="2543">
                  <c:v>-35.507258807579511</c:v>
                </c:pt>
                <c:pt idx="2544">
                  <c:v>-35.314183221649515</c:v>
                </c:pt>
                <c:pt idx="2545">
                  <c:v>-35.125667841016927</c:v>
                </c:pt>
                <c:pt idx="2546">
                  <c:v>-34.94151541547366</c:v>
                </c:pt>
                <c:pt idx="2547">
                  <c:v>-34.761541425660468</c:v>
                </c:pt>
                <c:pt idx="2548">
                  <c:v>-34.585573010854638</c:v>
                </c:pt>
                <c:pt idx="2549">
                  <c:v>-34.413448007321584</c:v>
                </c:pt>
                <c:pt idx="2550">
                  <c:v>-34.245014083822511</c:v>
                </c:pt>
                <c:pt idx="2551">
                  <c:v>-34.080127962734529</c:v>
                </c:pt>
                <c:pt idx="2552">
                  <c:v>-33.918654716803893</c:v>
                </c:pt>
                <c:pt idx="2553">
                  <c:v>-33.760467132889751</c:v>
                </c:pt>
                <c:pt idx="2554">
                  <c:v>-33.605445135180638</c:v>
                </c:pt>
                <c:pt idx="2555">
                  <c:v>-33.453475261337758</c:v>
                </c:pt>
                <c:pt idx="2556">
                  <c:v>-33.304450185840032</c:v>
                </c:pt>
                <c:pt idx="2557">
                  <c:v>-33.158268285518453</c:v>
                </c:pt>
                <c:pt idx="2558">
                  <c:v>-33.014833242875937</c:v>
                </c:pt>
                <c:pt idx="2559">
                  <c:v>-32.874053683317655</c:v>
                </c:pt>
                <c:pt idx="2560">
                  <c:v>-32.735842842869729</c:v>
                </c:pt>
                <c:pt idx="2561">
                  <c:v>-32.600118263364266</c:v>
                </c:pt>
                <c:pt idx="2562">
                  <c:v>-32.466801512409788</c:v>
                </c:pt>
                <c:pt idx="2563">
                  <c:v>-32.335817925766207</c:v>
                </c:pt>
                <c:pt idx="2564">
                  <c:v>-32.207096370009424</c:v>
                </c:pt>
                <c:pt idx="2565">
                  <c:v>-32.080569023595359</c:v>
                </c:pt>
                <c:pt idx="2566">
                  <c:v>-31.956171174640048</c:v>
                </c:pt>
                <c:pt idx="2567">
                  <c:v>-31.833841033904953</c:v>
                </c:pt>
                <c:pt idx="2568">
                  <c:v>-31.713519561638464</c:v>
                </c:pt>
                <c:pt idx="2569">
                  <c:v>-31.595150307056876</c:v>
                </c:pt>
                <c:pt idx="2570">
                  <c:v>-31.478679259376207</c:v>
                </c:pt>
                <c:pt idx="2571">
                  <c:v>-31.3640547094097</c:v>
                </c:pt>
                <c:pt idx="2572">
                  <c:v>-31.251227120845403</c:v>
                </c:pt>
                <c:pt idx="2573">
                  <c:v>-31.140149010401863</c:v>
                </c:pt>
                <c:pt idx="2574">
                  <c:v>-31.030774836138292</c:v>
                </c:pt>
                <c:pt idx="2575">
                  <c:v>-30.923060893260473</c:v>
                </c:pt>
                <c:pt idx="2576">
                  <c:v>-30.816965216829097</c:v>
                </c:pt>
                <c:pt idx="2577">
                  <c:v>-30.712447490826591</c:v>
                </c:pt>
                <c:pt idx="2578">
                  <c:v>-30.609468963092365</c:v>
                </c:pt>
                <c:pt idx="2579">
                  <c:v>-30.507992365676166</c:v>
                </c:pt>
                <c:pt idx="2580">
                  <c:v>-30.407981840201682</c:v>
                </c:pt>
                <c:pt idx="2581">
                  <c:v>-30.309402867866638</c:v>
                </c:pt>
                <c:pt idx="2582">
                  <c:v>-30.212222203737337</c:v>
                </c:pt>
                <c:pt idx="2583">
                  <c:v>-30.11640781502684</c:v>
                </c:pt>
                <c:pt idx="2584">
                  <c:v>-30.021928823068507</c:v>
                </c:pt>
                <c:pt idx="2585">
                  <c:v>-29.928755448724523</c:v>
                </c:pt>
                <c:pt idx="2586">
                  <c:v>-29.836858960986831</c:v>
                </c:pt>
                <c:pt idx="2587">
                  <c:v>-29.746211628549414</c:v>
                </c:pt>
                <c:pt idx="2588">
                  <c:v>-29.656786674149068</c:v>
                </c:pt>
                <c:pt idx="2589">
                  <c:v>-29.56855823148517</c:v>
                </c:pt>
                <c:pt idx="2590">
                  <c:v>-29.4815013045475</c:v>
                </c:pt>
                <c:pt idx="2591">
                  <c:v>-29.395591729190915</c:v>
                </c:pt>
                <c:pt idx="2592">
                  <c:v>-29.310806136810506</c:v>
                </c:pt>
                <c:pt idx="2593">
                  <c:v>-29.227121919980455</c:v>
                </c:pt>
                <c:pt idx="2594">
                  <c:v>-29.144517199930633</c:v>
                </c:pt>
                <c:pt idx="2595">
                  <c:v>-29.062970795744874</c:v>
                </c:pt>
                <c:pt idx="2596">
                  <c:v>-28.982462195171429</c:v>
                </c:pt>
                <c:pt idx="2597">
                  <c:v>-28.902971526947137</c:v>
                </c:pt>
                <c:pt idx="2598">
                  <c:v>-28.824479534540252</c:v>
                </c:pt>
                <c:pt idx="2599">
                  <c:v>-28.746967551227129</c:v>
                </c:pt>
                <c:pt idx="2600">
                  <c:v>-28.670417476421459</c:v>
                </c:pt>
                <c:pt idx="2601">
                  <c:v>-28.594811753181467</c:v>
                </c:pt>
                <c:pt idx="2602">
                  <c:v>-28.520133346825162</c:v>
                </c:pt>
                <c:pt idx="2603">
                  <c:v>-28.446365724589768</c:v>
                </c:pt>
                <c:pt idx="2604">
                  <c:v>-28.373492836273218</c:v>
                </c:pt>
                <c:pt idx="2605">
                  <c:v>-28.301499095803003</c:v>
                </c:pt>
                <c:pt idx="2606">
                  <c:v>-28.230369363678214</c:v>
                </c:pt>
                <c:pt idx="2607">
                  <c:v>-28.1600889302368</c:v>
                </c:pt>
                <c:pt idx="2608">
                  <c:v>-28.090643499700676</c:v>
                </c:pt>
                <c:pt idx="2609">
                  <c:v>-28.022019174957205</c:v>
                </c:pt>
                <c:pt idx="2610">
                  <c:v>-27.954202443035115</c:v>
                </c:pt>
                <c:pt idx="2611">
                  <c:v>-27.887180161238533</c:v>
                </c:pt>
                <c:pt idx="2612">
                  <c:v>-27.820939543902746</c:v>
                </c:pt>
                <c:pt idx="2613">
                  <c:v>-27.755468149738959</c:v>
                </c:pt>
                <c:pt idx="2614">
                  <c:v>-27.690753869737051</c:v>
                </c:pt>
                <c:pt idx="2615">
                  <c:v>-27.626784915596538</c:v>
                </c:pt>
                <c:pt idx="2616">
                  <c:v>-27.563549808659165</c:v>
                </c:pt>
                <c:pt idx="2617">
                  <c:v>-27.501037369316123</c:v>
                </c:pt>
                <c:pt idx="2618">
                  <c:v>-27.439236706867103</c:v>
                </c:pt>
                <c:pt idx="2619">
                  <c:v>-27.378137209806749</c:v>
                </c:pt>
                <c:pt idx="2620">
                  <c:v>-27.317728536518572</c:v>
                </c:pt>
                <c:pt idx="2621">
                  <c:v>-27.258000606354678</c:v>
                </c:pt>
                <c:pt idx="2622">
                  <c:v>-27.198943591083477</c:v>
                </c:pt>
                <c:pt idx="2623">
                  <c:v>-27.140547906686194</c:v>
                </c:pt>
                <c:pt idx="2624">
                  <c:v>-27.082804205486223</c:v>
                </c:pt>
                <c:pt idx="2625">
                  <c:v>-27.025703368594819</c:v>
                </c:pt>
                <c:pt idx="2626">
                  <c:v>-26.96923649865786</c:v>
                </c:pt>
                <c:pt idx="2627">
                  <c:v>-26.913394912889792</c:v>
                </c:pt>
                <c:pt idx="2628">
                  <c:v>-26.858170136381073</c:v>
                </c:pt>
                <c:pt idx="2629">
                  <c:v>-26.803553895666123</c:v>
                </c:pt>
                <c:pt idx="2630">
                  <c:v>-26.749538112540346</c:v>
                </c:pt>
                <c:pt idx="2631">
                  <c:v>-26.696114898113791</c:v>
                </c:pt>
                <c:pt idx="2632">
                  <c:v>-26.643276547091858</c:v>
                </c:pt>
                <c:pt idx="2633">
                  <c:v>-26.591015532271559</c:v>
                </c:pt>
                <c:pt idx="2634">
                  <c:v>-26.539324499244621</c:v>
                </c:pt>
                <c:pt idx="2635">
                  <c:v>-26.488196261297716</c:v>
                </c:pt>
                <c:pt idx="2636">
                  <c:v>-26.437623794501167</c:v>
                </c:pt>
                <c:pt idx="2637">
                  <c:v>-26.387600232977832</c:v>
                </c:pt>
                <c:pt idx="2638">
                  <c:v>-26.338118864344441</c:v>
                </c:pt>
                <c:pt idx="2639">
                  <c:v>-26.289173125317795</c:v>
                </c:pt>
                <c:pt idx="2640">
                  <c:v>-26.240756597478978</c:v>
                </c:pt>
                <c:pt idx="2641">
                  <c:v>-26.192863003188091</c:v>
                </c:pt>
                <c:pt idx="2642">
                  <c:v>-26.145486201644328</c:v>
                </c:pt>
                <c:pt idx="2643">
                  <c:v>-26.098620185084297</c:v>
                </c:pt>
                <c:pt idx="2644">
                  <c:v>-26.052259075113028</c:v>
                </c:pt>
                <c:pt idx="2645">
                  <c:v>-26.006397119162674</c:v>
                </c:pt>
                <c:pt idx="2646">
                  <c:v>-25.961028687072776</c:v>
                </c:pt>
                <c:pt idx="2647">
                  <c:v>-25.916148267788024</c:v>
                </c:pt>
                <c:pt idx="2648">
                  <c:v>-25.871750466167903</c:v>
                </c:pt>
                <c:pt idx="2649">
                  <c:v>-25.82782999990448</c:v>
                </c:pt>
                <c:pt idx="2650">
                  <c:v>-25.784381696543313</c:v>
                </c:pt>
                <c:pt idx="2651">
                  <c:v>-25.741400490603958</c:v>
                </c:pt>
                <c:pt idx="2652">
                  <c:v>-25.69888142079559</c:v>
                </c:pt>
                <c:pt idx="2653">
                  <c:v>-25.656819627324477</c:v>
                </c:pt>
                <c:pt idx="2654">
                  <c:v>-25.61521034928958</c:v>
                </c:pt>
                <c:pt idx="2655">
                  <c:v>-25.57404892216244</c:v>
                </c:pt>
                <c:pt idx="2656">
                  <c:v>-25.533330775348844</c:v>
                </c:pt>
                <c:pt idx="2657">
                  <c:v>-25.493051429828601</c:v>
                </c:pt>
                <c:pt idx="2658">
                  <c:v>-25.453206495870653</c:v>
                </c:pt>
                <c:pt idx="2659">
                  <c:v>-25.413791670820615</c:v>
                </c:pt>
                <c:pt idx="2660">
                  <c:v>-25.374802736957989</c:v>
                </c:pt>
                <c:pt idx="2661">
                  <c:v>-25.336235559420604</c:v>
                </c:pt>
                <c:pt idx="2662">
                  <c:v>-25.298086084193706</c:v>
                </c:pt>
                <c:pt idx="2663">
                  <c:v>-25.260350336161302</c:v>
                </c:pt>
                <c:pt idx="2664">
                  <c:v>-25.223024417217296</c:v>
                </c:pt>
                <c:pt idx="2665">
                  <c:v>-25.186104504434699</c:v>
                </c:pt>
                <c:pt idx="2666">
                  <c:v>-25.149586848290465</c:v>
                </c:pt>
                <c:pt idx="2667">
                  <c:v>-25.113467770943828</c:v>
                </c:pt>
                <c:pt idx="2668">
                  <c:v>-25.0777436645668</c:v>
                </c:pt>
                <c:pt idx="2669">
                  <c:v>-25.042410989724246</c:v>
                </c:pt>
                <c:pt idx="2670">
                  <c:v>-25.007466273802386</c:v>
                </c:pt>
                <c:pt idx="2671">
                  <c:v>-24.972906109483706</c:v>
                </c:pt>
                <c:pt idx="2672">
                  <c:v>-24.938727153266683</c:v>
                </c:pt>
                <c:pt idx="2673">
                  <c:v>-24.904926124029156</c:v>
                </c:pt>
                <c:pt idx="2674">
                  <c:v>-24.871499801632922</c:v>
                </c:pt>
                <c:pt idx="2675">
                  <c:v>-24.83844502556931</c:v>
                </c:pt>
                <c:pt idx="2676">
                  <c:v>-24.805758693643444</c:v>
                </c:pt>
                <c:pt idx="2677">
                  <c:v>-24.773437760696368</c:v>
                </c:pt>
                <c:pt idx="2678">
                  <c:v>-24.741479237363539</c:v>
                </c:pt>
                <c:pt idx="2679">
                  <c:v>-24.709880188868407</c:v>
                </c:pt>
                <c:pt idx="2680">
                  <c:v>-24.678637733850373</c:v>
                </c:pt>
                <c:pt idx="2681">
                  <c:v>-24.647749043225232</c:v>
                </c:pt>
                <c:pt idx="2682">
                  <c:v>-24.617211339077812</c:v>
                </c:pt>
                <c:pt idx="2683">
                  <c:v>-24.587021893585252</c:v>
                </c:pt>
                <c:pt idx="2684">
                  <c:v>-24.557178027970007</c:v>
                </c:pt>
                <c:pt idx="2685">
                  <c:v>-24.527677111481857</c:v>
                </c:pt>
                <c:pt idx="2686">
                  <c:v>-24.498516560407637</c:v>
                </c:pt>
                <c:pt idx="2687">
                  <c:v>-24.469693837108167</c:v>
                </c:pt>
                <c:pt idx="2688">
                  <c:v>-24.441206449081196</c:v>
                </c:pt>
                <c:pt idx="2689">
                  <c:v>-24.413051948049677</c:v>
                </c:pt>
                <c:pt idx="2690">
                  <c:v>-24.385227929074674</c:v>
                </c:pt>
                <c:pt idx="2691">
                  <c:v>-24.357732029691959</c:v>
                </c:pt>
                <c:pt idx="2692">
                  <c:v>-24.330561929071738</c:v>
                </c:pt>
                <c:pt idx="2693">
                  <c:v>-24.303715347200509</c:v>
                </c:pt>
                <c:pt idx="2694">
                  <c:v>-24.277190044084705</c:v>
                </c:pt>
                <c:pt idx="2695">
                  <c:v>-24.250983818975378</c:v>
                </c:pt>
                <c:pt idx="2696">
                  <c:v>-24.225094509612948</c:v>
                </c:pt>
                <c:pt idx="2697">
                  <c:v>-24.199519991491989</c:v>
                </c:pt>
                <c:pt idx="2698">
                  <c:v>-24.174258177144932</c:v>
                </c:pt>
                <c:pt idx="2699">
                  <c:v>-24.149307015444439</c:v>
                </c:pt>
                <c:pt idx="2700">
                  <c:v>-24.124664490923703</c:v>
                </c:pt>
                <c:pt idx="2701">
                  <c:v>-24.100328623114372</c:v>
                </c:pt>
                <c:pt idx="2702">
                  <c:v>-24.076297465901213</c:v>
                </c:pt>
                <c:pt idx="2703">
                  <c:v>-24.052569106893507</c:v>
                </c:pt>
                <c:pt idx="2704">
                  <c:v>-24.029141666812187</c:v>
                </c:pt>
                <c:pt idx="2705">
                  <c:v>-24.006013298892729</c:v>
                </c:pt>
                <c:pt idx="2706">
                  <c:v>-23.983182188302962</c:v>
                </c:pt>
                <c:pt idx="2707">
                  <c:v>-23.960646551575707</c:v>
                </c:pt>
                <c:pt idx="2708">
                  <c:v>-23.938404636055392</c:v>
                </c:pt>
                <c:pt idx="2709">
                  <c:v>-23.916454719358772</c:v>
                </c:pt>
                <c:pt idx="2710">
                  <c:v>-23.894795108849031</c:v>
                </c:pt>
                <c:pt idx="2711">
                  <c:v>-23.87342414112284</c:v>
                </c:pt>
                <c:pt idx="2712">
                  <c:v>-23.852340181510236</c:v>
                </c:pt>
                <c:pt idx="2713">
                  <c:v>-23.831541623586862</c:v>
                </c:pt>
                <c:pt idx="2714">
                  <c:v>-23.811026888698237</c:v>
                </c:pt>
                <c:pt idx="2715">
                  <c:v>-23.790794425495669</c:v>
                </c:pt>
                <c:pt idx="2716">
                  <c:v>-23.770842709483556</c:v>
                </c:pt>
                <c:pt idx="2717">
                  <c:v>-23.751170242577835</c:v>
                </c:pt>
                <c:pt idx="2718">
                  <c:v>-23.731775552675142</c:v>
                </c:pt>
                <c:pt idx="2719">
                  <c:v>-23.712657193232495</c:v>
                </c:pt>
                <c:pt idx="2720">
                  <c:v>-23.693813742857142</c:v>
                </c:pt>
                <c:pt idx="2721">
                  <c:v>-23.675243804906472</c:v>
                </c:pt>
                <c:pt idx="2722">
                  <c:v>-23.656946007097424</c:v>
                </c:pt>
                <c:pt idx="2723">
                  <c:v>-23.63891900112554</c:v>
                </c:pt>
                <c:pt idx="2724">
                  <c:v>-23.621161462293028</c:v>
                </c:pt>
                <c:pt idx="2725">
                  <c:v>-23.603672089145991</c:v>
                </c:pt>
                <c:pt idx="2726">
                  <c:v>-23.586449603120087</c:v>
                </c:pt>
                <c:pt idx="2727">
                  <c:v>-23.569492748194993</c:v>
                </c:pt>
                <c:pt idx="2728">
                  <c:v>-23.552800290556966</c:v>
                </c:pt>
                <c:pt idx="2729">
                  <c:v>-23.536371018269641</c:v>
                </c:pt>
                <c:pt idx="2730">
                  <c:v>-23.520203740952557</c:v>
                </c:pt>
                <c:pt idx="2731">
                  <c:v>-23.504297289467473</c:v>
                </c:pt>
                <c:pt idx="2732">
                  <c:v>-23.488650515612164</c:v>
                </c:pt>
                <c:pt idx="2733">
                  <c:v>-23.473262291821541</c:v>
                </c:pt>
                <c:pt idx="2734">
                  <c:v>-23.458131510875951</c:v>
                </c:pt>
                <c:pt idx="2735">
                  <c:v>-23.443257085616334</c:v>
                </c:pt>
                <c:pt idx="2736">
                  <c:v>-23.428637948666339</c:v>
                </c:pt>
                <c:pt idx="2737">
                  <c:v>-23.414273052160937</c:v>
                </c:pt>
                <c:pt idx="2738">
                  <c:v>-23.400161367481651</c:v>
                </c:pt>
                <c:pt idx="2739">
                  <c:v>-23.386301884998066</c:v>
                </c:pt>
                <c:pt idx="2740">
                  <c:v>-23.372693613815514</c:v>
                </c:pt>
                <c:pt idx="2741">
                  <c:v>-23.359335581528843</c:v>
                </c:pt>
                <c:pt idx="2742">
                  <c:v>-23.346226833982058</c:v>
                </c:pt>
                <c:pt idx="2743">
                  <c:v>-23.333366435033788</c:v>
                </c:pt>
                <c:pt idx="2744">
                  <c:v>-23.320753466328469</c:v>
                </c:pt>
                <c:pt idx="2745">
                  <c:v>-23.308387027072762</c:v>
                </c:pt>
                <c:pt idx="2746">
                  <c:v>-23.296266233817779</c:v>
                </c:pt>
                <c:pt idx="2747">
                  <c:v>-23.284390220246266</c:v>
                </c:pt>
                <c:pt idx="2748">
                  <c:v>-23.272758136965123</c:v>
                </c:pt>
                <c:pt idx="2749">
                  <c:v>-23.261369151302993</c:v>
                </c:pt>
                <c:pt idx="2750">
                  <c:v>-23.250222447112616</c:v>
                </c:pt>
                <c:pt idx="2751">
                  <c:v>-23.239317224578318</c:v>
                </c:pt>
                <c:pt idx="2752">
                  <c:v>-23.228652700027968</c:v>
                </c:pt>
                <c:pt idx="2753">
                  <c:v>-23.218228105749805</c:v>
                </c:pt>
                <c:pt idx="2754">
                  <c:v>-23.208042689813656</c:v>
                </c:pt>
                <c:pt idx="2755">
                  <c:v>-23.198095715896709</c:v>
                </c:pt>
                <c:pt idx="2756">
                  <c:v>-23.188386463113638</c:v>
                </c:pt>
                <c:pt idx="2757">
                  <c:v>-23.17891422585096</c:v>
                </c:pt>
                <c:pt idx="2758">
                  <c:v>-23.169678313605733</c:v>
                </c:pt>
                <c:pt idx="2759">
                  <c:v>-23.160678050828182</c:v>
                </c:pt>
                <c:pt idx="2760">
                  <c:v>-23.151912776768505</c:v>
                </c:pt>
                <c:pt idx="2761">
                  <c:v>-23.143381845327596</c:v>
                </c:pt>
                <c:pt idx="2762">
                  <c:v>-23.135084624911674</c:v>
                </c:pt>
                <c:pt idx="2763">
                  <c:v>-23.127020498290747</c:v>
                </c:pt>
                <c:pt idx="2764">
                  <c:v>-23.119188862460739</c:v>
                </c:pt>
                <c:pt idx="2765">
                  <c:v>-23.111589128509401</c:v>
                </c:pt>
                <c:pt idx="2766">
                  <c:v>-23.10422072148581</c:v>
                </c:pt>
                <c:pt idx="2767">
                  <c:v>-23.097083080273361</c:v>
                </c:pt>
                <c:pt idx="2768">
                  <c:v>-23.090175657466375</c:v>
                </c:pt>
                <c:pt idx="2769">
                  <c:v>-23.083497919249961</c:v>
                </c:pt>
                <c:pt idx="2770">
                  <c:v>-23.077049345283498</c:v>
                </c:pt>
                <c:pt idx="2771">
                  <c:v>-23.070829428587139</c:v>
                </c:pt>
                <c:pt idx="2772">
                  <c:v>-23.0648376754319</c:v>
                </c:pt>
                <c:pt idx="2773">
                  <c:v>-23.059073605232669</c:v>
                </c:pt>
                <c:pt idx="2774">
                  <c:v>-23.053536750444593</c:v>
                </c:pt>
                <c:pt idx="2775">
                  <c:v>-23.048226656462496</c:v>
                </c:pt>
                <c:pt idx="2776">
                  <c:v>-23.043142881523337</c:v>
                </c:pt>
                <c:pt idx="2777">
                  <c:v>-23.038284996611779</c:v>
                </c:pt>
                <c:pt idx="2778">
                  <c:v>-23.03365258536866</c:v>
                </c:pt>
                <c:pt idx="2779">
                  <c:v>-23.029245244002432</c:v>
                </c:pt>
                <c:pt idx="2780">
                  <c:v>-23.025062581203493</c:v>
                </c:pt>
                <c:pt idx="2781">
                  <c:v>-23.021104218061414</c:v>
                </c:pt>
                <c:pt idx="2782">
                  <c:v>-23.01736978798494</c:v>
                </c:pt>
                <c:pt idx="2783">
                  <c:v>-23.01385893662475</c:v>
                </c:pt>
                <c:pt idx="2784">
                  <c:v>-23.010571321799066</c:v>
                </c:pt>
                <c:pt idx="2785">
                  <c:v>-23.007506613421903</c:v>
                </c:pt>
                <c:pt idx="2786">
                  <c:v>-23.004664493434007</c:v>
                </c:pt>
                <c:pt idx="2787">
                  <c:v>-23.002044655736462</c:v>
                </c:pt>
                <c:pt idx="2788">
                  <c:v>-22.999646806126954</c:v>
                </c:pt>
                <c:pt idx="2789">
                  <c:v>-22.997470662238509</c:v>
                </c:pt>
                <c:pt idx="2790">
                  <c:v>-22.995515953480972</c:v>
                </c:pt>
                <c:pt idx="2791">
                  <c:v>-22.99378242098491</c:v>
                </c:pt>
                <c:pt idx="2792">
                  <c:v>-22.992269817548046</c:v>
                </c:pt>
                <c:pt idx="2793">
                  <c:v>-22.990977907584195</c:v>
                </c:pt>
                <c:pt idx="2794">
                  <c:v>-22.989906467074725</c:v>
                </c:pt>
                <c:pt idx="2795">
                  <c:v>-22.989055283522355</c:v>
                </c:pt>
                <c:pt idx="2796">
                  <c:v>-22.988424155907502</c:v>
                </c:pt>
                <c:pt idx="2797">
                  <c:v>-22.98801289464695</c:v>
                </c:pt>
                <c:pt idx="2798">
                  <c:v>-22.987821321554954</c:v>
                </c:pt>
                <c:pt idx="2799">
                  <c:v>-22.987849269806716</c:v>
                </c:pt>
                <c:pt idx="2800">
                  <c:v>-22.988096583904202</c:v>
                </c:pt>
                <c:pt idx="2801">
                  <c:v>-22.988563119644319</c:v>
                </c:pt>
                <c:pt idx="2802">
                  <c:v>-22.989248744089423</c:v>
                </c:pt>
                <c:pt idx="2803">
                  <c:v>-22.990153335540128</c:v>
                </c:pt>
                <c:pt idx="2804">
                  <c:v>-22.991276783510457</c:v>
                </c:pt>
                <c:pt idx="2805">
                  <c:v>-22.992618988705225</c:v>
                </c:pt>
                <c:pt idx="2806">
                  <c:v>-22.9941798629998</c:v>
                </c:pt>
                <c:pt idx="2807">
                  <c:v>-22.995959329422035</c:v>
                </c:pt>
                <c:pt idx="2808">
                  <c:v>-22.997957322136532</c:v>
                </c:pt>
                <c:pt idx="2809">
                  <c:v>-23.000173786431219</c:v>
                </c:pt>
                <c:pt idx="2810">
                  <c:v>-23.002608678706025</c:v>
                </c:pt>
                <c:pt idx="2811">
                  <c:v>-23.005261966463983</c:v>
                </c:pt>
                <c:pt idx="2812">
                  <c:v>-23.008133628304456</c:v>
                </c:pt>
                <c:pt idx="2813">
                  <c:v>-23.011223653918659</c:v>
                </c:pt>
                <c:pt idx="2814">
                  <c:v>-23.014532044087463</c:v>
                </c:pt>
                <c:pt idx="2815">
                  <c:v>-23.018058810681325</c:v>
                </c:pt>
                <c:pt idx="2816">
                  <c:v>-23.021803976662582</c:v>
                </c:pt>
                <c:pt idx="2817">
                  <c:v>-23.025767576089919</c:v>
                </c:pt>
                <c:pt idx="2818">
                  <c:v>-23.029949654125105</c:v>
                </c:pt>
                <c:pt idx="2819">
                  <c:v>-23.034350267041972</c:v>
                </c:pt>
                <c:pt idx="2820">
                  <c:v>-23.03896948223764</c:v>
                </c:pt>
                <c:pt idx="2821">
                  <c:v>-23.043807378245994</c:v>
                </c:pt>
                <c:pt idx="2822">
                  <c:v>-23.048864044753458</c:v>
                </c:pt>
                <c:pt idx="2823">
                  <c:v>-23.054139582616997</c:v>
                </c:pt>
                <c:pt idx="2824">
                  <c:v>-23.059634103884431</c:v>
                </c:pt>
                <c:pt idx="2825">
                  <c:v>-23.065347731816964</c:v>
                </c:pt>
                <c:pt idx="2826">
                  <c:v>-23.071280600914108</c:v>
                </c:pt>
                <c:pt idx="2827">
                  <c:v>-23.077432856940856</c:v>
                </c:pt>
                <c:pt idx="2828">
                  <c:v>-23.083804656957177</c:v>
                </c:pt>
                <c:pt idx="2829">
                  <c:v>-23.09039616934983</c:v>
                </c:pt>
                <c:pt idx="2830">
                  <c:v>-23.097207573866552</c:v>
                </c:pt>
                <c:pt idx="2831">
                  <c:v>-23.104239061652613</c:v>
                </c:pt>
                <c:pt idx="2832">
                  <c:v>-23.111490835289665</c:v>
                </c:pt>
                <c:pt idx="2833">
                  <c:v>-23.118963108837114</c:v>
                </c:pt>
                <c:pt idx="2834">
                  <c:v>-23.126656107875782</c:v>
                </c:pt>
                <c:pt idx="2835">
                  <c:v>-23.134570069554044</c:v>
                </c:pt>
                <c:pt idx="2836">
                  <c:v>-23.142705242636467</c:v>
                </c:pt>
                <c:pt idx="2837">
                  <c:v>-23.151061887554803</c:v>
                </c:pt>
                <c:pt idx="2838">
                  <c:v>-23.159640276461595</c:v>
                </c:pt>
                <c:pt idx="2839">
                  <c:v>-23.168440693286229</c:v>
                </c:pt>
                <c:pt idx="2840">
                  <c:v>-23.177463433793541</c:v>
                </c:pt>
                <c:pt idx="2841">
                  <c:v>-23.186708805645004</c:v>
                </c:pt>
                <c:pt idx="2842">
                  <c:v>-23.196177128462487</c:v>
                </c:pt>
                <c:pt idx="2843">
                  <c:v>-23.205868733894697</c:v>
                </c:pt>
                <c:pt idx="2844">
                  <c:v>-23.215783965686146</c:v>
                </c:pt>
                <c:pt idx="2845">
                  <c:v>-23.225923179748989</c:v>
                </c:pt>
                <c:pt idx="2846">
                  <c:v>-23.236286744237411</c:v>
                </c:pt>
                <c:pt idx="2847">
                  <c:v>-23.246875039624825</c:v>
                </c:pt>
                <c:pt idx="2848">
                  <c:v>-23.2576884587839</c:v>
                </c:pt>
                <c:pt idx="2849">
                  <c:v>-23.268727407069314</c:v>
                </c:pt>
                <c:pt idx="2850">
                  <c:v>-23.279992302403475</c:v>
                </c:pt>
                <c:pt idx="2851">
                  <c:v>-23.291483575365053</c:v>
                </c:pt>
                <c:pt idx="2852">
                  <c:v>-23.303201669280483</c:v>
                </c:pt>
                <c:pt idx="2853">
                  <c:v>-23.315147040318436</c:v>
                </c:pt>
                <c:pt idx="2854">
                  <c:v>-23.327320157587373</c:v>
                </c:pt>
                <c:pt idx="2855">
                  <c:v>-23.339721503236074</c:v>
                </c:pt>
                <c:pt idx="2856">
                  <c:v>-23.352351572557353</c:v>
                </c:pt>
                <c:pt idx="2857">
                  <c:v>-23.365210874094878</c:v>
                </c:pt>
                <c:pt idx="2858">
                  <c:v>-23.378299929753339</c:v>
                </c:pt>
                <c:pt idx="2859">
                  <c:v>-23.391619274911658</c:v>
                </c:pt>
                <c:pt idx="2860">
                  <c:v>-23.40516945853977</c:v>
                </c:pt>
                <c:pt idx="2861">
                  <c:v>-23.418951043318565</c:v>
                </c:pt>
                <c:pt idx="2862">
                  <c:v>-23.432964605763406</c:v>
                </c:pt>
                <c:pt idx="2863">
                  <c:v>-23.447210736351071</c:v>
                </c:pt>
                <c:pt idx="2864">
                  <c:v>-23.461690039650307</c:v>
                </c:pt>
                <c:pt idx="2865">
                  <c:v>-23.476403134455893</c:v>
                </c:pt>
                <c:pt idx="2866">
                  <c:v>-23.491350653926535</c:v>
                </c:pt>
                <c:pt idx="2867">
                  <c:v>-23.506533245726317</c:v>
                </c:pt>
                <c:pt idx="2868">
                  <c:v>-23.521951572170217</c:v>
                </c:pt>
                <c:pt idx="2869">
                  <c:v>-23.537606310373285</c:v>
                </c:pt>
                <c:pt idx="2870">
                  <c:v>-23.553498152403904</c:v>
                </c:pt>
                <c:pt idx="2871">
                  <c:v>-23.569627805441094</c:v>
                </c:pt>
                <c:pt idx="2872">
                  <c:v>-23.58599599193586</c:v>
                </c:pt>
                <c:pt idx="2873">
                  <c:v>-23.602603449776844</c:v>
                </c:pt>
                <c:pt idx="2874">
                  <c:v>-23.619450932460179</c:v>
                </c:pt>
                <c:pt idx="2875">
                  <c:v>-23.636539209263763</c:v>
                </c:pt>
                <c:pt idx="2876">
                  <c:v>-23.653869065425933</c:v>
                </c:pt>
                <c:pt idx="2877">
                  <c:v>-23.671441302328837</c:v>
                </c:pt>
                <c:pt idx="2878">
                  <c:v>-23.689256737686204</c:v>
                </c:pt>
                <c:pt idx="2879">
                  <c:v>-23.70731620573617</c:v>
                </c:pt>
                <c:pt idx="2880">
                  <c:v>-23.725620557438681</c:v>
                </c:pt>
                <c:pt idx="2881">
                  <c:v>-23.744170660678002</c:v>
                </c:pt>
                <c:pt idx="2882">
                  <c:v>-23.762967400470227</c:v>
                </c:pt>
                <c:pt idx="2883">
                  <c:v>-23.78201167917598</c:v>
                </c:pt>
                <c:pt idx="2884">
                  <c:v>-23.801304416718409</c:v>
                </c:pt>
                <c:pt idx="2885">
                  <c:v>-23.82084655080655</c:v>
                </c:pt>
                <c:pt idx="2886">
                  <c:v>-23.840639037164202</c:v>
                </c:pt>
                <c:pt idx="2887">
                  <c:v>-23.860682849764558</c:v>
                </c:pt>
                <c:pt idx="2888">
                  <c:v>-23.880978981070491</c:v>
                </c:pt>
                <c:pt idx="2889">
                  <c:v>-23.901528442280803</c:v>
                </c:pt>
                <c:pt idx="2890">
                  <c:v>-23.922332263582504</c:v>
                </c:pt>
                <c:pt idx="2891">
                  <c:v>-23.943391494409333</c:v>
                </c:pt>
                <c:pt idx="2892">
                  <c:v>-23.964707203706613</c:v>
                </c:pt>
                <c:pt idx="2893">
                  <c:v>-23.986280480202442</c:v>
                </c:pt>
                <c:pt idx="2894">
                  <c:v>-24.008112432685831</c:v>
                </c:pt>
                <c:pt idx="2895">
                  <c:v>-24.030204190291329</c:v>
                </c:pt>
                <c:pt idx="2896">
                  <c:v>-24.052556902790833</c:v>
                </c:pt>
                <c:pt idx="2897">
                  <c:v>-24.075171740892443</c:v>
                </c:pt>
                <c:pt idx="2898">
                  <c:v>-24.098049896546712</c:v>
                </c:pt>
                <c:pt idx="2899">
                  <c:v>-24.121192583260328</c:v>
                </c:pt>
                <c:pt idx="2900">
                  <c:v>-24.144601036417445</c:v>
                </c:pt>
                <c:pt idx="2901">
                  <c:v>-24.168276513609097</c:v>
                </c:pt>
                <c:pt idx="2902">
                  <c:v>-24.192220294970497</c:v>
                </c:pt>
                <c:pt idx="2903">
                  <c:v>-24.216433683526684</c:v>
                </c:pt>
                <c:pt idx="2904">
                  <c:v>-24.240918005546753</c:v>
                </c:pt>
                <c:pt idx="2905">
                  <c:v>-24.265674610906679</c:v>
                </c:pt>
                <c:pt idx="2906">
                  <c:v>-24.290704873461273</c:v>
                </c:pt>
                <c:pt idx="2907">
                  <c:v>-24.31601019142515</c:v>
                </c:pt>
                <c:pt idx="2908">
                  <c:v>-24.341591987763213</c:v>
                </c:pt>
                <c:pt idx="2909">
                  <c:v>-24.367451710590888</c:v>
                </c:pt>
                <c:pt idx="2910">
                  <c:v>-24.393590833584188</c:v>
                </c:pt>
                <c:pt idx="2911">
                  <c:v>-24.420010856400033</c:v>
                </c:pt>
                <c:pt idx="2912">
                  <c:v>-24.446713305107135</c:v>
                </c:pt>
                <c:pt idx="2913">
                  <c:v>-24.473699732627544</c:v>
                </c:pt>
                <c:pt idx="2914">
                  <c:v>-24.500971719189323</c:v>
                </c:pt>
                <c:pt idx="2915">
                  <c:v>-24.528530872790636</c:v>
                </c:pt>
                <c:pt idx="2916">
                  <c:v>-24.556378829675516</c:v>
                </c:pt>
                <c:pt idx="2917">
                  <c:v>-24.584517254821577</c:v>
                </c:pt>
                <c:pt idx="2918">
                  <c:v>-24.612947842440246</c:v>
                </c:pt>
                <c:pt idx="2919">
                  <c:v>-24.641672316489512</c:v>
                </c:pt>
                <c:pt idx="2920">
                  <c:v>-24.670692431199988</c:v>
                </c:pt>
                <c:pt idx="2921">
                  <c:v>-24.700009971614222</c:v>
                </c:pt>
                <c:pt idx="2922">
                  <c:v>-24.729626754139939</c:v>
                </c:pt>
                <c:pt idx="2923">
                  <c:v>-24.759544627117474</c:v>
                </c:pt>
                <c:pt idx="2924">
                  <c:v>-24.789765471401939</c:v>
                </c:pt>
                <c:pt idx="2925">
                  <c:v>-24.820291200960476</c:v>
                </c:pt>
                <c:pt idx="2926">
                  <c:v>-24.851123763484857</c:v>
                </c:pt>
                <c:pt idx="2927">
                  <c:v>-24.882265141020397</c:v>
                </c:pt>
                <c:pt idx="2928">
                  <c:v>-24.913717350611002</c:v>
                </c:pt>
                <c:pt idx="2929">
                  <c:v>-24.945482444961456</c:v>
                </c:pt>
                <c:pt idx="2930">
                  <c:v>-24.977562513117029</c:v>
                </c:pt>
                <c:pt idx="2931">
                  <c:v>-25.009959681161146</c:v>
                </c:pt>
                <c:pt idx="2932">
                  <c:v>-25.04267611293163</c:v>
                </c:pt>
                <c:pt idx="2933">
                  <c:v>-25.075714010756016</c:v>
                </c:pt>
                <c:pt idx="2934">
                  <c:v>-25.109075616206638</c:v>
                </c:pt>
                <c:pt idx="2935">
                  <c:v>-25.142763210876144</c:v>
                </c:pt>
                <c:pt idx="2936">
                  <c:v>-25.176779117173794</c:v>
                </c:pt>
                <c:pt idx="2937">
                  <c:v>-25.211125699143466</c:v>
                </c:pt>
                <c:pt idx="2938">
                  <c:v>-25.245805363304093</c:v>
                </c:pt>
                <c:pt idx="2939">
                  <c:v>-25.28082055951301</c:v>
                </c:pt>
                <c:pt idx="2940">
                  <c:v>-25.316173781853131</c:v>
                </c:pt>
                <c:pt idx="2941">
                  <c:v>-25.351867569544495</c:v>
                </c:pt>
                <c:pt idx="2942">
                  <c:v>-25.387904507881458</c:v>
                </c:pt>
                <c:pt idx="2943">
                  <c:v>-25.424287229195773</c:v>
                </c:pt>
                <c:pt idx="2944">
                  <c:v>-25.461018413846791</c:v>
                </c:pt>
                <c:pt idx="2945">
                  <c:v>-25.49810079123953</c:v>
                </c:pt>
                <c:pt idx="2946">
                  <c:v>-25.535537140871646</c:v>
                </c:pt>
                <c:pt idx="2947">
                  <c:v>-25.57333029341001</c:v>
                </c:pt>
                <c:pt idx="2948">
                  <c:v>-25.611483131798437</c:v>
                </c:pt>
                <c:pt idx="2949">
                  <c:v>-25.649998592396777</c:v>
                </c:pt>
                <c:pt idx="2950">
                  <c:v>-25.688879666153362</c:v>
                </c:pt>
                <c:pt idx="2951">
                  <c:v>-25.728129399811262</c:v>
                </c:pt>
                <c:pt idx="2952">
                  <c:v>-25.767750897149647</c:v>
                </c:pt>
                <c:pt idx="2953">
                  <c:v>-25.807747320261942</c:v>
                </c:pt>
                <c:pt idx="2954">
                  <c:v>-25.848121890871383</c:v>
                </c:pt>
                <c:pt idx="2955">
                  <c:v>-25.888877891685649</c:v>
                </c:pt>
                <c:pt idx="2956">
                  <c:v>-25.930018667791913</c:v>
                </c:pt>
                <c:pt idx="2957">
                  <c:v>-25.971547628093727</c:v>
                </c:pt>
                <c:pt idx="2958">
                  <c:v>-26.013468246791348</c:v>
                </c:pt>
                <c:pt idx="2959">
                  <c:v>-26.055784064906653</c:v>
                </c:pt>
                <c:pt idx="2960">
                  <c:v>-26.098498691854815</c:v>
                </c:pt>
                <c:pt idx="2961">
                  <c:v>-26.141615807063957</c:v>
                </c:pt>
                <c:pt idx="2962">
                  <c:v>-26.185139161645065</c:v>
                </c:pt>
                <c:pt idx="2963">
                  <c:v>-26.22907258011324</c:v>
                </c:pt>
                <c:pt idx="2964">
                  <c:v>-26.273419962163089</c:v>
                </c:pt>
                <c:pt idx="2965">
                  <c:v>-26.318185284499606</c:v>
                </c:pt>
                <c:pt idx="2966">
                  <c:v>-26.363372602726777</c:v>
                </c:pt>
                <c:pt idx="2967">
                  <c:v>-26.408986053296356</c:v>
                </c:pt>
                <c:pt idx="2968">
                  <c:v>-26.455029855518845</c:v>
                </c:pt>
                <c:pt idx="2969">
                  <c:v>-26.50150831363905</c:v>
                </c:pt>
                <c:pt idx="2970">
                  <c:v>-26.548425818978814</c:v>
                </c:pt>
                <c:pt idx="2971">
                  <c:v>-26.59578685214937</c:v>
                </c:pt>
                <c:pt idx="2972">
                  <c:v>-26.643595985336464</c:v>
                </c:pt>
                <c:pt idx="2973">
                  <c:v>-26.691857884660397</c:v>
                </c:pt>
                <c:pt idx="2974">
                  <c:v>-26.740577312614558</c:v>
                </c:pt>
                <c:pt idx="2975">
                  <c:v>-26.789759130585335</c:v>
                </c:pt>
                <c:pt idx="2976">
                  <c:v>-26.839408301456494</c:v>
                </c:pt>
                <c:pt idx="2977">
                  <c:v>-26.889529892302036</c:v>
                </c:pt>
                <c:pt idx="2978">
                  <c:v>-26.940129077170131</c:v>
                </c:pt>
                <c:pt idx="2979">
                  <c:v>-26.991211139963021</c:v>
                </c:pt>
                <c:pt idx="2980">
                  <c:v>-27.042781477415762</c:v>
                </c:pt>
                <c:pt idx="2981">
                  <c:v>-27.094845602178793</c:v>
                </c:pt>
                <c:pt idx="2982">
                  <c:v>-27.147409146007895</c:v>
                </c:pt>
                <c:pt idx="2983">
                  <c:v>-27.200477863066837</c:v>
                </c:pt>
                <c:pt idx="2984">
                  <c:v>-27.254057633346818</c:v>
                </c:pt>
                <c:pt idx="2985">
                  <c:v>-27.308154466207878</c:v>
                </c:pt>
                <c:pt idx="2986">
                  <c:v>-27.362774504047888</c:v>
                </c:pt>
                <c:pt idx="2987">
                  <c:v>-27.417924026104174</c:v>
                </c:pt>
                <c:pt idx="2988">
                  <c:v>-27.47360945239371</c:v>
                </c:pt>
                <c:pt idx="2989">
                  <c:v>-27.529837347797969</c:v>
                </c:pt>
                <c:pt idx="2990">
                  <c:v>-27.586614426298887</c:v>
                </c:pt>
                <c:pt idx="2991">
                  <c:v>-27.643947555372804</c:v>
                </c:pt>
                <c:pt idx="2992">
                  <c:v>-27.701843760549096</c:v>
                </c:pt>
                <c:pt idx="2993">
                  <c:v>-27.760310230141066</c:v>
                </c:pt>
                <c:pt idx="2994">
                  <c:v>-27.819354320157462</c:v>
                </c:pt>
                <c:pt idx="2995">
                  <c:v>-27.878983559402144</c:v>
                </c:pt>
                <c:pt idx="2996">
                  <c:v>-27.939205654771197</c:v>
                </c:pt>
                <c:pt idx="2997">
                  <c:v>-28.000028496756194</c:v>
                </c:pt>
                <c:pt idx="2998">
                  <c:v>-28.061460165164128</c:v>
                </c:pt>
                <c:pt idx="2999">
                  <c:v>-28.123508935063107</c:v>
                </c:pt>
                <c:pt idx="3000">
                  <c:v>-28.186183282965899</c:v>
                </c:pt>
                <c:pt idx="3001">
                  <c:v>-28.249491893261592</c:v>
                </c:pt>
                <c:pt idx="3002">
                  <c:v>-28.313443664908348</c:v>
                </c:pt>
                <c:pt idx="3003">
                  <c:v>-28.37804771839955</c:v>
                </c:pt>
                <c:pt idx="3004">
                  <c:v>-28.443313403016543</c:v>
                </c:pt>
                <c:pt idx="3005">
                  <c:v>-28.509250304383571</c:v>
                </c:pt>
                <c:pt idx="3006">
                  <c:v>-28.575868252338172</c:v>
                </c:pt>
                <c:pt idx="3007">
                  <c:v>-28.643177329134552</c:v>
                </c:pt>
                <c:pt idx="3008">
                  <c:v>-28.711187877996075</c:v>
                </c:pt>
                <c:pt idx="3009">
                  <c:v>-28.779910512035208</c:v>
                </c:pt>
                <c:pt idx="3010">
                  <c:v>-28.849356123560192</c:v>
                </c:pt>
                <c:pt idx="3011">
                  <c:v>-28.919535893788012</c:v>
                </c:pt>
                <c:pt idx="3012">
                  <c:v>-28.990461302985704</c:v>
                </c:pt>
                <c:pt idx="3013">
                  <c:v>-29.062144141062817</c:v>
                </c:pt>
                <c:pt idx="3014">
                  <c:v>-29.13459651863926</c:v>
                </c:pt>
                <c:pt idx="3015">
                  <c:v>-29.207830878613979</c:v>
                </c:pt>
                <c:pt idx="3016">
                  <c:v>-29.281860008262313</c:v>
                </c:pt>
                <c:pt idx="3017">
                  <c:v>-29.356697051891398</c:v>
                </c:pt>
                <c:pt idx="3018">
                  <c:v>-29.432355524084045</c:v>
                </c:pt>
                <c:pt idx="3019">
                  <c:v>-29.508849323565059</c:v>
                </c:pt>
                <c:pt idx="3020">
                  <c:v>-29.586192747725136</c:v>
                </c:pt>
                <c:pt idx="3021">
                  <c:v>-29.664400507839581</c:v>
                </c:pt>
                <c:pt idx="3022">
                  <c:v>-29.743487745022954</c:v>
                </c:pt>
                <c:pt idx="3023">
                  <c:v>-29.823470046961823</c:v>
                </c:pt>
                <c:pt idx="3024">
                  <c:v>-29.904363465472926</c:v>
                </c:pt>
                <c:pt idx="3025">
                  <c:v>-29.986184534934331</c:v>
                </c:pt>
                <c:pt idx="3026">
                  <c:v>-30.068950291643681</c:v>
                </c:pt>
                <c:pt idx="3027">
                  <c:v>-30.152678294158953</c:v>
                </c:pt>
                <c:pt idx="3028">
                  <c:v>-30.237386644683255</c:v>
                </c:pt>
                <c:pt idx="3029">
                  <c:v>-30.323094011557423</c:v>
                </c:pt>
                <c:pt idx="3030">
                  <c:v>-30.409819652930985</c:v>
                </c:pt>
                <c:pt idx="3031">
                  <c:v>-30.497583441685538</c:v>
                </c:pt>
                <c:pt idx="3032">
                  <c:v>-30.586405891691481</c:v>
                </c:pt>
                <c:pt idx="3033">
                  <c:v>-30.676308185484601</c:v>
                </c:pt>
                <c:pt idx="3034">
                  <c:v>-30.767312203454718</c:v>
                </c:pt>
                <c:pt idx="3035">
                  <c:v>-30.85944055464822</c:v>
                </c:pt>
                <c:pt idx="3036">
                  <c:v>-30.952716609291045</c:v>
                </c:pt>
                <c:pt idx="3037">
                  <c:v>-31.047164533149854</c:v>
                </c:pt>
                <c:pt idx="3038">
                  <c:v>-31.142809323856902</c:v>
                </c:pt>
                <c:pt idx="3039">
                  <c:v>-31.239676849335417</c:v>
                </c:pt>
                <c:pt idx="3040">
                  <c:v>-31.337793888471928</c:v>
                </c:pt>
                <c:pt idx="3041">
                  <c:v>-31.437188174196166</c:v>
                </c:pt>
                <c:pt idx="3042">
                  <c:v>-31.537888439140367</c:v>
                </c:pt>
                <c:pt idx="3043">
                  <c:v>-31.639924464067377</c:v>
                </c:pt>
                <c:pt idx="3044">
                  <c:v>-31.743327129269097</c:v>
                </c:pt>
                <c:pt idx="3045">
                  <c:v>-31.848128469158556</c:v>
                </c:pt>
                <c:pt idx="3046">
                  <c:v>-31.954361730295986</c:v>
                </c:pt>
                <c:pt idx="3047">
                  <c:v>-32.06206143311077</c:v>
                </c:pt>
                <c:pt idx="3048">
                  <c:v>-32.171263437606996</c:v>
                </c:pt>
                <c:pt idx="3049">
                  <c:v>-32.282005013363026</c:v>
                </c:pt>
                <c:pt idx="3050">
                  <c:v>-32.39432491416845</c:v>
                </c:pt>
                <c:pt idx="3051">
                  <c:v>-32.508263457670111</c:v>
                </c:pt>
                <c:pt idx="3052">
                  <c:v>-32.623862610437598</c:v>
                </c:pt>
                <c:pt idx="3053">
                  <c:v>-32.741166078895397</c:v>
                </c:pt>
                <c:pt idx="3054">
                  <c:v>-32.860219406615748</c:v>
                </c:pt>
                <c:pt idx="3055">
                  <c:v>-32.98107007851182</c:v>
                </c:pt>
                <c:pt idx="3056">
                  <c:v>-33.103767632527877</c:v>
                </c:pt>
                <c:pt idx="3057">
                  <c:v>-33.22836377948363</c:v>
                </c:pt>
                <c:pt idx="3058">
                  <c:v>-33.354912531796721</c:v>
                </c:pt>
                <c:pt idx="3059">
                  <c:v>-33.483470341884974</c:v>
                </c:pt>
                <c:pt idx="3060">
                  <c:v>-33.614096251134882</c:v>
                </c:pt>
                <c:pt idx="3061">
                  <c:v>-33.746852050420074</c:v>
                </c:pt>
                <c:pt idx="3062">
                  <c:v>-33.881802453260804</c:v>
                </c:pt>
                <c:pt idx="3063">
                  <c:v>-34.019015282837664</c:v>
                </c:pt>
                <c:pt idx="3064">
                  <c:v>-34.158561674211981</c:v>
                </c:pt>
                <c:pt idx="3065">
                  <c:v>-34.300516293261495</c:v>
                </c:pt>
                <c:pt idx="3066">
                  <c:v>-34.444957574016406</c:v>
                </c:pt>
                <c:pt idx="3067">
                  <c:v>-34.591967976283669</c:v>
                </c:pt>
                <c:pt idx="3068">
                  <c:v>-34.741634265676581</c:v>
                </c:pt>
                <c:pt idx="3069">
                  <c:v>-34.8940478184307</c:v>
                </c:pt>
                <c:pt idx="3070">
                  <c:v>-35.04930495368378</c:v>
                </c:pt>
                <c:pt idx="3071">
                  <c:v>-35.207507296246455</c:v>
                </c:pt>
                <c:pt idx="3072">
                  <c:v>-35.368762173282107</c:v>
                </c:pt>
                <c:pt idx="3073">
                  <c:v>-35.53318304877245</c:v>
                </c:pt>
                <c:pt idx="3074">
                  <c:v>-35.700890000172542</c:v>
                </c:pt>
                <c:pt idx="3075">
                  <c:v>-35.872010242267145</c:v>
                </c:pt>
                <c:pt idx="3076">
                  <c:v>-36.046678703954818</c:v>
                </c:pt>
                <c:pt idx="3077">
                  <c:v>-36.225038664504147</c:v>
                </c:pt>
                <c:pt idx="3078">
                  <c:v>-36.407242456799921</c:v>
                </c:pt>
                <c:pt idx="3079">
                  <c:v>-36.593452246223592</c:v>
                </c:pt>
                <c:pt idx="3080">
                  <c:v>-36.783840895144948</c:v>
                </c:pt>
                <c:pt idx="3081">
                  <c:v>-36.978592924571664</c:v>
                </c:pt>
                <c:pt idx="3082">
                  <c:v>-37.177905586360488</c:v>
                </c:pt>
                <c:pt idx="3083">
                  <c:v>-37.381990061604093</c:v>
                </c:pt>
                <c:pt idx="3084">
                  <c:v>-37.591072803442401</c:v>
                </c:pt>
                <c:pt idx="3085">
                  <c:v>-37.805397045701035</c:v>
                </c:pt>
                <c:pt idx="3086">
                  <c:v>-38.025224502553399</c:v>
                </c:pt>
                <c:pt idx="3087">
                  <c:v>-38.250837288989835</c:v>
                </c:pt>
                <c:pt idx="3088">
                  <c:v>-38.482540097434246</c:v>
                </c:pt>
                <c:pt idx="3089">
                  <c:v>-38.720662672632294</c:v>
                </c:pt>
                <c:pt idx="3090">
                  <c:v>-38.965562635245938</c:v>
                </c:pt>
                <c:pt idx="3091">
                  <c:v>-39.21762871482543</c:v>
                </c:pt>
                <c:pt idx="3092">
                  <c:v>-39.477284465514316</c:v>
                </c:pt>
                <c:pt idx="3093">
                  <c:v>-39.744992553654484</c:v>
                </c:pt>
                <c:pt idx="3094">
                  <c:v>-40.021259726280782</c:v>
                </c:pt>
                <c:pt idx="3095">
                  <c:v>-40.306642594531745</c:v>
                </c:pt>
                <c:pt idx="3096">
                  <c:v>-40.601754397817523</c:v>
                </c:pt>
                <c:pt idx="3097">
                  <c:v>-40.907272955359666</c:v>
                </c:pt>
                <c:pt idx="3098">
                  <c:v>-41.223950064343668</c:v>
                </c:pt>
                <c:pt idx="3099">
                  <c:v>-41.552622672467791</c:v>
                </c:pt>
                <c:pt idx="3100">
                  <c:v>-41.894226242726603</c:v>
                </c:pt>
                <c:pt idx="3101">
                  <c:v>-42.2498108477728</c:v>
                </c:pt>
                <c:pt idx="3102">
                  <c:v>-42.620560691427286</c:v>
                </c:pt>
                <c:pt idx="3103">
                  <c:v>-43.007817972176369</c:v>
                </c:pt>
                <c:pt idx="3104">
                  <c:v>-43.413112301730372</c:v>
                </c:pt>
                <c:pt idx="3105">
                  <c:v>-43.838197306490379</c:v>
                </c:pt>
                <c:pt idx="3106">
                  <c:v>-44.285096625021225</c:v>
                </c:pt>
                <c:pt idx="3107">
                  <c:v>-44.756162353385427</c:v>
                </c:pt>
                <c:pt idx="3108">
                  <c:v>-45.254150213190229</c:v>
                </c:pt>
                <c:pt idx="3109">
                  <c:v>-45.782317534480264</c:v>
                </c:pt>
                <c:pt idx="3110">
                  <c:v>-46.344552903220375</c:v>
                </c:pt>
                <c:pt idx="3111">
                  <c:v>-46.945550606493441</c:v>
                </c:pt>
                <c:pt idx="3112">
                  <c:v>-47.591049838473225</c:v>
                </c:pt>
                <c:pt idx="3113">
                  <c:v>-48.288169847618221</c:v>
                </c:pt>
                <c:pt idx="3114">
                  <c:v>-49.045891260099637</c:v>
                </c:pt>
                <c:pt idx="3115">
                  <c:v>-49.875767460755782</c:v>
                </c:pt>
                <c:pt idx="3116">
                  <c:v>-50.793012065064779</c:v>
                </c:pt>
                <c:pt idx="3117">
                  <c:v>-51.818229596258192</c:v>
                </c:pt>
                <c:pt idx="3118">
                  <c:v>-52.980307901496758</c:v>
                </c:pt>
                <c:pt idx="3119">
                  <c:v>-54.321555338263401</c:v>
                </c:pt>
                <c:pt idx="3120">
                  <c:v>-55.907564177609935</c:v>
                </c:pt>
                <c:pt idx="3121">
                  <c:v>-57.84822062692426</c:v>
                </c:pt>
                <c:pt idx="3122">
                  <c:v>-60.349523816275465</c:v>
                </c:pt>
                <c:pt idx="3123">
                  <c:v>-63.873949720683299</c:v>
                </c:pt>
                <c:pt idx="3124">
                  <c:v>-69.89722262253548</c:v>
                </c:pt>
                <c:pt idx="3125">
                  <c:v>-263.53754175191625</c:v>
                </c:pt>
                <c:pt idx="3126">
                  <c:v>-69.902785386867919</c:v>
                </c:pt>
                <c:pt idx="3127">
                  <c:v>-63.885075255921173</c:v>
                </c:pt>
                <c:pt idx="3128">
                  <c:v>-60.366212123490101</c:v>
                </c:pt>
                <c:pt idx="3129">
                  <c:v>-57.870471709226628</c:v>
                </c:pt>
                <c:pt idx="3130">
                  <c:v>-55.935378039432784</c:v>
                </c:pt>
                <c:pt idx="3131">
                  <c:v>-54.354931985238551</c:v>
                </c:pt>
                <c:pt idx="3132">
                  <c:v>-53.019247340422694</c:v>
                </c:pt>
                <c:pt idx="3133">
                  <c:v>-51.86273183508176</c:v>
                </c:pt>
                <c:pt idx="3134">
                  <c:v>-50.843077112879214</c:v>
                </c:pt>
                <c:pt idx="3135">
                  <c:v>-49.931395327797865</c:v>
                </c:pt>
                <c:pt idx="3136">
                  <c:v>-49.107081957747624</c:v>
                </c:pt>
                <c:pt idx="3137">
                  <c:v>-48.354923388389565</c:v>
                </c:pt>
                <c:pt idx="3138">
                  <c:v>-47.663366236025354</c:v>
                </c:pt>
                <c:pt idx="3139">
                  <c:v>-47.023429875624515</c:v>
                </c:pt>
                <c:pt idx="3140">
                  <c:v>-46.427995059866795</c:v>
                </c:pt>
                <c:pt idx="3141">
                  <c:v>-45.871322595717636</c:v>
                </c:pt>
                <c:pt idx="3142">
                  <c:v>-45.34871819723358</c:v>
                </c:pt>
                <c:pt idx="3143">
                  <c:v>-44.856293279588868</c:v>
                </c:pt>
                <c:pt idx="3144">
                  <c:v>-44.390790513877263</c:v>
                </c:pt>
                <c:pt idx="3145">
                  <c:v>-43.949454179629853</c:v>
                </c:pt>
                <c:pt idx="3146">
                  <c:v>-43.529932181924408</c:v>
                </c:pt>
                <c:pt idx="3147">
                  <c:v>-43.130200883334638</c:v>
                </c:pt>
                <c:pt idx="3148">
                  <c:v>-42.748506658597798</c:v>
                </c:pt>
                <c:pt idx="3149">
                  <c:v>-42.383319897142904</c:v>
                </c:pt>
                <c:pt idx="3150">
                  <c:v>-42.033298401622076</c:v>
                </c:pt>
                <c:pt idx="3151">
                  <c:v>-41.697257969354098</c:v>
                </c:pt>
                <c:pt idx="3152">
                  <c:v>-41.374148528824684</c:v>
                </c:pt>
                <c:pt idx="3153">
                  <c:v>-41.063034618178698</c:v>
                </c:pt>
                <c:pt idx="3154">
                  <c:v>-40.763079290856723</c:v>
                </c:pt>
                <c:pt idx="3155">
                  <c:v>-40.473530750812131</c:v>
                </c:pt>
                <c:pt idx="3156">
                  <c:v>-40.193711179962712</c:v>
                </c:pt>
                <c:pt idx="3157">
                  <c:v>-39.923007340037543</c:v>
                </c:pt>
                <c:pt idx="3158">
                  <c:v>-39.660862621037452</c:v>
                </c:pt>
                <c:pt idx="3159">
                  <c:v>-39.406770277066137</c:v>
                </c:pt>
                <c:pt idx="3160">
                  <c:v>-39.160267642921411</c:v>
                </c:pt>
                <c:pt idx="3161">
                  <c:v>-38.920931165599242</c:v>
                </c:pt>
                <c:pt idx="3162">
                  <c:v>-38.68837211668874</c:v>
                </c:pt>
                <c:pt idx="3163">
                  <c:v>-38.462232876667187</c:v>
                </c:pt>
                <c:pt idx="3164">
                  <c:v>-38.242183701928013</c:v>
                </c:pt>
                <c:pt idx="3165">
                  <c:v>-38.02791990118746</c:v>
                </c:pt>
                <c:pt idx="3166">
                  <c:v>-37.819159360594618</c:v>
                </c:pt>
                <c:pt idx="3167">
                  <c:v>-37.615640367115411</c:v>
                </c:pt>
                <c:pt idx="3168">
                  <c:v>-37.417119688064346</c:v>
                </c:pt>
                <c:pt idx="3169">
                  <c:v>-37.223370871441105</c:v>
                </c:pt>
                <c:pt idx="3170">
                  <c:v>-37.034182737292525</c:v>
                </c:pt>
                <c:pt idx="3171">
                  <c:v>-36.849358034901961</c:v>
                </c:pt>
                <c:pt idx="3172">
                  <c:v>-36.668712244401846</c:v>
                </c:pt>
                <c:pt idx="3173">
                  <c:v>-36.492072504562017</c:v>
                </c:pt>
                <c:pt idx="3174">
                  <c:v>-36.319276651141323</c:v>
                </c:pt>
                <c:pt idx="3175">
                  <c:v>-36.150172352394925</c:v>
                </c:pt>
                <c:pt idx="3176">
                  <c:v>-35.984616330194676</c:v>
                </c:pt>
                <c:pt idx="3177">
                  <c:v>-35.822473656782385</c:v>
                </c:pt>
                <c:pt idx="3178">
                  <c:v>-35.663617118512995</c:v>
                </c:pt>
                <c:pt idx="3179">
                  <c:v>-35.507926639072444</c:v>
                </c:pt>
                <c:pt idx="3180">
                  <c:v>-35.355288755619313</c:v>
                </c:pt>
                <c:pt idx="3181">
                  <c:v>-35.205596142130837</c:v>
                </c:pt>
                <c:pt idx="3182">
                  <c:v>-35.058747174936912</c:v>
                </c:pt>
                <c:pt idx="3183">
                  <c:v>-34.91464553604051</c:v>
                </c:pt>
                <c:pt idx="3184">
                  <c:v>-34.773199850346998</c:v>
                </c:pt>
                <c:pt idx="3185">
                  <c:v>-34.634323353383884</c:v>
                </c:pt>
                <c:pt idx="3186">
                  <c:v>-34.497933586484947</c:v>
                </c:pt>
                <c:pt idx="3187">
                  <c:v>-34.363952116761389</c:v>
                </c:pt>
                <c:pt idx="3188">
                  <c:v>-34.232304279476566</c:v>
                </c:pt>
                <c:pt idx="3189">
                  <c:v>-34.102918940710062</c:v>
                </c:pt>
                <c:pt idx="3190">
                  <c:v>-33.975728278422757</c:v>
                </c:pt>
                <c:pt idx="3191">
                  <c:v>-33.8506675802359</c:v>
                </c:pt>
                <c:pt idx="3192">
                  <c:v>-33.727675056417226</c:v>
                </c:pt>
                <c:pt idx="3193">
                  <c:v>-33.606691666721758</c:v>
                </c:pt>
                <c:pt idx="3194">
                  <c:v>-33.487660959873402</c:v>
                </c:pt>
                <c:pt idx="3195">
                  <c:v>-33.370528924596435</c:v>
                </c:pt>
                <c:pt idx="3196">
                  <c:v>-33.255243851212825</c:v>
                </c:pt>
                <c:pt idx="3197">
                  <c:v>-33.141756202920135</c:v>
                </c:pt>
                <c:pt idx="3198">
                  <c:v>-33.030018495947509</c:v>
                </c:pt>
                <c:pt idx="3199">
                  <c:v>-32.919985187864945</c:v>
                </c:pt>
                <c:pt idx="3200">
                  <c:v>-32.811612573389908</c:v>
                </c:pt>
                <c:pt idx="3201">
                  <c:v>-32.704858687095417</c:v>
                </c:pt>
                <c:pt idx="3202">
                  <c:v>-32.59968321247684</c:v>
                </c:pt>
                <c:pt idx="3203">
                  <c:v>-32.496047396887626</c:v>
                </c:pt>
                <c:pt idx="3204">
                  <c:v>-32.393913971891585</c:v>
                </c:pt>
                <c:pt idx="3205">
                  <c:v>-32.293247078627793</c:v>
                </c:pt>
                <c:pt idx="3206">
                  <c:v>-32.194012197809542</c:v>
                </c:pt>
                <c:pt idx="3207">
                  <c:v>-32.096176084019675</c:v>
                </c:pt>
                <c:pt idx="3208">
                  <c:v>-31.999706703988302</c:v>
                </c:pt>
                <c:pt idx="3209">
                  <c:v>-31.904573178566832</c:v>
                </c:pt>
                <c:pt idx="3210">
                  <c:v>-31.810745728135828</c:v>
                </c:pt>
                <c:pt idx="3211">
                  <c:v>-31.718195621206288</c:v>
                </c:pt>
                <c:pt idx="3212">
                  <c:v>-31.626895125992306</c:v>
                </c:pt>
                <c:pt idx="3213">
                  <c:v>-31.536817464750932</c:v>
                </c:pt>
                <c:pt idx="3214">
                  <c:v>-31.447936770702981</c:v>
                </c:pt>
                <c:pt idx="3215">
                  <c:v>-31.360228047360007</c:v>
                </c:pt>
                <c:pt idx="3216">
                  <c:v>-31.27366713009939</c:v>
                </c:pt>
                <c:pt idx="3217">
                  <c:v>-31.188230649839539</c:v>
                </c:pt>
                <c:pt idx="3218">
                  <c:v>-31.103895998678389</c:v>
                </c:pt>
                <c:pt idx="3219">
                  <c:v>-31.020641297370556</c:v>
                </c:pt>
                <c:pt idx="3220">
                  <c:v>-30.938445364524881</c:v>
                </c:pt>
                <c:pt idx="3221">
                  <c:v>-30.857287687415731</c:v>
                </c:pt>
                <c:pt idx="3222">
                  <c:v>-30.77714839430632</c:v>
                </c:pt>
                <c:pt idx="3223">
                  <c:v>-30.698008228192126</c:v>
                </c:pt>
                <c:pt idx="3224">
                  <c:v>-30.619848521877536</c:v>
                </c:pt>
                <c:pt idx="3225">
                  <c:v>-30.542651174304659</c:v>
                </c:pt>
                <c:pt idx="3226">
                  <c:v>-30.46639862806094</c:v>
                </c:pt>
                <c:pt idx="3227">
                  <c:v>-30.391073847994321</c:v>
                </c:pt>
                <c:pt idx="3228">
                  <c:v>-30.316660300872407</c:v>
                </c:pt>
                <c:pt idx="3229">
                  <c:v>-30.243141936024301</c:v>
                </c:pt>
                <c:pt idx="3230">
                  <c:v>-30.17050316690948</c:v>
                </c:pt>
                <c:pt idx="3231">
                  <c:v>-30.098728853559486</c:v>
                </c:pt>
                <c:pt idx="3232">
                  <c:v>-30.027804285845296</c:v>
                </c:pt>
                <c:pt idx="3233">
                  <c:v>-29.957715167522725</c:v>
                </c:pt>
                <c:pt idx="3234">
                  <c:v>-29.888447601013411</c:v>
                </c:pt>
                <c:pt idx="3235">
                  <c:v>-29.819988072881355</c:v>
                </c:pt>
                <c:pt idx="3236">
                  <c:v>-29.752323439966286</c:v>
                </c:pt>
                <c:pt idx="3237">
                  <c:v>-29.685440916139964</c:v>
                </c:pt>
                <c:pt idx="3238">
                  <c:v>-29.619328059650591</c:v>
                </c:pt>
                <c:pt idx="3239">
                  <c:v>-29.553972761025658</c:v>
                </c:pt>
                <c:pt idx="3240">
                  <c:v>-29.489363231503102</c:v>
                </c:pt>
                <c:pt idx="3241">
                  <c:v>-29.425487991963585</c:v>
                </c:pt>
                <c:pt idx="3242">
                  <c:v>-29.362335862337936</c:v>
                </c:pt>
                <c:pt idx="3243">
                  <c:v>-29.299895951465956</c:v>
                </c:pt>
                <c:pt idx="3244">
                  <c:v>-29.238157647383343</c:v>
                </c:pt>
                <c:pt idx="3245">
                  <c:v>-29.177110608015017</c:v>
                </c:pt>
                <c:pt idx="3246">
                  <c:v>-29.116744752255279</c:v>
                </c:pt>
                <c:pt idx="3247">
                  <c:v>-29.05705025141533</c:v>
                </c:pt>
                <c:pt idx="3248">
                  <c:v>-28.998017521019786</c:v>
                </c:pt>
                <c:pt idx="3249">
                  <c:v>-28.939637212936205</c:v>
                </c:pt>
                <c:pt idx="3250">
                  <c:v>-28.881900207820461</c:v>
                </c:pt>
                <c:pt idx="3251">
                  <c:v>-28.824797607863708</c:v>
                </c:pt>
                <c:pt idx="3252">
                  <c:v>-28.768320729826424</c:v>
                </c:pt>
                <c:pt idx="3253">
                  <c:v>-28.712461098345639</c:v>
                </c:pt>
                <c:pt idx="3254">
                  <c:v>-28.657210439503032</c:v>
                </c:pt>
                <c:pt idx="3255">
                  <c:v>-28.602560674641722</c:v>
                </c:pt>
                <c:pt idx="3256">
                  <c:v>-28.548503914420415</c:v>
                </c:pt>
                <c:pt idx="3257">
                  <c:v>-28.495032453093341</c:v>
                </c:pt>
                <c:pt idx="3258">
                  <c:v>-28.442138763007463</c:v>
                </c:pt>
                <c:pt idx="3259">
                  <c:v>-28.38981548930478</c:v>
                </c:pt>
                <c:pt idx="3260">
                  <c:v>-28.338055444822878</c:v>
                </c:pt>
                <c:pt idx="3261">
                  <c:v>-28.286851605183706</c:v>
                </c:pt>
                <c:pt idx="3262">
                  <c:v>-28.236197104062263</c:v>
                </c:pt>
                <c:pt idx="3263">
                  <c:v>-28.18608522862819</c:v>
                </c:pt>
                <c:pt idx="3264">
                  <c:v>-28.136509415151707</c:v>
                </c:pt>
                <c:pt idx="3265">
                  <c:v>-28.087463244767925</c:v>
                </c:pt>
                <c:pt idx="3266">
                  <c:v>-28.038940439391567</c:v>
                </c:pt>
                <c:pt idx="3267">
                  <c:v>-27.990934857777184</c:v>
                </c:pt>
                <c:pt idx="3268">
                  <c:v>-27.943440491717261</c:v>
                </c:pt>
                <c:pt idx="3269">
                  <c:v>-27.896451462373332</c:v>
                </c:pt>
                <c:pt idx="3270">
                  <c:v>-27.849962016734708</c:v>
                </c:pt>
                <c:pt idx="3271">
                  <c:v>-27.803966524198579</c:v>
                </c:pt>
                <c:pt idx="3272">
                  <c:v>-27.758459473268022</c:v>
                </c:pt>
                <c:pt idx="3273">
                  <c:v>-27.713435468361446</c:v>
                </c:pt>
                <c:pt idx="3274">
                  <c:v>-27.668889226730514</c:v>
                </c:pt>
                <c:pt idx="3275">
                  <c:v>-27.624815575480909</c:v>
                </c:pt>
                <c:pt idx="3276">
                  <c:v>-27.581209448692974</c:v>
                </c:pt>
                <c:pt idx="3277">
                  <c:v>-27.538065884637245</c:v>
                </c:pt>
                <c:pt idx="3278">
                  <c:v>-27.49538002308196</c:v>
                </c:pt>
                <c:pt idx="3279">
                  <c:v>-27.453147102688646</c:v>
                </c:pt>
                <c:pt idx="3280">
                  <c:v>-27.411362458491983</c:v>
                </c:pt>
                <c:pt idx="3281">
                  <c:v>-27.370021519461606</c:v>
                </c:pt>
                <c:pt idx="3282">
                  <c:v>-27.329119806141676</c:v>
                </c:pt>
                <c:pt idx="3283">
                  <c:v>-27.288652928366073</c:v>
                </c:pt>
                <c:pt idx="3284">
                  <c:v>-27.248616583045955</c:v>
                </c:pt>
                <c:pt idx="3285">
                  <c:v>-27.209006552027045</c:v>
                </c:pt>
                <c:pt idx="3286">
                  <c:v>-27.169818700013924</c:v>
                </c:pt>
                <c:pt idx="3287">
                  <c:v>-27.131048972559149</c:v>
                </c:pt>
                <c:pt idx="3288">
                  <c:v>-27.09269339411469</c:v>
                </c:pt>
                <c:pt idx="3289">
                  <c:v>-27.054748066142974</c:v>
                </c:pt>
                <c:pt idx="3290">
                  <c:v>-27.017209165286147</c:v>
                </c:pt>
                <c:pt idx="3291">
                  <c:v>-26.980072941590862</c:v>
                </c:pt>
                <c:pt idx="3292">
                  <c:v>-26.943335716786663</c:v>
                </c:pt>
                <c:pt idx="3293">
                  <c:v>-26.906993882616458</c:v>
                </c:pt>
                <c:pt idx="3294">
                  <c:v>-26.871043899216577</c:v>
                </c:pt>
                <c:pt idx="3295">
                  <c:v>-26.835482293545265</c:v>
                </c:pt>
                <c:pt idx="3296">
                  <c:v>-26.800305657857674</c:v>
                </c:pt>
                <c:pt idx="3297">
                  <c:v>-26.765510648225618</c:v>
                </c:pt>
                <c:pt idx="3298">
                  <c:v>-26.731093983100589</c:v>
                </c:pt>
                <c:pt idx="3299">
                  <c:v>-26.697052441918817</c:v>
                </c:pt>
                <c:pt idx="3300">
                  <c:v>-26.663382863746662</c:v>
                </c:pt>
                <c:pt idx="3301">
                  <c:v>-26.6300821459647</c:v>
                </c:pt>
                <c:pt idx="3302">
                  <c:v>-26.597147242990221</c:v>
                </c:pt>
                <c:pt idx="3303">
                  <c:v>-26.564575165035311</c:v>
                </c:pt>
                <c:pt idx="3304">
                  <c:v>-26.532362976900746</c:v>
                </c:pt>
                <c:pt idx="3305">
                  <c:v>-26.50050779680371</c:v>
                </c:pt>
                <c:pt idx="3306">
                  <c:v>-26.469006795238492</c:v>
                </c:pt>
                <c:pt idx="3307">
                  <c:v>-26.43785719386895</c:v>
                </c:pt>
                <c:pt idx="3308">
                  <c:v>-26.407056264451736</c:v>
                </c:pt>
                <c:pt idx="3309">
                  <c:v>-26.37660132778954</c:v>
                </c:pt>
                <c:pt idx="3310">
                  <c:v>-26.346489752712753</c:v>
                </c:pt>
                <c:pt idx="3311">
                  <c:v>-26.316718955089598</c:v>
                </c:pt>
                <c:pt idx="3312">
                  <c:v>-26.287286396862697</c:v>
                </c:pt>
                <c:pt idx="3313">
                  <c:v>-26.258189585112248</c:v>
                </c:pt>
                <c:pt idx="3314">
                  <c:v>-26.229426071144182</c:v>
                </c:pt>
                <c:pt idx="3315">
                  <c:v>-26.200993449603128</c:v>
                </c:pt>
                <c:pt idx="3316">
                  <c:v>-26.172889357609023</c:v>
                </c:pt>
                <c:pt idx="3317">
                  <c:v>-26.145111473916678</c:v>
                </c:pt>
                <c:pt idx="3318">
                  <c:v>-26.117657518097914</c:v>
                </c:pt>
                <c:pt idx="3319">
                  <c:v>-26.090525249744939</c:v>
                </c:pt>
                <c:pt idx="3320">
                  <c:v>-26.06371246769519</c:v>
                </c:pt>
                <c:pt idx="3321">
                  <c:v>-26.037217009276024</c:v>
                </c:pt>
                <c:pt idx="3322">
                  <c:v>-26.011036749569488</c:v>
                </c:pt>
                <c:pt idx="3323">
                  <c:v>-25.985169600696082</c:v>
                </c:pt>
                <c:pt idx="3324">
                  <c:v>-25.959613511117059</c:v>
                </c:pt>
                <c:pt idx="3325">
                  <c:v>-25.934366464954813</c:v>
                </c:pt>
                <c:pt idx="3326">
                  <c:v>-25.909426481330662</c:v>
                </c:pt>
                <c:pt idx="3327">
                  <c:v>-25.884791613719671</c:v>
                </c:pt>
                <c:pt idx="3328">
                  <c:v>-25.860459949321903</c:v>
                </c:pt>
                <c:pt idx="3329">
                  <c:v>-25.836429608449748</c:v>
                </c:pt>
                <c:pt idx="3330">
                  <c:v>-25.812698743930575</c:v>
                </c:pt>
                <c:pt idx="3331">
                  <c:v>-25.789265540524681</c:v>
                </c:pt>
                <c:pt idx="3332">
                  <c:v>-25.766128214357934</c:v>
                </c:pt>
                <c:pt idx="3333">
                  <c:v>-25.743285012368297</c:v>
                </c:pt>
                <c:pt idx="3334">
                  <c:v>-25.720734211766711</c:v>
                </c:pt>
                <c:pt idx="3335">
                  <c:v>-25.698474119511012</c:v>
                </c:pt>
                <c:pt idx="3336">
                  <c:v>-25.676503071793068</c:v>
                </c:pt>
                <c:pt idx="3337">
                  <c:v>-25.654819433538712</c:v>
                </c:pt>
                <c:pt idx="3338">
                  <c:v>-25.633421597919892</c:v>
                </c:pt>
                <c:pt idx="3339">
                  <c:v>-25.61230798587895</c:v>
                </c:pt>
                <c:pt idx="3340">
                  <c:v>-25.591477045664593</c:v>
                </c:pt>
                <c:pt idx="3341">
                  <c:v>-25.5709272523792</c:v>
                </c:pt>
                <c:pt idx="3342">
                  <c:v>-25.550657107537113</c:v>
                </c:pt>
                <c:pt idx="3343">
                  <c:v>-25.530665138634024</c:v>
                </c:pt>
                <c:pt idx="3344">
                  <c:v>-25.510949898726519</c:v>
                </c:pt>
                <c:pt idx="3345">
                  <c:v>-25.49150996602188</c:v>
                </c:pt>
                <c:pt idx="3346">
                  <c:v>-25.472343943478165</c:v>
                </c:pt>
                <c:pt idx="3347">
                  <c:v>-25.453450458413478</c:v>
                </c:pt>
                <c:pt idx="3348">
                  <c:v>-25.434828162125051</c:v>
                </c:pt>
                <c:pt idx="3349">
                  <c:v>-25.416475729517344</c:v>
                </c:pt>
                <c:pt idx="3350">
                  <c:v>-25.39839185873916</c:v>
                </c:pt>
                <c:pt idx="3351">
                  <c:v>-25.380575270829503</c:v>
                </c:pt>
                <c:pt idx="3352">
                  <c:v>-25.363024709371892</c:v>
                </c:pt>
                <c:pt idx="3353">
                  <c:v>-25.345738940156938</c:v>
                </c:pt>
                <c:pt idx="3354">
                  <c:v>-25.328716750853133</c:v>
                </c:pt>
                <c:pt idx="3355">
                  <c:v>-25.311956950685456</c:v>
                </c:pt>
                <c:pt idx="3356">
                  <c:v>-25.295458370121597</c:v>
                </c:pt>
                <c:pt idx="3357">
                  <c:v>-25.279219860565824</c:v>
                </c:pt>
                <c:pt idx="3358">
                  <c:v>-25.263240294060054</c:v>
                </c:pt>
                <c:pt idx="3359">
                  <c:v>-25.247518562992116</c:v>
                </c:pt>
                <c:pt idx="3360">
                  <c:v>-25.232053579811037</c:v>
                </c:pt>
                <c:pt idx="3361">
                  <c:v>-25.216844276749001</c:v>
                </c:pt>
                <c:pt idx="3362">
                  <c:v>-25.201889605550104</c:v>
                </c:pt>
                <c:pt idx="3363">
                  <c:v>-25.187188537205472</c:v>
                </c:pt>
                <c:pt idx="3364">
                  <c:v>-25.172740061694849</c:v>
                </c:pt>
                <c:pt idx="3365">
                  <c:v>-25.158543187734193</c:v>
                </c:pt>
                <c:pt idx="3366">
                  <c:v>-25.144596942529503</c:v>
                </c:pt>
                <c:pt idx="3367">
                  <c:v>-25.130900371536544</c:v>
                </c:pt>
                <c:pt idx="3368">
                  <c:v>-25.117452538226122</c:v>
                </c:pt>
                <c:pt idx="3369">
                  <c:v>-25.104252523855379</c:v>
                </c:pt>
                <c:pt idx="3370">
                  <c:v>-25.091299427244259</c:v>
                </c:pt>
                <c:pt idx="3371">
                  <c:v>-25.078592364557583</c:v>
                </c:pt>
                <c:pt idx="3372">
                  <c:v>-25.066130469092403</c:v>
                </c:pt>
                <c:pt idx="3373">
                  <c:v>-25.053912891070414</c:v>
                </c:pt>
                <c:pt idx="3374">
                  <c:v>-25.041938797435513</c:v>
                </c:pt>
                <c:pt idx="3375">
                  <c:v>-25.030207371656282</c:v>
                </c:pt>
                <c:pt idx="3376">
                  <c:v>-25.018717813533353</c:v>
                </c:pt>
                <c:pt idx="3377">
                  <c:v>-25.007469339011422</c:v>
                </c:pt>
                <c:pt idx="3378">
                  <c:v>-24.99646117999605</c:v>
                </c:pt>
                <c:pt idx="3379">
                  <c:v>-24.985692584174931</c:v>
                </c:pt>
                <c:pt idx="3380">
                  <c:v>-24.975162814843593</c:v>
                </c:pt>
                <c:pt idx="3381">
                  <c:v>-24.964871150735561</c:v>
                </c:pt>
                <c:pt idx="3382">
                  <c:v>-24.954816885856751</c:v>
                </c:pt>
                <c:pt idx="3383">
                  <c:v>-24.944999329324027</c:v>
                </c:pt>
                <c:pt idx="3384">
                  <c:v>-24.935417805208012</c:v>
                </c:pt>
                <c:pt idx="3385">
                  <c:v>-24.926071652379807</c:v>
                </c:pt>
                <c:pt idx="3386">
                  <c:v>-24.916960224361642</c:v>
                </c:pt>
                <c:pt idx="3387">
                  <c:v>-24.908082889181635</c:v>
                </c:pt>
                <c:pt idx="3388">
                  <c:v>-24.89943902923217</c:v>
                </c:pt>
                <c:pt idx="3389">
                  <c:v>-24.89102804113201</c:v>
                </c:pt>
                <c:pt idx="3390">
                  <c:v>-24.882849335592347</c:v>
                </c:pt>
                <c:pt idx="3391">
                  <c:v>-24.874902337286066</c:v>
                </c:pt>
                <c:pt idx="3392">
                  <c:v>-24.867186484720982</c:v>
                </c:pt>
                <c:pt idx="3393">
                  <c:v>-24.85970123011624</c:v>
                </c:pt>
                <c:pt idx="3394">
                  <c:v>-24.852446039282352</c:v>
                </c:pt>
                <c:pt idx="3395">
                  <c:v>-24.845420391504508</c:v>
                </c:pt>
                <c:pt idx="3396">
                  <c:v>-24.83862377942927</c:v>
                </c:pt>
                <c:pt idx="3397">
                  <c:v>-24.832055708954435</c:v>
                </c:pt>
                <c:pt idx="3398">
                  <c:v>-24.825715699122263</c:v>
                </c:pt>
                <c:pt idx="3399">
                  <c:v>-24.81960328201572</c:v>
                </c:pt>
                <c:pt idx="3400">
                  <c:v>-24.813718002657929</c:v>
                </c:pt>
                <c:pt idx="3401">
                  <c:v>-24.808059418914684</c:v>
                </c:pt>
                <c:pt idx="3402">
                  <c:v>-24.802627101399931</c:v>
                </c:pt>
                <c:pt idx="3403">
                  <c:v>-24.797420633384281</c:v>
                </c:pt>
                <c:pt idx="3404">
                  <c:v>-24.79243961070646</c:v>
                </c:pt>
                <c:pt idx="3405">
                  <c:v>-24.78768364168765</c:v>
                </c:pt>
                <c:pt idx="3406">
                  <c:v>-24.783152347048635</c:v>
                </c:pt>
                <c:pt idx="3407">
                  <c:v>-24.77884535982988</c:v>
                </c:pt>
                <c:pt idx="3408">
                  <c:v>-24.774762325314306</c:v>
                </c:pt>
                <c:pt idx="3409">
                  <c:v>-24.770902900952812</c:v>
                </c:pt>
                <c:pt idx="3410">
                  <c:v>-24.767266756292582</c:v>
                </c:pt>
                <c:pt idx="3411">
                  <c:v>-24.763853572908047</c:v>
                </c:pt>
                <c:pt idx="3412">
                  <c:v>-24.760663044334407</c:v>
                </c:pt>
                <c:pt idx="3413">
                  <c:v>-24.757694876003967</c:v>
                </c:pt>
                <c:pt idx="3414">
                  <c:v>-24.754948785184865</c:v>
                </c:pt>
                <c:pt idx="3415">
                  <c:v>-24.75242450092253</c:v>
                </c:pt>
                <c:pt idx="3416">
                  <c:v>-24.750121763983557</c:v>
                </c:pt>
                <c:pt idx="3417">
                  <c:v>-24.748040326802222</c:v>
                </c:pt>
                <c:pt idx="3418">
                  <c:v>-24.746179953429355</c:v>
                </c:pt>
                <c:pt idx="3419">
                  <c:v>-24.744540419483776</c:v>
                </c:pt>
                <c:pt idx="3420">
                  <c:v>-24.7431215121062</c:v>
                </c:pt>
                <c:pt idx="3421">
                  <c:v>-24.741923029915448</c:v>
                </c:pt>
                <c:pt idx="3422">
                  <c:v>-24.740944782967222</c:v>
                </c:pt>
                <c:pt idx="3423">
                  <c:v>-24.740186592715148</c:v>
                </c:pt>
                <c:pt idx="3424">
                  <c:v>-24.739648291974291</c:v>
                </c:pt>
                <c:pt idx="3425">
                  <c:v>-24.739329724886918</c:v>
                </c:pt>
                <c:pt idx="3426">
                  <c:v>-24.739230746890733</c:v>
                </c:pt>
                <c:pt idx="3427">
                  <c:v>-24.739351224689351</c:v>
                </c:pt>
                <c:pt idx="3428">
                  <c:v>-24.739691036225111</c:v>
                </c:pt>
                <c:pt idx="3429">
                  <c:v>-24.740250070654231</c:v>
                </c:pt>
                <c:pt idx="3430">
                  <c:v>-24.74102822832419</c:v>
                </c:pt>
                <c:pt idx="3431">
                  <c:v>-24.742025420753478</c:v>
                </c:pt>
                <c:pt idx="3432">
                  <c:v>-24.743241570613538</c:v>
                </c:pt>
                <c:pt idx="3433">
                  <c:v>-24.744676611713054</c:v>
                </c:pt>
                <c:pt idx="3434">
                  <c:v>-24.746330488984437</c:v>
                </c:pt>
                <c:pt idx="3435">
                  <c:v>-24.748203158472638</c:v>
                </c:pt>
                <c:pt idx="3436">
                  <c:v>-24.750294587326099</c:v>
                </c:pt>
                <c:pt idx="3437">
                  <c:v>-24.752604753790123</c:v>
                </c:pt>
                <c:pt idx="3438">
                  <c:v>-24.755133647202282</c:v>
                </c:pt>
                <c:pt idx="3439">
                  <c:v>-24.757881267990264</c:v>
                </c:pt>
                <c:pt idx="3440">
                  <c:v>-24.760847627671829</c:v>
                </c:pt>
                <c:pt idx="3441">
                  <c:v>-24.764032748857055</c:v>
                </c:pt>
                <c:pt idx="3442">
                  <c:v>-24.767436665252838</c:v>
                </c:pt>
                <c:pt idx="3443">
                  <c:v>-24.771059421669609</c:v>
                </c:pt>
                <c:pt idx="3444">
                  <c:v>-24.774901074030304</c:v>
                </c:pt>
                <c:pt idx="3445">
                  <c:v>-24.77896168938161</c:v>
                </c:pt>
                <c:pt idx="3446">
                  <c:v>-24.783241345907477</c:v>
                </c:pt>
                <c:pt idx="3447">
                  <c:v>-24.78774013294478</c:v>
                </c:pt>
                <c:pt idx="3448">
                  <c:v>-24.792458151001444</c:v>
                </c:pt>
                <c:pt idx="3449">
                  <c:v>-24.797395511776635</c:v>
                </c:pt>
                <c:pt idx="3450">
                  <c:v>-24.802552338183435</c:v>
                </c:pt>
                <c:pt idx="3451">
                  <c:v>-24.807928764373642</c:v>
                </c:pt>
                <c:pt idx="3452">
                  <c:v>-24.813524935764978</c:v>
                </c:pt>
                <c:pt idx="3453">
                  <c:v>-24.819341009070605</c:v>
                </c:pt>
                <c:pt idx="3454">
                  <c:v>-24.82537715233093</c:v>
                </c:pt>
                <c:pt idx="3455">
                  <c:v>-24.831633544947778</c:v>
                </c:pt>
                <c:pt idx="3456">
                  <c:v>-24.838110377720955</c:v>
                </c:pt>
                <c:pt idx="3457">
                  <c:v>-24.844807852887083</c:v>
                </c:pt>
                <c:pt idx="3458">
                  <c:v>-24.851726184161013</c:v>
                </c:pt>
                <c:pt idx="3459">
                  <c:v>-24.858865596779424</c:v>
                </c:pt>
                <c:pt idx="3460">
                  <c:v>-24.866226327547032</c:v>
                </c:pt>
                <c:pt idx="3461">
                  <c:v>-24.87380862488514</c:v>
                </c:pt>
                <c:pt idx="3462">
                  <c:v>-24.881612748882734</c:v>
                </c:pt>
                <c:pt idx="3463">
                  <c:v>-24.889638971349989</c:v>
                </c:pt>
                <c:pt idx="3464">
                  <c:v>-24.897887575874368</c:v>
                </c:pt>
                <c:pt idx="3465">
                  <c:v>-24.906358857879269</c:v>
                </c:pt>
                <c:pt idx="3466">
                  <c:v>-24.915053124685102</c:v>
                </c:pt>
                <c:pt idx="3467">
                  <c:v>-24.923970695573182</c:v>
                </c:pt>
                <c:pt idx="3468">
                  <c:v>-24.933111901852012</c:v>
                </c:pt>
                <c:pt idx="3469">
                  <c:v>-24.942477086926456</c:v>
                </c:pt>
                <c:pt idx="3470">
                  <c:v>-24.952066606369353</c:v>
                </c:pt>
                <c:pt idx="3471">
                  <c:v>-24.961880827996072</c:v>
                </c:pt>
                <c:pt idx="3472">
                  <c:v>-24.971920131941594</c:v>
                </c:pt>
                <c:pt idx="3473">
                  <c:v>-24.982184910740646</c:v>
                </c:pt>
                <c:pt idx="3474">
                  <c:v>-24.992675569410373</c:v>
                </c:pt>
                <c:pt idx="3475">
                  <c:v>-25.003392525536086</c:v>
                </c:pt>
                <c:pt idx="3476">
                  <c:v>-25.014336209359765</c:v>
                </c:pt>
                <c:pt idx="3477">
                  <c:v>-25.025507063871633</c:v>
                </c:pt>
                <c:pt idx="3478">
                  <c:v>-25.036905544904563</c:v>
                </c:pt>
                <c:pt idx="3479">
                  <c:v>-25.048532121231638</c:v>
                </c:pt>
                <c:pt idx="3480">
                  <c:v>-25.060387274666695</c:v>
                </c:pt>
                <c:pt idx="3481">
                  <c:v>-25.072471500168039</c:v>
                </c:pt>
                <c:pt idx="3482">
                  <c:v>-25.084785305945289</c:v>
                </c:pt>
                <c:pt idx="3483">
                  <c:v>-25.097329213569438</c:v>
                </c:pt>
                <c:pt idx="3484">
                  <c:v>-25.110103758086211</c:v>
                </c:pt>
                <c:pt idx="3485">
                  <c:v>-25.123109488132734</c:v>
                </c:pt>
                <c:pt idx="3486">
                  <c:v>-25.136346966057523</c:v>
                </c:pt>
                <c:pt idx="3487">
                  <c:v>-25.149816768044001</c:v>
                </c:pt>
                <c:pt idx="3488">
                  <c:v>-25.163519484237455</c:v>
                </c:pt>
                <c:pt idx="3489">
                  <c:v>-25.177455718875482</c:v>
                </c:pt>
                <c:pt idx="3490">
                  <c:v>-25.191626090422229</c:v>
                </c:pt>
                <c:pt idx="3491">
                  <c:v>-25.206031231706113</c:v>
                </c:pt>
                <c:pt idx="3492">
                  <c:v>-25.220671790061445</c:v>
                </c:pt>
                <c:pt idx="3493">
                  <c:v>-25.235548427473752</c:v>
                </c:pt>
                <c:pt idx="3494">
                  <c:v>-25.250661820729118</c:v>
                </c:pt>
                <c:pt idx="3495">
                  <c:v>-25.266012661567359</c:v>
                </c:pt>
                <c:pt idx="3496">
                  <c:v>-25.281601656839328</c:v>
                </c:pt>
                <c:pt idx="3497">
                  <c:v>-25.297429528668346</c:v>
                </c:pt>
                <c:pt idx="3498">
                  <c:v>-25.313497014615717</c:v>
                </c:pt>
                <c:pt idx="3499">
                  <c:v>-25.329804867850694</c:v>
                </c:pt>
                <c:pt idx="3500">
                  <c:v>-25.346353857324683</c:v>
                </c:pt>
                <c:pt idx="3501">
                  <c:v>-25.363144767950008</c:v>
                </c:pt>
                <c:pt idx="3502">
                  <c:v>-25.380178400783105</c:v>
                </c:pt>
                <c:pt idx="3503">
                  <c:v>-25.39745557321254</c:v>
                </c:pt>
                <c:pt idx="3504">
                  <c:v>-25.414977119151626</c:v>
                </c:pt>
                <c:pt idx="3505">
                  <c:v>-25.432743889235869</c:v>
                </c:pt>
                <c:pt idx="3506">
                  <c:v>-25.45075675102558</c:v>
                </c:pt>
                <c:pt idx="3507">
                  <c:v>-25.469016589213265</c:v>
                </c:pt>
                <c:pt idx="3508">
                  <c:v>-25.487524305836395</c:v>
                </c:pt>
                <c:pt idx="3509">
                  <c:v>-25.506280820495366</c:v>
                </c:pt>
                <c:pt idx="3510">
                  <c:v>-25.525287070576844</c:v>
                </c:pt>
                <c:pt idx="3511">
                  <c:v>-25.544544011482756</c:v>
                </c:pt>
                <c:pt idx="3512">
                  <c:v>-25.564052616864728</c:v>
                </c:pt>
                <c:pt idx="3513">
                  <c:v>-25.583813878864511</c:v>
                </c:pt>
                <c:pt idx="3514">
                  <c:v>-25.60382880836022</c:v>
                </c:pt>
                <c:pt idx="3515">
                  <c:v>-25.624098435218563</c:v>
                </c:pt>
                <c:pt idx="3516">
                  <c:v>-25.644623808553384</c:v>
                </c:pt>
                <c:pt idx="3517">
                  <c:v>-25.665405996990479</c:v>
                </c:pt>
                <c:pt idx="3518">
                  <c:v>-25.686446088938947</c:v>
                </c:pt>
                <c:pt idx="3519">
                  <c:v>-25.70774519286903</c:v>
                </c:pt>
                <c:pt idx="3520">
                  <c:v>-25.729304437597062</c:v>
                </c:pt>
                <c:pt idx="3521">
                  <c:v>-25.751124972577042</c:v>
                </c:pt>
                <c:pt idx="3522">
                  <c:v>-25.773207968199618</c:v>
                </c:pt>
                <c:pt idx="3523">
                  <c:v>-25.795554616098268</c:v>
                </c:pt>
                <c:pt idx="3524">
                  <c:v>-25.818166129462977</c:v>
                </c:pt>
                <c:pt idx="3525">
                  <c:v>-25.841043743361681</c:v>
                </c:pt>
                <c:pt idx="3526">
                  <c:v>-25.864188715069552</c:v>
                </c:pt>
                <c:pt idx="3527">
                  <c:v>-25.887602324406302</c:v>
                </c:pt>
                <c:pt idx="3528">
                  <c:v>-25.911285874081898</c:v>
                </c:pt>
                <c:pt idx="3529">
                  <c:v>-25.935240690050804</c:v>
                </c:pt>
                <c:pt idx="3530">
                  <c:v>-25.959468121874693</c:v>
                </c:pt>
                <c:pt idx="3531">
                  <c:v>-25.983969543094503</c:v>
                </c:pt>
                <c:pt idx="3532">
                  <c:v>-26.008746351611403</c:v>
                </c:pt>
                <c:pt idx="3533">
                  <c:v>-26.033799970077162</c:v>
                </c:pt>
                <c:pt idx="3534">
                  <c:v>-26.059131846294534</c:v>
                </c:pt>
                <c:pt idx="3535">
                  <c:v>-26.084743453627226</c:v>
                </c:pt>
                <c:pt idx="3536">
                  <c:v>-26.11063629142031</c:v>
                </c:pt>
                <c:pt idx="3537">
                  <c:v>-26.13681188543093</c:v>
                </c:pt>
                <c:pt idx="3538">
                  <c:v>-26.163271788270045</c:v>
                </c:pt>
                <c:pt idx="3539">
                  <c:v>-26.190017579854981</c:v>
                </c:pt>
                <c:pt idx="3540">
                  <c:v>-26.217050867873581</c:v>
                </c:pt>
                <c:pt idx="3541">
                  <c:v>-26.244373288259947</c:v>
                </c:pt>
                <c:pt idx="3542">
                  <c:v>-26.271986505682108</c:v>
                </c:pt>
                <c:pt idx="3543">
                  <c:v>-26.299892214042352</c:v>
                </c:pt>
                <c:pt idx="3544">
                  <c:v>-26.328092136989888</c:v>
                </c:pt>
                <c:pt idx="3545">
                  <c:v>-26.356588028446943</c:v>
                </c:pt>
                <c:pt idx="3546">
                  <c:v>-26.385381673148078</c:v>
                </c:pt>
                <c:pt idx="3547">
                  <c:v>-26.414474887193361</c:v>
                </c:pt>
                <c:pt idx="3548">
                  <c:v>-26.443869518615951</c:v>
                </c:pt>
                <c:pt idx="3549">
                  <c:v>-26.473567447964101</c:v>
                </c:pt>
                <c:pt idx="3550">
                  <c:v>-26.503570588898494</c:v>
                </c:pt>
                <c:pt idx="3551">
                  <c:v>-26.533880888804845</c:v>
                </c:pt>
                <c:pt idx="3552">
                  <c:v>-26.564500329422746</c:v>
                </c:pt>
                <c:pt idx="3553">
                  <c:v>-26.595430927490856</c:v>
                </c:pt>
                <c:pt idx="3554">
                  <c:v>-26.626674735408997</c:v>
                </c:pt>
                <c:pt idx="3555">
                  <c:v>-26.658233841917923</c:v>
                </c:pt>
                <c:pt idx="3556">
                  <c:v>-26.69011037279688</c:v>
                </c:pt>
                <c:pt idx="3557">
                  <c:v>-26.722306491579907</c:v>
                </c:pt>
                <c:pt idx="3558">
                  <c:v>-26.754824400291145</c:v>
                </c:pt>
                <c:pt idx="3559">
                  <c:v>-26.787666340200008</c:v>
                </c:pt>
                <c:pt idx="3560">
                  <c:v>-26.820834592596366</c:v>
                </c:pt>
                <c:pt idx="3561">
                  <c:v>-26.854331479587252</c:v>
                </c:pt>
                <c:pt idx="3562">
                  <c:v>-26.888159364914731</c:v>
                </c:pt>
                <c:pt idx="3563">
                  <c:v>-26.922320654796152</c:v>
                </c:pt>
                <c:pt idx="3564">
                  <c:v>-26.956817798787817</c:v>
                </c:pt>
                <c:pt idx="3565">
                  <c:v>-26.991653290671778</c:v>
                </c:pt>
                <c:pt idx="3566">
                  <c:v>-27.026829669367753</c:v>
                </c:pt>
                <c:pt idx="3567">
                  <c:v>-27.0623495198701</c:v>
                </c:pt>
                <c:pt idx="3568">
                  <c:v>-27.098215474210974</c:v>
                </c:pt>
                <c:pt idx="3569">
                  <c:v>-27.134430212450408</c:v>
                </c:pt>
                <c:pt idx="3570">
                  <c:v>-27.170996463694593</c:v>
                </c:pt>
                <c:pt idx="3571">
                  <c:v>-27.20791700714264</c:v>
                </c:pt>
                <c:pt idx="3572">
                  <c:v>-27.245194673163276</c:v>
                </c:pt>
                <c:pt idx="3573">
                  <c:v>-27.282832344402603</c:v>
                </c:pt>
                <c:pt idx="3574">
                  <c:v>-27.320832956923038</c:v>
                </c:pt>
                <c:pt idx="3575">
                  <c:v>-27.359199501375908</c:v>
                </c:pt>
                <c:pt idx="3576">
                  <c:v>-27.397935024207619</c:v>
                </c:pt>
                <c:pt idx="3577">
                  <c:v>-27.437042628901093</c:v>
                </c:pt>
                <c:pt idx="3578">
                  <c:v>-27.476525477253798</c:v>
                </c:pt>
                <c:pt idx="3579">
                  <c:v>-27.51638679069341</c:v>
                </c:pt>
                <c:pt idx="3580">
                  <c:v>-27.556629851632472</c:v>
                </c:pt>
                <c:pt idx="3581">
                  <c:v>-27.597258004863285</c:v>
                </c:pt>
                <c:pt idx="3582">
                  <c:v>-27.638274658995051</c:v>
                </c:pt>
                <c:pt idx="3583">
                  <c:v>-27.679683287933848</c:v>
                </c:pt>
                <c:pt idx="3584">
                  <c:v>-27.721487432407873</c:v>
                </c:pt>
                <c:pt idx="3585">
                  <c:v>-27.763690701538948</c:v>
                </c:pt>
                <c:pt idx="3586">
                  <c:v>-27.806296774462194</c:v>
                </c:pt>
                <c:pt idx="3587">
                  <c:v>-27.849309401996038</c:v>
                </c:pt>
                <c:pt idx="3588">
                  <c:v>-27.89273240836323</c:v>
                </c:pt>
                <c:pt idx="3589">
                  <c:v>-27.936569692966529</c:v>
                </c:pt>
                <c:pt idx="3590">
                  <c:v>-27.980825232219377</c:v>
                </c:pt>
                <c:pt idx="3591">
                  <c:v>-28.025503081434554</c:v>
                </c:pt>
                <c:pt idx="3592">
                  <c:v>-28.070607376773076</c:v>
                </c:pt>
                <c:pt idx="3593">
                  <c:v>-28.116142337254914</c:v>
                </c:pt>
                <c:pt idx="3594">
                  <c:v>-28.162112266834825</c:v>
                </c:pt>
                <c:pt idx="3595">
                  <c:v>-28.208521556544795</c:v>
                </c:pt>
                <c:pt idx="3596">
                  <c:v>-28.255374686706872</c:v>
                </c:pt>
                <c:pt idx="3597">
                  <c:v>-28.302676229217688</c:v>
                </c:pt>
                <c:pt idx="3598">
                  <c:v>-28.350430849908829</c:v>
                </c:pt>
                <c:pt idx="3599">
                  <c:v>-28.398643310985459</c:v>
                </c:pt>
                <c:pt idx="3600">
                  <c:v>-28.447318473545916</c:v>
                </c:pt>
                <c:pt idx="3601">
                  <c:v>-28.496461300186464</c:v>
                </c:pt>
                <c:pt idx="3602">
                  <c:v>-28.546076857693805</c:v>
                </c:pt>
                <c:pt idx="3603">
                  <c:v>-28.596170319829334</c:v>
                </c:pt>
                <c:pt idx="3604">
                  <c:v>-28.646746970208561</c:v>
                </c:pt>
                <c:pt idx="3605">
                  <c:v>-28.69781220528056</c:v>
                </c:pt>
                <c:pt idx="3606">
                  <c:v>-28.749371537409829</c:v>
                </c:pt>
                <c:pt idx="3607">
                  <c:v>-28.801430598066649</c:v>
                </c:pt>
                <c:pt idx="3608">
                  <c:v>-28.853995141129808</c:v>
                </c:pt>
                <c:pt idx="3609">
                  <c:v>-28.907071046305607</c:v>
                </c:pt>
                <c:pt idx="3610">
                  <c:v>-28.960664322669672</c:v>
                </c:pt>
                <c:pt idx="3611">
                  <c:v>-29.014781112335871</c:v>
                </c:pt>
                <c:pt idx="3612">
                  <c:v>-29.069427694257811</c:v>
                </c:pt>
                <c:pt idx="3613">
                  <c:v>-29.12461048816899</c:v>
                </c:pt>
                <c:pt idx="3614">
                  <c:v>-29.18033605866793</c:v>
                </c:pt>
                <c:pt idx="3615">
                  <c:v>-29.236611119453929</c:v>
                </c:pt>
                <c:pt idx="3616">
                  <c:v>-29.293442537720903</c:v>
                </c:pt>
                <c:pt idx="3617">
                  <c:v>-29.350837338716321</c:v>
                </c:pt>
                <c:pt idx="3618">
                  <c:v>-29.408802710471825</c:v>
                </c:pt>
                <c:pt idx="3619">
                  <c:v>-29.467346008714884</c:v>
                </c:pt>
                <c:pt idx="3620">
                  <c:v>-29.526474761968458</c:v>
                </c:pt>
                <c:pt idx="3621">
                  <c:v>-29.586196676847937</c:v>
                </c:pt>
                <c:pt idx="3622">
                  <c:v>-29.646519643564694</c:v>
                </c:pt>
                <c:pt idx="3623">
                  <c:v>-29.707451741645741</c:v>
                </c:pt>
                <c:pt idx="3624">
                  <c:v>-29.769001245879743</c:v>
                </c:pt>
                <c:pt idx="3625">
                  <c:v>-29.831176632500188</c:v>
                </c:pt>
                <c:pt idx="3626">
                  <c:v>-29.893986585617299</c:v>
                </c:pt>
                <c:pt idx="3627">
                  <c:v>-29.957440003910634</c:v>
                </c:pt>
                <c:pt idx="3628">
                  <c:v>-30.021546007595312</c:v>
                </c:pt>
                <c:pt idx="3629">
                  <c:v>-30.086313945675055</c:v>
                </c:pt>
                <c:pt idx="3630">
                  <c:v>-30.151753403496354</c:v>
                </c:pt>
                <c:pt idx="3631">
                  <c:v>-30.217874210619811</c:v>
                </c:pt>
                <c:pt idx="3632">
                  <c:v>-30.284686449022512</c:v>
                </c:pt>
                <c:pt idx="3633">
                  <c:v>-30.352200461651432</c:v>
                </c:pt>
                <c:pt idx="3634">
                  <c:v>-30.420426861342939</c:v>
                </c:pt>
                <c:pt idx="3635">
                  <c:v>-30.489376540129435</c:v>
                </c:pt>
                <c:pt idx="3636">
                  <c:v>-30.559060678952324</c:v>
                </c:pt>
                <c:pt idx="3637">
                  <c:v>-30.629490757803492</c:v>
                </c:pt>
                <c:pt idx="3638">
                  <c:v>-30.700678566317819</c:v>
                </c:pt>
                <c:pt idx="3639">
                  <c:v>-30.772636214840524</c:v>
                </c:pt>
                <c:pt idx="3640">
                  <c:v>-30.845376145996582</c:v>
                </c:pt>
                <c:pt idx="3641">
                  <c:v>-30.91891114678743</c:v>
                </c:pt>
                <c:pt idx="3642">
                  <c:v>-30.993254361246727</c:v>
                </c:pt>
                <c:pt idx="3643">
                  <c:v>-31.068419303684095</c:v>
                </c:pt>
                <c:pt idx="3644">
                  <c:v>-31.144419872551698</c:v>
                </c:pt>
                <c:pt idx="3645">
                  <c:v>-31.221270364967566</c:v>
                </c:pt>
                <c:pt idx="3646">
                  <c:v>-31.298985491934914</c:v>
                </c:pt>
                <c:pt idx="3647">
                  <c:v>-31.377580394296526</c:v>
                </c:pt>
                <c:pt idx="3648">
                  <c:v>-31.457070659467359</c:v>
                </c:pt>
                <c:pt idx="3649">
                  <c:v>-31.537472338993187</c:v>
                </c:pt>
                <c:pt idx="3650">
                  <c:v>-31.618801966981088</c:v>
                </c:pt>
                <c:pt idx="3651">
                  <c:v>-31.701076579458196</c:v>
                </c:pt>
                <c:pt idx="3652">
                  <c:v>-31.784313734712477</c:v>
                </c:pt>
                <c:pt idx="3653">
                  <c:v>-31.868531534677103</c:v>
                </c:pt>
                <c:pt idx="3654">
                  <c:v>-31.95374864742336</c:v>
                </c:pt>
                <c:pt idx="3655">
                  <c:v>-32.039984330831594</c:v>
                </c:pt>
                <c:pt idx="3656">
                  <c:v>-32.127258457514621</c:v>
                </c:pt>
                <c:pt idx="3657">
                  <c:v>-32.21559154107424</c:v>
                </c:pt>
                <c:pt idx="3658">
                  <c:v>-32.305004763778065</c:v>
                </c:pt>
                <c:pt idx="3659">
                  <c:v>-32.395520005748011</c:v>
                </c:pt>
                <c:pt idx="3660">
                  <c:v>-32.487159875762906</c:v>
                </c:pt>
                <c:pt idx="3661">
                  <c:v>-32.579947743781503</c:v>
                </c:pt>
                <c:pt idx="3662">
                  <c:v>-32.673907775303427</c:v>
                </c:pt>
                <c:pt idx="3663">
                  <c:v>-32.769064967694497</c:v>
                </c:pt>
                <c:pt idx="3664">
                  <c:v>-32.865445188611659</c:v>
                </c:pt>
                <c:pt idx="3665">
                  <c:v>-32.963075216675406</c:v>
                </c:pt>
                <c:pt idx="3666">
                  <c:v>-33.061982784549869</c:v>
                </c:pt>
                <c:pt idx="3667">
                  <c:v>-33.162196624602053</c:v>
                </c:pt>
                <c:pt idx="3668">
                  <c:v>-33.26374651732975</c:v>
                </c:pt>
                <c:pt idx="3669">
                  <c:v>-33.366663342760312</c:v>
                </c:pt>
                <c:pt idx="3670">
                  <c:v>-33.470979135042413</c:v>
                </c:pt>
                <c:pt idx="3671">
                  <c:v>-33.576727140472002</c:v>
                </c:pt>
                <c:pt idx="3672">
                  <c:v>-33.683941879215183</c:v>
                </c:pt>
                <c:pt idx="3673">
                  <c:v>-33.792659211012406</c:v>
                </c:pt>
                <c:pt idx="3674">
                  <c:v>-33.902916405178942</c:v>
                </c:pt>
                <c:pt idx="3675">
                  <c:v>-34.014752215241927</c:v>
                </c:pt>
                <c:pt idx="3676">
                  <c:v>-34.128206958585437</c:v>
                </c:pt>
                <c:pt idx="3677">
                  <c:v>-34.243322601517008</c:v>
                </c:pt>
                <c:pt idx="3678">
                  <c:v>-34.360142850199495</c:v>
                </c:pt>
                <c:pt idx="3679">
                  <c:v>-34.478713247943638</c:v>
                </c:pt>
                <c:pt idx="3680">
                  <c:v>-34.599081279401211</c:v>
                </c:pt>
                <c:pt idx="3681">
                  <c:v>-34.721296482255909</c:v>
                </c:pt>
                <c:pt idx="3682">
                  <c:v>-34.845410567066843</c:v>
                </c:pt>
                <c:pt idx="3683">
                  <c:v>-34.971477545991206</c:v>
                </c:pt>
                <c:pt idx="3684">
                  <c:v>-35.099553871187169</c:v>
                </c:pt>
                <c:pt idx="3685">
                  <c:v>-35.229698583781449</c:v>
                </c:pt>
                <c:pt idx="3686">
                  <c:v>-35.361973474388684</c:v>
                </c:pt>
                <c:pt idx="3687">
                  <c:v>-35.496443256269849</c:v>
                </c:pt>
                <c:pt idx="3688">
                  <c:v>-35.633175752347007</c:v>
                </c:pt>
                <c:pt idx="3689">
                  <c:v>-35.772242097423046</c:v>
                </c:pt>
                <c:pt idx="3690">
                  <c:v>-35.913716957117778</c:v>
                </c:pt>
                <c:pt idx="3691">
                  <c:v>-36.057678765203832</c:v>
                </c:pt>
                <c:pt idx="3692">
                  <c:v>-36.204209981230157</c:v>
                </c:pt>
                <c:pt idx="3693">
                  <c:v>-36.353397370553601</c:v>
                </c:pt>
                <c:pt idx="3694">
                  <c:v>-36.505332309152443</c:v>
                </c:pt>
                <c:pt idx="3695">
                  <c:v>-36.660111115908165</c:v>
                </c:pt>
                <c:pt idx="3696">
                  <c:v>-36.81783541537537</c:v>
                </c:pt>
                <c:pt idx="3697">
                  <c:v>-36.978612534461377</c:v>
                </c:pt>
                <c:pt idx="3698">
                  <c:v>-37.142555936892201</c:v>
                </c:pt>
                <c:pt idx="3699">
                  <c:v>-37.309785699867525</c:v>
                </c:pt>
                <c:pt idx="3700">
                  <c:v>-37.48042903791773</c:v>
                </c:pt>
                <c:pt idx="3701">
                  <c:v>-37.654620879686249</c:v>
                </c:pt>
                <c:pt idx="3702">
                  <c:v>-37.832504504187561</c:v>
                </c:pt>
                <c:pt idx="3703">
                  <c:v>-38.014232244052081</c:v>
                </c:pt>
                <c:pt idx="3704">
                  <c:v>-38.199966264407671</c:v>
                </c:pt>
                <c:pt idx="3705">
                  <c:v>-38.389879427370971</c:v>
                </c:pt>
                <c:pt idx="3706">
                  <c:v>-38.584156253696008</c:v>
                </c:pt>
                <c:pt idx="3707">
                  <c:v>-38.782993994987073</c:v>
                </c:pt>
                <c:pt idx="3708">
                  <c:v>-38.986603832084199</c:v>
                </c:pt>
                <c:pt idx="3709">
                  <c:v>-39.195212217875074</c:v>
                </c:pt>
                <c:pt idx="3710">
                  <c:v>-39.409062385933446</c:v>
                </c:pt>
                <c:pt idx="3711">
                  <c:v>-39.628416050180959</c:v>
                </c:pt>
                <c:pt idx="3712">
                  <c:v>-39.853555325356695</c:v>
                </c:pt>
                <c:pt idx="3713">
                  <c:v>-40.084784903633519</c:v>
                </c:pt>
                <c:pt idx="3714">
                  <c:v>-40.322434529506367</c:v>
                </c:pt>
                <c:pt idx="3715">
                  <c:v>-40.566861823386589</c:v>
                </c:pt>
                <c:pt idx="3716">
                  <c:v>-40.818455514574829</c:v>
                </c:pt>
                <c:pt idx="3717">
                  <c:v>-41.077639156964246</c:v>
                </c:pt>
                <c:pt idx="3718">
                  <c:v>-41.344875416647142</c:v>
                </c:pt>
                <c:pt idx="3719">
                  <c:v>-41.620671040410009</c:v>
                </c:pt>
                <c:pt idx="3720">
                  <c:v>-41.905582639141414</c:v>
                </c:pt>
                <c:pt idx="3721">
                  <c:v>-42.200223452003215</c:v>
                </c:pt>
                <c:pt idx="3722">
                  <c:v>-42.505271297968434</c:v>
                </c:pt>
                <c:pt idx="3723">
                  <c:v>-42.821477973975</c:v>
                </c:pt>
                <c:pt idx="3724">
                  <c:v>-43.149680427472873</c:v>
                </c:pt>
                <c:pt idx="3725">
                  <c:v>-43.49081412120961</c:v>
                </c:pt>
                <c:pt idx="3726">
                  <c:v>-43.845929127590367</c:v>
                </c:pt>
                <c:pt idx="3727">
                  <c:v>-44.216209650188993</c:v>
                </c:pt>
                <c:pt idx="3728">
                  <c:v>-44.60299788724604</c:v>
                </c:pt>
                <c:pt idx="3729">
                  <c:v>-45.007823450224372</c:v>
                </c:pt>
                <c:pt idx="3730">
                  <c:v>-45.432439965280224</c:v>
                </c:pt>
                <c:pt idx="3731">
                  <c:v>-45.878871070731819</c:v>
                </c:pt>
                <c:pt idx="3732">
                  <c:v>-46.34946886239667</c:v>
                </c:pt>
                <c:pt idx="3733">
                  <c:v>-46.846989061636179</c:v>
                </c:pt>
                <c:pt idx="3734">
                  <c:v>-47.374688998250932</c:v>
                </c:pt>
                <c:pt idx="3735">
                  <c:v>-47.936457257961244</c:v>
                </c:pt>
                <c:pt idx="3736">
                  <c:v>-48.536988127604417</c:v>
                </c:pt>
                <c:pt idx="3737">
                  <c:v>-49.182020801111584</c:v>
                </c:pt>
                <c:pt idx="3738">
                  <c:v>-49.878674526696578</c:v>
                </c:pt>
                <c:pt idx="3739">
                  <c:v>-50.635929930287197</c:v>
                </c:pt>
                <c:pt idx="3740">
                  <c:v>-51.465340396478332</c:v>
                </c:pt>
                <c:pt idx="3741">
                  <c:v>-52.382119540504924</c:v>
                </c:pt>
                <c:pt idx="3742">
                  <c:v>-53.406871885355336</c:v>
                </c:pt>
                <c:pt idx="3743">
                  <c:v>-54.568485277947076</c:v>
                </c:pt>
                <c:pt idx="3744">
                  <c:v>-55.909268075518384</c:v>
                </c:pt>
                <c:pt idx="3745">
                  <c:v>-57.494812548878251</c:v>
                </c:pt>
                <c:pt idx="3746">
                  <c:v>-59.435004905168498</c:v>
                </c:pt>
                <c:pt idx="3747">
                  <c:v>-61.935844274197017</c:v>
                </c:pt>
                <c:pt idx="3748">
                  <c:v>-65.459806630705472</c:v>
                </c:pt>
                <c:pt idx="3749">
                  <c:v>-71.482616256632994</c:v>
                </c:pt>
                <c:pt idx="3750">
                  <c:v>-270.64812757873943</c:v>
                </c:pt>
                <c:pt idx="3751">
                  <c:v>-71.4872532874478</c:v>
                </c:pt>
                <c:pt idx="3752">
                  <c:v>-65.46908069588163</c:v>
                </c:pt>
                <c:pt idx="3753">
                  <c:v>-61.949755374412547</c:v>
                </c:pt>
                <c:pt idx="3754">
                  <c:v>-59.453553042235384</c:v>
                </c:pt>
                <c:pt idx="3755">
                  <c:v>-57.517997725370989</c:v>
                </c:pt>
                <c:pt idx="3756">
                  <c:v>-55.937090294697676</c:v>
                </c:pt>
                <c:pt idx="3757">
                  <c:v>-54.60094454374682</c:v>
                </c:pt>
                <c:pt idx="3758">
                  <c:v>-53.443968202376261</c:v>
                </c:pt>
                <c:pt idx="3759">
                  <c:v>-52.42385291401169</c:v>
                </c:pt>
                <c:pt idx="3760">
                  <c:v>-51.511710832394463</c:v>
                </c:pt>
                <c:pt idx="3761">
                  <c:v>-50.686937435197862</c:v>
                </c:pt>
                <c:pt idx="3762">
                  <c:v>-49.934319107845639</c:v>
                </c:pt>
                <c:pt idx="3763">
                  <c:v>-49.242302466402577</c:v>
                </c:pt>
                <c:pt idx="3764">
                  <c:v>-48.601906885601238</c:v>
                </c:pt>
                <c:pt idx="3765">
                  <c:v>-48.006013117886503</c:v>
                </c:pt>
                <c:pt idx="3766">
                  <c:v>-47.448881969986807</c:v>
                </c:pt>
                <c:pt idx="3767">
                  <c:v>-46.925819155722792</c:v>
                </c:pt>
                <c:pt idx="3768">
                  <c:v>-46.432936090034389</c:v>
                </c:pt>
                <c:pt idx="3769">
                  <c:v>-45.966975443779639</c:v>
                </c:pt>
                <c:pt idx="3770">
                  <c:v>-45.525181496256231</c:v>
                </c:pt>
                <c:pt idx="3771">
                  <c:v>-45.105202152305928</c:v>
                </c:pt>
                <c:pt idx="3772">
                  <c:v>-44.705013774268672</c:v>
                </c:pt>
                <c:pt idx="3773">
                  <c:v>-44.322862736648418</c:v>
                </c:pt>
                <c:pt idx="3774">
                  <c:v>-43.957219428640187</c:v>
                </c:pt>
                <c:pt idx="3775">
                  <c:v>-43.606741652663317</c:v>
                </c:pt>
                <c:pt idx="3776">
                  <c:v>-43.270245205802681</c:v>
                </c:pt>
                <c:pt idx="3777">
                  <c:v>-42.946680016312229</c:v>
                </c:pt>
                <c:pt idx="3778">
                  <c:v>-42.635110622103639</c:v>
                </c:pt>
                <c:pt idx="3779">
                  <c:v>-42.33470007638541</c:v>
                </c:pt>
                <c:pt idx="3780">
                  <c:v>-42.044696582879304</c:v>
                </c:pt>
                <c:pt idx="3781">
                  <c:v>-41.764422323271035</c:v>
                </c:pt>
                <c:pt idx="3782">
                  <c:v>-41.493264059058802</c:v>
                </c:pt>
                <c:pt idx="3783">
                  <c:v>-41.230665180011641</c:v>
                </c:pt>
                <c:pt idx="3784">
                  <c:v>-40.976118940003154</c:v>
                </c:pt>
                <c:pt idx="3785">
                  <c:v>-40.72916267360003</c:v>
                </c:pt>
                <c:pt idx="3786">
                  <c:v>-40.489372827567927</c:v>
                </c:pt>
                <c:pt idx="3787">
                  <c:v>-40.256360673266293</c:v>
                </c:pt>
                <c:pt idx="3788">
                  <c:v>-40.02976859094246</c:v>
                </c:pt>
                <c:pt idx="3789">
                  <c:v>-39.809266836760571</c:v>
                </c:pt>
                <c:pt idx="3790">
                  <c:v>-39.5945507192069</c:v>
                </c:pt>
                <c:pt idx="3791">
                  <c:v>-39.385338124202548</c:v>
                </c:pt>
                <c:pt idx="3792">
                  <c:v>-39.181367338484144</c:v>
                </c:pt>
                <c:pt idx="3793">
                  <c:v>-38.982395129137977</c:v>
                </c:pt>
                <c:pt idx="3794">
                  <c:v>-38.788195043935417</c:v>
                </c:pt>
                <c:pt idx="3795">
                  <c:v>-38.598555902695438</c:v>
                </c:pt>
                <c:pt idx="3796">
                  <c:v>-38.413280454473814</c:v>
                </c:pt>
                <c:pt idx="3797">
                  <c:v>-38.232184179175654</c:v>
                </c:pt>
                <c:pt idx="3798">
                  <c:v>-38.055094215343793</c:v>
                </c:pt>
                <c:pt idx="3799">
                  <c:v>-37.881848398509831</c:v>
                </c:pt>
                <c:pt idx="3800">
                  <c:v>-37.712294396702866</c:v>
                </c:pt>
                <c:pt idx="3801">
                  <c:v>-37.546288931567958</c:v>
                </c:pt>
                <c:pt idx="3802">
                  <c:v>-37.383697075121212</c:v>
                </c:pt>
                <c:pt idx="3803">
                  <c:v>-37.224391613491846</c:v>
                </c:pt>
                <c:pt idx="3804">
                  <c:v>-37.068252470139811</c:v>
                </c:pt>
                <c:pt idx="3805">
                  <c:v>-36.915166181998828</c:v>
                </c:pt>
                <c:pt idx="3806">
                  <c:v>-36.765025422821026</c:v>
                </c:pt>
                <c:pt idx="3807">
                  <c:v>-36.617728568711556</c:v>
                </c:pt>
                <c:pt idx="3808">
                  <c:v>-36.473179301448852</c:v>
                </c:pt>
                <c:pt idx="3809">
                  <c:v>-36.331286245714224</c:v>
                </c:pt>
                <c:pt idx="3810">
                  <c:v>-36.191962636811006</c:v>
                </c:pt>
                <c:pt idx="3811">
                  <c:v>-36.055126015849496</c:v>
                </c:pt>
                <c:pt idx="3812">
                  <c:v>-35.920697949717351</c:v>
                </c:pt>
                <c:pt idx="3813">
                  <c:v>-35.78860377345454</c:v>
                </c:pt>
                <c:pt idx="3814">
                  <c:v>-35.658772352918142</c:v>
                </c:pt>
                <c:pt idx="3815">
                  <c:v>-35.531135865846132</c:v>
                </c:pt>
                <c:pt idx="3816">
                  <c:v>-35.405629599637287</c:v>
                </c:pt>
                <c:pt idx="3817">
                  <c:v>-35.282191764337391</c:v>
                </c:pt>
                <c:pt idx="3818">
                  <c:v>-35.160763319479351</c:v>
                </c:pt>
                <c:pt idx="3819">
                  <c:v>-35.04128781356566</c:v>
                </c:pt>
                <c:pt idx="3820">
                  <c:v>-34.923711235098921</c:v>
                </c:pt>
                <c:pt idx="3821">
                  <c:v>-34.80798187418042</c:v>
                </c:pt>
                <c:pt idx="3822">
                  <c:v>-34.694050193786502</c:v>
                </c:pt>
                <c:pt idx="3823">
                  <c:v>-34.581868709925786</c:v>
                </c:pt>
                <c:pt idx="3824">
                  <c:v>-34.471391879947753</c:v>
                </c:pt>
                <c:pt idx="3825">
                  <c:v>-34.362575998349996</c:v>
                </c:pt>
                <c:pt idx="3826">
                  <c:v>-34.255379099485694</c:v>
                </c:pt>
                <c:pt idx="3827">
                  <c:v>-34.14976086663053</c:v>
                </c:pt>
                <c:pt idx="3828">
                  <c:v>-34.045682546918449</c:v>
                </c:pt>
                <c:pt idx="3829">
                  <c:v>-33.943106871694411</c:v>
                </c:pt>
                <c:pt idx="3830">
                  <c:v>-33.841997981878556</c:v>
                </c:pt>
                <c:pt idx="3831">
                  <c:v>-33.742321357965551</c:v>
                </c:pt>
                <c:pt idx="3832">
                  <c:v>-33.64404375432008</c:v>
                </c:pt>
                <c:pt idx="3833">
                  <c:v>-33.547133137454068</c:v>
                </c:pt>
                <c:pt idx="3834">
                  <c:v>-33.451558628000846</c:v>
                </c:pt>
                <c:pt idx="3835">
                  <c:v>-33.357290446123827</c:v>
                </c:pt>
                <c:pt idx="3836">
                  <c:v>-33.264299860116388</c:v>
                </c:pt>
                <c:pt idx="3837">
                  <c:v>-33.172559137975625</c:v>
                </c:pt>
                <c:pt idx="3838">
                  <c:v>-33.082041501741806</c:v>
                </c:pt>
                <c:pt idx="3839">
                  <c:v>-32.992721084418982</c:v>
                </c:pt>
                <c:pt idx="3840">
                  <c:v>-32.904572889302493</c:v>
                </c:pt>
                <c:pt idx="3841">
                  <c:v>-32.817572751553762</c:v>
                </c:pt>
                <c:pt idx="3842">
                  <c:v>-32.731697301875172</c:v>
                </c:pt>
                <c:pt idx="3843">
                  <c:v>-32.646923932149107</c:v>
                </c:pt>
                <c:pt idx="3844">
                  <c:v>-32.563230762914884</c:v>
                </c:pt>
                <c:pt idx="3845">
                  <c:v>-32.48059661256621</c:v>
                </c:pt>
                <c:pt idx="3846">
                  <c:v>-32.399000968162618</c:v>
                </c:pt>
                <c:pt idx="3847">
                  <c:v>-32.318423957752728</c:v>
                </c:pt>
                <c:pt idx="3848">
                  <c:v>-32.238846324117638</c:v>
                </c:pt>
                <c:pt idx="3849">
                  <c:v>-32.160249399847643</c:v>
                </c:pt>
                <c:pt idx="3850">
                  <c:v>-32.082615083671023</c:v>
                </c:pt>
                <c:pt idx="3851">
                  <c:v>-32.005925817961455</c:v>
                </c:pt>
                <c:pt idx="3852">
                  <c:v>-31.930164567353611</c:v>
                </c:pt>
                <c:pt idx="3853">
                  <c:v>-31.855314798402009</c:v>
                </c:pt>
                <c:pt idx="3854">
                  <c:v>-31.781360460222928</c:v>
                </c:pt>
                <c:pt idx="3855">
                  <c:v>-31.708285966062924</c:v>
                </c:pt>
                <c:pt idx="3856">
                  <c:v>-31.636076175741351</c:v>
                </c:pt>
                <c:pt idx="3857">
                  <c:v>-31.56471637891693</c:v>
                </c:pt>
                <c:pt idx="3858">
                  <c:v>-31.494192279133635</c:v>
                </c:pt>
                <c:pt idx="3859">
                  <c:v>-31.424489978601471</c:v>
                </c:pt>
                <c:pt idx="3860">
                  <c:v>-31.355595963672883</c:v>
                </c:pt>
                <c:pt idx="3861">
                  <c:v>-31.287497090976508</c:v>
                </c:pt>
                <c:pt idx="3862">
                  <c:v>-31.220180574172947</c:v>
                </c:pt>
                <c:pt idx="3863">
                  <c:v>-31.153633971299975</c:v>
                </c:pt>
                <c:pt idx="3864">
                  <c:v>-31.087845172674523</c:v>
                </c:pt>
                <c:pt idx="3865">
                  <c:v>-31.02280238932428</c:v>
                </c:pt>
                <c:pt idx="3866">
                  <c:v>-30.958494141919811</c:v>
                </c:pt>
                <c:pt idx="3867">
                  <c:v>-30.894909250182337</c:v>
                </c:pt>
                <c:pt idx="3868">
                  <c:v>-30.832036822742104</c:v>
                </c:pt>
                <c:pt idx="3869">
                  <c:v>-30.769866247425533</c:v>
                </c:pt>
                <c:pt idx="3870">
                  <c:v>-30.708387181948531</c:v>
                </c:pt>
                <c:pt idx="3871">
                  <c:v>-30.647589544996578</c:v>
                </c:pt>
                <c:pt idx="3872">
                  <c:v>-30.587463507672329</c:v>
                </c:pt>
                <c:pt idx="3873">
                  <c:v>-30.527999485292071</c:v>
                </c:pt>
                <c:pt idx="3874">
                  <c:v>-30.469188129515288</c:v>
                </c:pt>
                <c:pt idx="3875">
                  <c:v>-30.411020320789959</c:v>
                </c:pt>
                <c:pt idx="3876">
                  <c:v>-30.353487161099761</c:v>
                </c:pt>
                <c:pt idx="3877">
                  <c:v>-30.296579966997701</c:v>
                </c:pt>
                <c:pt idx="3878">
                  <c:v>-30.240290262913604</c:v>
                </c:pt>
                <c:pt idx="3879">
                  <c:v>-30.184609774722347</c:v>
                </c:pt>
                <c:pt idx="3880">
                  <c:v>-30.12953042356035</c:v>
                </c:pt>
                <c:pt idx="3881">
                  <c:v>-30.075044319879865</c:v>
                </c:pt>
                <c:pt idx="3882">
                  <c:v>-30.021143757729046</c:v>
                </c:pt>
                <c:pt idx="3883">
                  <c:v>-29.967821209248665</c:v>
                </c:pt>
                <c:pt idx="3884">
                  <c:v>-29.915069319375121</c:v>
                </c:pt>
                <c:pt idx="3885">
                  <c:v>-29.862880900740567</c:v>
                </c:pt>
                <c:pt idx="3886">
                  <c:v>-29.811248928761572</c:v>
                </c:pt>
                <c:pt idx="3887">
                  <c:v>-29.760166536908145</c:v>
                </c:pt>
                <c:pt idx="3888">
                  <c:v>-29.709627012145159</c:v>
                </c:pt>
                <c:pt idx="3889">
                  <c:v>-29.659623790538134</c:v>
                </c:pt>
                <c:pt idx="3890">
                  <c:v>-29.610150453017962</c:v>
                </c:pt>
                <c:pt idx="3891">
                  <c:v>-29.561200721295293</c:v>
                </c:pt>
                <c:pt idx="3892">
                  <c:v>-29.51276845392071</c:v>
                </c:pt>
                <c:pt idx="3893">
                  <c:v>-29.464847642483086</c:v>
                </c:pt>
                <c:pt idx="3894">
                  <c:v>-29.417432407940581</c:v>
                </c:pt>
                <c:pt idx="3895">
                  <c:v>-29.370516997079189</c:v>
                </c:pt>
                <c:pt idx="3896">
                  <c:v>-29.324095779093309</c:v>
                </c:pt>
                <c:pt idx="3897">
                  <c:v>-29.278163242283256</c:v>
                </c:pt>
                <c:pt idx="3898">
                  <c:v>-29.232713990864877</c:v>
                </c:pt>
                <c:pt idx="3899">
                  <c:v>-29.187742741887579</c:v>
                </c:pt>
                <c:pt idx="3900">
                  <c:v>-29.143244322255079</c:v>
                </c:pt>
                <c:pt idx="3901">
                  <c:v>-29.099213665845806</c:v>
                </c:pt>
                <c:pt idx="3902">
                  <c:v>-29.055645810728837</c:v>
                </c:pt>
                <c:pt idx="3903">
                  <c:v>-29.012535896470961</c:v>
                </c:pt>
                <c:pt idx="3904">
                  <c:v>-28.969879161532592</c:v>
                </c:pt>
                <c:pt idx="3905">
                  <c:v>-28.927670940747547</c:v>
                </c:pt>
                <c:pt idx="3906">
                  <c:v>-28.8859066628847</c:v>
                </c:pt>
                <c:pt idx="3907">
                  <c:v>-28.844581848287824</c:v>
                </c:pt>
                <c:pt idx="3908">
                  <c:v>-28.803692106590617</c:v>
                </c:pt>
                <c:pt idx="3909">
                  <c:v>-28.763233134504205</c:v>
                </c:pt>
                <c:pt idx="3910">
                  <c:v>-28.723200713674473</c:v>
                </c:pt>
                <c:pt idx="3911">
                  <c:v>-28.683590708606527</c:v>
                </c:pt>
                <c:pt idx="3912">
                  <c:v>-28.644399064653591</c:v>
                </c:pt>
                <c:pt idx="3913">
                  <c:v>-28.605621806068527</c:v>
                </c:pt>
                <c:pt idx="3914">
                  <c:v>-28.567255034114908</c:v>
                </c:pt>
                <c:pt idx="3915">
                  <c:v>-28.529294925236179</c:v>
                </c:pt>
                <c:pt idx="3916">
                  <c:v>-28.491737729280615</c:v>
                </c:pt>
                <c:pt idx="3917">
                  <c:v>-28.454579767779535</c:v>
                </c:pt>
                <c:pt idx="3918">
                  <c:v>-28.417817432277861</c:v>
                </c:pt>
                <c:pt idx="3919">
                  <c:v>-28.381447182714137</c:v>
                </c:pt>
                <c:pt idx="3920">
                  <c:v>-28.345465545849159</c:v>
                </c:pt>
                <c:pt idx="3921">
                  <c:v>-28.309869113740707</c:v>
                </c:pt>
                <c:pt idx="3922">
                  <c:v>-28.274654542263438</c:v>
                </c:pt>
                <c:pt idx="3923">
                  <c:v>-28.239818549672066</c:v>
                </c:pt>
                <c:pt idx="3924">
                  <c:v>-28.205357915206122</c:v>
                </c:pt>
                <c:pt idx="3925">
                  <c:v>-28.171269477735528</c:v>
                </c:pt>
                <c:pt idx="3926">
                  <c:v>-28.137550134444741</c:v>
                </c:pt>
                <c:pt idx="3927">
                  <c:v>-28.104196839554916</c:v>
                </c:pt>
                <c:pt idx="3928">
                  <c:v>-28.071206603082395</c:v>
                </c:pt>
                <c:pt idx="3929">
                  <c:v>-28.038576489632479</c:v>
                </c:pt>
                <c:pt idx="3930">
                  <c:v>-28.006303617227015</c:v>
                </c:pt>
                <c:pt idx="3931">
                  <c:v>-27.974385156165098</c:v>
                </c:pt>
                <c:pt idx="3932">
                  <c:v>-27.942818327915759</c:v>
                </c:pt>
                <c:pt idx="3933">
                  <c:v>-27.91160040404089</c:v>
                </c:pt>
                <c:pt idx="3934">
                  <c:v>-27.880728705148769</c:v>
                </c:pt>
                <c:pt idx="3935">
                  <c:v>-27.850200599875585</c:v>
                </c:pt>
                <c:pt idx="3936">
                  <c:v>-27.820013503895442</c:v>
                </c:pt>
                <c:pt idx="3937">
                  <c:v>-27.790164878957246</c:v>
                </c:pt>
                <c:pt idx="3938">
                  <c:v>-27.760652231947528</c:v>
                </c:pt>
                <c:pt idx="3939">
                  <c:v>-27.731473113978865</c:v>
                </c:pt>
                <c:pt idx="3940">
                  <c:v>-27.702625119502745</c:v>
                </c:pt>
                <c:pt idx="3941">
                  <c:v>-27.674105885446124</c:v>
                </c:pt>
                <c:pt idx="3942">
                  <c:v>-27.64591309037111</c:v>
                </c:pt>
                <c:pt idx="3943">
                  <c:v>-27.618044453656971</c:v>
                </c:pt>
                <c:pt idx="3944">
                  <c:v>-27.590497734703657</c:v>
                </c:pt>
                <c:pt idx="3945">
                  <c:v>-27.563270732156475</c:v>
                </c:pt>
                <c:pt idx="3946">
                  <c:v>-27.536361283150978</c:v>
                </c:pt>
                <c:pt idx="3947">
                  <c:v>-27.509767262577483</c:v>
                </c:pt>
                <c:pt idx="3948">
                  <c:v>-27.483486582365071</c:v>
                </c:pt>
                <c:pt idx="3949">
                  <c:v>-27.457517190783783</c:v>
                </c:pt>
                <c:pt idx="3950">
                  <c:v>-27.431857071764938</c:v>
                </c:pt>
                <c:pt idx="3951">
                  <c:v>-27.406504244239077</c:v>
                </c:pt>
                <c:pt idx="3952">
                  <c:v>-27.381456761490696</c:v>
                </c:pt>
                <c:pt idx="3953">
                  <c:v>-27.356712710529479</c:v>
                </c:pt>
                <c:pt idx="3954">
                  <c:v>-27.332270211477571</c:v>
                </c:pt>
                <c:pt idx="3955">
                  <c:v>-27.308127416972447</c:v>
                </c:pt>
                <c:pt idx="3956">
                  <c:v>-27.284282511584639</c:v>
                </c:pt>
                <c:pt idx="3957">
                  <c:v>-27.260733711250467</c:v>
                </c:pt>
                <c:pt idx="3958">
                  <c:v>-27.237479262718615</c:v>
                </c:pt>
                <c:pt idx="3959">
                  <c:v>-27.214517443010845</c:v>
                </c:pt>
                <c:pt idx="3960">
                  <c:v>-27.19184655889611</c:v>
                </c:pt>
                <c:pt idx="3961">
                  <c:v>-27.169464946377566</c:v>
                </c:pt>
                <c:pt idx="3962">
                  <c:v>-27.14737097019259</c:v>
                </c:pt>
                <c:pt idx="3963">
                  <c:v>-27.125563023324816</c:v>
                </c:pt>
                <c:pt idx="3964">
                  <c:v>-27.104039526528581</c:v>
                </c:pt>
                <c:pt idx="3965">
                  <c:v>-27.082798927864648</c:v>
                </c:pt>
                <c:pt idx="3966">
                  <c:v>-27.061839702247749</c:v>
                </c:pt>
                <c:pt idx="3967">
                  <c:v>-27.041160351004862</c:v>
                </c:pt>
                <c:pt idx="3968">
                  <c:v>-27.020759401444366</c:v>
                </c:pt>
                <c:pt idx="3969">
                  <c:v>-27.000635406435833</c:v>
                </c:pt>
                <c:pt idx="3970">
                  <c:v>-26.980786943999775</c:v>
                </c:pt>
                <c:pt idx="3971">
                  <c:v>-26.961212616907552</c:v>
                </c:pt>
                <c:pt idx="3972">
                  <c:v>-26.941911052290873</c:v>
                </c:pt>
                <c:pt idx="3973">
                  <c:v>-26.922880901260804</c:v>
                </c:pt>
                <c:pt idx="3974">
                  <c:v>-26.904120838535775</c:v>
                </c:pt>
                <c:pt idx="3975">
                  <c:v>-26.885629562078826</c:v>
                </c:pt>
                <c:pt idx="3976">
                  <c:v>-26.867405792743376</c:v>
                </c:pt>
                <c:pt idx="3977">
                  <c:v>-26.849448273927496</c:v>
                </c:pt>
                <c:pt idx="3978">
                  <c:v>-26.831755771236718</c:v>
                </c:pt>
                <c:pt idx="3979">
                  <c:v>-26.814327072154484</c:v>
                </c:pt>
                <c:pt idx="3980">
                  <c:v>-26.797160985721035</c:v>
                </c:pt>
                <c:pt idx="3981">
                  <c:v>-26.780256342219509</c:v>
                </c:pt>
                <c:pt idx="3982">
                  <c:v>-26.763611992869762</c:v>
                </c:pt>
                <c:pt idx="3983">
                  <c:v>-26.74722680952959</c:v>
                </c:pt>
                <c:pt idx="3984">
                  <c:v>-26.731099684402896</c:v>
                </c:pt>
                <c:pt idx="3985">
                  <c:v>-26.715229529754918</c:v>
                </c:pt>
                <c:pt idx="3986">
                  <c:v>-26.69961527763428</c:v>
                </c:pt>
                <c:pt idx="3987">
                  <c:v>-26.684255879601757</c:v>
                </c:pt>
                <c:pt idx="3988">
                  <c:v>-26.669150306465333</c:v>
                </c:pt>
                <c:pt idx="3989">
                  <c:v>-26.654297548021766</c:v>
                </c:pt>
                <c:pt idx="3990">
                  <c:v>-26.639696612804325</c:v>
                </c:pt>
                <c:pt idx="3991">
                  <c:v>-26.625346527836449</c:v>
                </c:pt>
                <c:pt idx="3992">
                  <c:v>-26.611246338391538</c:v>
                </c:pt>
                <c:pt idx="3993">
                  <c:v>-26.597395107758317</c:v>
                </c:pt>
                <c:pt idx="3994">
                  <c:v>-26.583791917011915</c:v>
                </c:pt>
                <c:pt idx="3995">
                  <c:v>-26.570435864790557</c:v>
                </c:pt>
                <c:pt idx="3996">
                  <c:v>-26.557326067077589</c:v>
                </c:pt>
                <c:pt idx="3997">
                  <c:v>-26.544461656988663</c:v>
                </c:pt>
                <c:pt idx="3998">
                  <c:v>-26.531841784564328</c:v>
                </c:pt>
                <c:pt idx="3999">
                  <c:v>-26.519465616567569</c:v>
                </c:pt>
                <c:pt idx="4000">
                  <c:v>-26.507332336286204</c:v>
                </c:pt>
                <c:pt idx="4001">
                  <c:v>-26.495441143340322</c:v>
                </c:pt>
                <c:pt idx="4002">
                  <c:v>-26.483791253494303</c:v>
                </c:pt>
                <c:pt idx="4003">
                  <c:v>-26.472381898473508</c:v>
                </c:pt>
                <c:pt idx="4004">
                  <c:v>-26.461212325785723</c:v>
                </c:pt>
                <c:pt idx="4005">
                  <c:v>-26.450281798546698</c:v>
                </c:pt>
                <c:pt idx="4006">
                  <c:v>-26.439589595310409</c:v>
                </c:pt>
                <c:pt idx="4007">
                  <c:v>-26.429135009903391</c:v>
                </c:pt>
                <c:pt idx="4008">
                  <c:v>-26.418917351263399</c:v>
                </c:pt>
                <c:pt idx="4009">
                  <c:v>-26.408935943282046</c:v>
                </c:pt>
                <c:pt idx="4010">
                  <c:v>-26.399190124651625</c:v>
                </c:pt>
                <c:pt idx="4011">
                  <c:v>-26.389679248715868</c:v>
                </c:pt>
                <c:pt idx="4012">
                  <c:v>-26.380402683324476</c:v>
                </c:pt>
                <c:pt idx="4013">
                  <c:v>-26.371359810691636</c:v>
                </c:pt>
                <c:pt idx="4014">
                  <c:v>-26.362550027258152</c:v>
                </c:pt>
                <c:pt idx="4015">
                  <c:v>-26.353972743557385</c:v>
                </c:pt>
                <c:pt idx="4016">
                  <c:v>-26.345627384084622</c:v>
                </c:pt>
                <c:pt idx="4017">
                  <c:v>-26.337513387170301</c:v>
                </c:pt>
                <c:pt idx="4018">
                  <c:v>-26.329630204856329</c:v>
                </c:pt>
                <c:pt idx="4019">
                  <c:v>-26.321977302776208</c:v>
                </c:pt>
                <c:pt idx="4020">
                  <c:v>-26.314554160038284</c:v>
                </c:pt>
                <c:pt idx="4021">
                  <c:v>-26.30736026911249</c:v>
                </c:pt>
                <c:pt idx="4022">
                  <c:v>-26.300395135720205</c:v>
                </c:pt>
                <c:pt idx="4023">
                  <c:v>-26.293658278727406</c:v>
                </c:pt>
                <c:pt idx="4024">
                  <c:v>-26.28714923004102</c:v>
                </c:pt>
                <c:pt idx="4025">
                  <c:v>-26.280867534508317</c:v>
                </c:pt>
                <c:pt idx="4026">
                  <c:v>-26.27481274981939</c:v>
                </c:pt>
                <c:pt idx="4027">
                  <c:v>-26.268984446412716</c:v>
                </c:pt>
                <c:pt idx="4028">
                  <c:v>-26.263382207383632</c:v>
                </c:pt>
                <c:pt idx="4029">
                  <c:v>-26.258005628395743</c:v>
                </c:pt>
                <c:pt idx="4030">
                  <c:v>-26.252854317595325</c:v>
                </c:pt>
                <c:pt idx="4031">
                  <c:v>-26.247927895528452</c:v>
                </c:pt>
                <c:pt idx="4032">
                  <c:v>-26.243225995061042</c:v>
                </c:pt>
                <c:pt idx="4033">
                  <c:v>-26.238748261301698</c:v>
                </c:pt>
                <c:pt idx="4034">
                  <c:v>-26.234494351527161</c:v>
                </c:pt>
                <c:pt idx="4035">
                  <c:v>-26.230463935110663</c:v>
                </c:pt>
                <c:pt idx="4036">
                  <c:v>-26.226656693452842</c:v>
                </c:pt>
                <c:pt idx="4037">
                  <c:v>-26.223072319915353</c:v>
                </c:pt>
                <c:pt idx="4038">
                  <c:v>-26.219710519757076</c:v>
                </c:pt>
                <c:pt idx="4039">
                  <c:v>-26.216571010072947</c:v>
                </c:pt>
                <c:pt idx="4040">
                  <c:v>-26.213653519735395</c:v>
                </c:pt>
                <c:pt idx="4041">
                  <c:v>-26.210957789338181</c:v>
                </c:pt>
                <c:pt idx="4042">
                  <c:v>-26.208483571142928</c:v>
                </c:pt>
                <c:pt idx="4043">
                  <c:v>-26.20623062902802</c:v>
                </c:pt>
                <c:pt idx="4044">
                  <c:v>-26.204198738440017</c:v>
                </c:pt>
                <c:pt idx="4045">
                  <c:v>-26.202387686347532</c:v>
                </c:pt>
                <c:pt idx="4046">
                  <c:v>-26.200797271197516</c:v>
                </c:pt>
                <c:pt idx="4047">
                  <c:v>-26.19942730287395</c:v>
                </c:pt>
                <c:pt idx="4048">
                  <c:v>-26.198277602658948</c:v>
                </c:pt>
                <c:pt idx="4049">
                  <c:v>-26.197348003196211</c:v>
                </c:pt>
                <c:pt idx="4050">
                  <c:v>-26.196638348456894</c:v>
                </c:pt>
                <c:pt idx="4051">
                  <c:v>-26.196148493707714</c:v>
                </c:pt>
                <c:pt idx="4052">
                  <c:v>-26.195878305481514</c:v>
                </c:pt>
                <c:pt idx="4053">
                  <c:v>-26.195827661550041</c:v>
                </c:pt>
                <c:pt idx="4054">
                  <c:v>-26.195996450899088</c:v>
                </c:pt>
                <c:pt idx="4055">
                  <c:v>-26.19638457370592</c:v>
                </c:pt>
                <c:pt idx="4056">
                  <c:v>-26.196991941318984</c:v>
                </c:pt>
                <c:pt idx="4057">
                  <c:v>-26.197818476239849</c:v>
                </c:pt>
                <c:pt idx="4058">
                  <c:v>-26.198864112107536</c:v>
                </c:pt>
                <c:pt idx="4059">
                  <c:v>-26.200128793684986</c:v>
                </c:pt>
                <c:pt idx="4060">
                  <c:v>-26.201612476847792</c:v>
                </c:pt>
                <c:pt idx="4061">
                  <c:v>-26.203315128575319</c:v>
                </c:pt>
                <c:pt idx="4062">
                  <c:v>-26.205236726943877</c:v>
                </c:pt>
                <c:pt idx="4063">
                  <c:v>-26.207377261122321</c:v>
                </c:pt>
                <c:pt idx="4064">
                  <c:v>-26.209736731369748</c:v>
                </c:pt>
                <c:pt idx="4065">
                  <c:v>-26.212315149035508</c:v>
                </c:pt>
                <c:pt idx="4066">
                  <c:v>-26.215112536561481</c:v>
                </c:pt>
                <c:pt idx="4067">
                  <c:v>-26.218128927486504</c:v>
                </c:pt>
                <c:pt idx="4068">
                  <c:v>-26.221364366453173</c:v>
                </c:pt>
                <c:pt idx="4069">
                  <c:v>-26.224818909216737</c:v>
                </c:pt>
                <c:pt idx="4070">
                  <c:v>-26.228492622656425</c:v>
                </c:pt>
                <c:pt idx="4071">
                  <c:v>-26.23238558478883</c:v>
                </c:pt>
                <c:pt idx="4072">
                  <c:v>-26.236497884783716</c:v>
                </c:pt>
                <c:pt idx="4073">
                  <c:v>-26.240829622982066</c:v>
                </c:pt>
                <c:pt idx="4074">
                  <c:v>-26.245380910916264</c:v>
                </c:pt>
                <c:pt idx="4075">
                  <c:v>-26.25015187133279</c:v>
                </c:pt>
                <c:pt idx="4076">
                  <c:v>-26.255142638217031</c:v>
                </c:pt>
                <c:pt idx="4077">
                  <c:v>-26.260353356820492</c:v>
                </c:pt>
                <c:pt idx="4078">
                  <c:v>-26.265784183690268</c:v>
                </c:pt>
                <c:pt idx="4079">
                  <c:v>-26.271435286700886</c:v>
                </c:pt>
                <c:pt idx="4080">
                  <c:v>-26.277306845088461</c:v>
                </c:pt>
                <c:pt idx="4081">
                  <c:v>-26.283399049487283</c:v>
                </c:pt>
                <c:pt idx="4082">
                  <c:v>-26.289712101968657</c:v>
                </c:pt>
                <c:pt idx="4083">
                  <c:v>-26.296246216082228</c:v>
                </c:pt>
                <c:pt idx="4084">
                  <c:v>-26.303001616899699</c:v>
                </c:pt>
                <c:pt idx="4085">
                  <c:v>-26.309978541060989</c:v>
                </c:pt>
                <c:pt idx="4086">
                  <c:v>-26.317177236822744</c:v>
                </c:pt>
                <c:pt idx="4087">
                  <c:v>-26.324597964109493</c:v>
                </c:pt>
                <c:pt idx="4088">
                  <c:v>-26.332240994567137</c:v>
                </c:pt>
                <c:pt idx="4089">
                  <c:v>-26.340106611619042</c:v>
                </c:pt>
                <c:pt idx="4090">
                  <c:v>-26.348195110524635</c:v>
                </c:pt>
                <c:pt idx="4091">
                  <c:v>-26.356506798440616</c:v>
                </c:pt>
                <c:pt idx="4092">
                  <c:v>-26.365041994484685</c:v>
                </c:pt>
                <c:pt idx="4093">
                  <c:v>-26.37380102980196</c:v>
                </c:pt>
                <c:pt idx="4094">
                  <c:v>-26.382784247634067</c:v>
                </c:pt>
                <c:pt idx="4095">
                  <c:v>-26.39199200339079</c:v>
                </c:pt>
                <c:pt idx="4096">
                  <c:v>-26.401424664724608</c:v>
                </c:pt>
                <c:pt idx="4097">
                  <c:v>-26.411082611607814</c:v>
                </c:pt>
                <c:pt idx="4098">
                  <c:v>-26.420966236412585</c:v>
                </c:pt>
                <c:pt idx="4099">
                  <c:v>-26.431075943993715</c:v>
                </c:pt>
                <c:pt idx="4100">
                  <c:v>-26.441412151774301</c:v>
                </c:pt>
                <c:pt idx="4101">
                  <c:v>-26.451975289834344</c:v>
                </c:pt>
                <c:pt idx="4102">
                  <c:v>-26.46276580100222</c:v>
                </c:pt>
                <c:pt idx="4103">
                  <c:v>-26.473784140949125</c:v>
                </c:pt>
                <c:pt idx="4104">
                  <c:v>-26.485030778286649</c:v>
                </c:pt>
                <c:pt idx="4105">
                  <c:v>-26.496506194667305</c:v>
                </c:pt>
                <c:pt idx="4106">
                  <c:v>-26.50821088488826</c:v>
                </c:pt>
                <c:pt idx="4107">
                  <c:v>-26.520145356998121</c:v>
                </c:pt>
                <c:pt idx="4108">
                  <c:v>-26.532310132407105</c:v>
                </c:pt>
                <c:pt idx="4109">
                  <c:v>-26.544705746000297</c:v>
                </c:pt>
                <c:pt idx="4110">
                  <c:v>-26.557332746254335</c:v>
                </c:pt>
                <c:pt idx="4111">
                  <c:v>-26.570191695357476</c:v>
                </c:pt>
                <c:pt idx="4112">
                  <c:v>-26.583283169333004</c:v>
                </c:pt>
                <c:pt idx="4113">
                  <c:v>-26.596607758166222</c:v>
                </c:pt>
                <c:pt idx="4114">
                  <c:v>-26.61016606593499</c:v>
                </c:pt>
                <c:pt idx="4115">
                  <c:v>-26.623958710943832</c:v>
                </c:pt>
                <c:pt idx="4116">
                  <c:v>-26.637986325861711</c:v>
                </c:pt>
                <c:pt idx="4117">
                  <c:v>-26.652249557863641</c:v>
                </c:pt>
                <c:pt idx="4118">
                  <c:v>-26.666749068776095</c:v>
                </c:pt>
                <c:pt idx="4119">
                  <c:v>-26.68148553522618</c:v>
                </c:pt>
                <c:pt idx="4120">
                  <c:v>-26.696459648794985</c:v>
                </c:pt>
                <c:pt idx="4121">
                  <c:v>-26.711672116174732</c:v>
                </c:pt>
                <c:pt idx="4122">
                  <c:v>-26.72712365933031</c:v>
                </c:pt>
                <c:pt idx="4123">
                  <c:v>-26.742815015664792</c:v>
                </c:pt>
                <c:pt idx="4124">
                  <c:v>-26.758746938189326</c:v>
                </c:pt>
                <c:pt idx="4125">
                  <c:v>-26.774920195697376</c:v>
                </c:pt>
                <c:pt idx="4126">
                  <c:v>-26.791335572943517</c:v>
                </c:pt>
                <c:pt idx="4127">
                  <c:v>-26.807993870826614</c:v>
                </c:pt>
                <c:pt idx="4128">
                  <c:v>-26.824895906577776</c:v>
                </c:pt>
                <c:pt idx="4129">
                  <c:v>-26.842042513953068</c:v>
                </c:pt>
                <c:pt idx="4130">
                  <c:v>-26.859434543430933</c:v>
                </c:pt>
                <c:pt idx="4131">
                  <c:v>-26.877072862414735</c:v>
                </c:pt>
                <c:pt idx="4132">
                  <c:v>-26.894958355440224</c:v>
                </c:pt>
                <c:pt idx="4133">
                  <c:v>-26.913091924388294</c:v>
                </c:pt>
                <c:pt idx="4134">
                  <c:v>-26.931474488702882</c:v>
                </c:pt>
                <c:pt idx="4135">
                  <c:v>-26.950106985614429</c:v>
                </c:pt>
                <c:pt idx="4136">
                  <c:v>-26.968990370368729</c:v>
                </c:pt>
                <c:pt idx="4137">
                  <c:v>-26.988125616461534</c:v>
                </c:pt>
                <c:pt idx="4138">
                  <c:v>-27.007513715878805</c:v>
                </c:pt>
                <c:pt idx="4139">
                  <c:v>-27.027155679343011</c:v>
                </c:pt>
                <c:pt idx="4140">
                  <c:v>-27.047052536565474</c:v>
                </c:pt>
                <c:pt idx="4141">
                  <c:v>-27.067205336504763</c:v>
                </c:pt>
                <c:pt idx="4142">
                  <c:v>-27.087615147631553</c:v>
                </c:pt>
                <c:pt idx="4143">
                  <c:v>-27.108283058200016</c:v>
                </c:pt>
                <c:pt idx="4144">
                  <c:v>-27.129210176525596</c:v>
                </c:pt>
                <c:pt idx="4145">
                  <c:v>-27.150397631269996</c:v>
                </c:pt>
                <c:pt idx="4146">
                  <c:v>-27.171846571732804</c:v>
                </c:pt>
                <c:pt idx="4147">
                  <c:v>-27.193558168150354</c:v>
                </c:pt>
                <c:pt idx="4148">
                  <c:v>-27.215533612001988</c:v>
                </c:pt>
                <c:pt idx="4149">
                  <c:v>-27.237774116323727</c:v>
                </c:pt>
                <c:pt idx="4150">
                  <c:v>-27.260280916029721</c:v>
                </c:pt>
                <c:pt idx="4151">
                  <c:v>-27.283055268241455</c:v>
                </c:pt>
                <c:pt idx="4152">
                  <c:v>-27.306098452625228</c:v>
                </c:pt>
                <c:pt idx="4153">
                  <c:v>-27.329411771737671</c:v>
                </c:pt>
                <c:pt idx="4154">
                  <c:v>-27.352996551380038</c:v>
                </c:pt>
                <c:pt idx="4155">
                  <c:v>-27.376854140961079</c:v>
                </c:pt>
                <c:pt idx="4156">
                  <c:v>-27.400985913868844</c:v>
                </c:pt>
                <c:pt idx="4157">
                  <c:v>-27.425393267851813</c:v>
                </c:pt>
                <c:pt idx="4158">
                  <c:v>-27.450077625409307</c:v>
                </c:pt>
                <c:pt idx="4159">
                  <c:v>-27.47504043419173</c:v>
                </c:pt>
                <c:pt idx="4160">
                  <c:v>-27.500283167410522</c:v>
                </c:pt>
                <c:pt idx="4161">
                  <c:v>-27.525807324258771</c:v>
                </c:pt>
                <c:pt idx="4162">
                  <c:v>-27.551614430341765</c:v>
                </c:pt>
                <c:pt idx="4163">
                  <c:v>-27.577706038118674</c:v>
                </c:pt>
                <c:pt idx="4164">
                  <c:v>-27.604083727355373</c:v>
                </c:pt>
                <c:pt idx="4165">
                  <c:v>-27.630749105588247</c:v>
                </c:pt>
                <c:pt idx="4166">
                  <c:v>-27.65770380860015</c:v>
                </c:pt>
                <c:pt idx="4167">
                  <c:v>-27.684949500908061</c:v>
                </c:pt>
                <c:pt idx="4168">
                  <c:v>-27.712487876263346</c:v>
                </c:pt>
                <c:pt idx="4169">
                  <c:v>-27.740320658164464</c:v>
                </c:pt>
                <c:pt idx="4170">
                  <c:v>-27.768449600383043</c:v>
                </c:pt>
                <c:pt idx="4171">
                  <c:v>-27.796876487503155</c:v>
                </c:pt>
                <c:pt idx="4172">
                  <c:v>-27.825603135474601</c:v>
                </c:pt>
                <c:pt idx="4173">
                  <c:v>-27.854631392180419</c:v>
                </c:pt>
                <c:pt idx="4174">
                  <c:v>-27.883963138018913</c:v>
                </c:pt>
                <c:pt idx="4175">
                  <c:v>-27.913600286500916</c:v>
                </c:pt>
                <c:pt idx="4176">
                  <c:v>-27.943544784862489</c:v>
                </c:pt>
                <c:pt idx="4177">
                  <c:v>-27.973798614693727</c:v>
                </c:pt>
                <c:pt idx="4178">
                  <c:v>-28.004363792583952</c:v>
                </c:pt>
                <c:pt idx="4179">
                  <c:v>-28.035242370783777</c:v>
                </c:pt>
                <c:pt idx="4180">
                  <c:v>-28.066436437884931</c:v>
                </c:pt>
                <c:pt idx="4181">
                  <c:v>-28.09794811951781</c:v>
                </c:pt>
                <c:pt idx="4182">
                  <c:v>-28.129779579067705</c:v>
                </c:pt>
                <c:pt idx="4183">
                  <c:v>-28.161933018410178</c:v>
                </c:pt>
                <c:pt idx="4184">
                  <c:v>-28.194410678666188</c:v>
                </c:pt>
                <c:pt idx="4185">
                  <c:v>-28.227214840977485</c:v>
                </c:pt>
                <c:pt idx="4186">
                  <c:v>-28.260347827302866</c:v>
                </c:pt>
                <c:pt idx="4187">
                  <c:v>-28.293812001236553</c:v>
                </c:pt>
                <c:pt idx="4188">
                  <c:v>-28.327609768848049</c:v>
                </c:pt>
                <c:pt idx="4189">
                  <c:v>-28.361743579545969</c:v>
                </c:pt>
                <c:pt idx="4190">
                  <c:v>-28.396215926964935</c:v>
                </c:pt>
                <c:pt idx="4191">
                  <c:v>-28.431029349877385</c:v>
                </c:pt>
                <c:pt idx="4192">
                  <c:v>-28.466186433130432</c:v>
                </c:pt>
                <c:pt idx="4193">
                  <c:v>-28.501689808609171</c:v>
                </c:pt>
                <c:pt idx="4194">
                  <c:v>-28.537542156226866</c:v>
                </c:pt>
                <c:pt idx="4195">
                  <c:v>-28.573746204942864</c:v>
                </c:pt>
                <c:pt idx="4196">
                  <c:v>-28.610304733809823</c:v>
                </c:pt>
                <c:pt idx="4197">
                  <c:v>-28.647220573050074</c:v>
                </c:pt>
                <c:pt idx="4198">
                  <c:v>-28.684496605163314</c:v>
                </c:pt>
                <c:pt idx="4199">
                  <c:v>-28.722135766065982</c:v>
                </c:pt>
                <c:pt idx="4200">
                  <c:v>-28.760141046263431</c:v>
                </c:pt>
                <c:pt idx="4201">
                  <c:v>-28.798515492056175</c:v>
                </c:pt>
                <c:pt idx="4202">
                  <c:v>-28.837262206781553</c:v>
                </c:pt>
                <c:pt idx="4203">
                  <c:v>-28.876384352091591</c:v>
                </c:pt>
                <c:pt idx="4204">
                  <c:v>-28.91588514926849</c:v>
                </c:pt>
                <c:pt idx="4205">
                  <c:v>-28.955767880579675</c:v>
                </c:pt>
                <c:pt idx="4206">
                  <c:v>-28.99603589067236</c:v>
                </c:pt>
                <c:pt idx="4207">
                  <c:v>-29.036692588010848</c:v>
                </c:pt>
                <c:pt idx="4208">
                  <c:v>-29.077741446356544</c:v>
                </c:pt>
                <c:pt idx="4209">
                  <c:v>-29.119186006292974</c:v>
                </c:pt>
                <c:pt idx="4210">
                  <c:v>-29.161029876797485</c:v>
                </c:pt>
                <c:pt idx="4211">
                  <c:v>-29.203276736860996</c:v>
                </c:pt>
                <c:pt idx="4212">
                  <c:v>-29.245930337157677</c:v>
                </c:pt>
                <c:pt idx="4213">
                  <c:v>-29.288994501766368</c:v>
                </c:pt>
                <c:pt idx="4214">
                  <c:v>-29.332473129945974</c:v>
                </c:pt>
                <c:pt idx="4215">
                  <c:v>-29.376370197966146</c:v>
                </c:pt>
                <c:pt idx="4216">
                  <c:v>-29.420689760996201</c:v>
                </c:pt>
                <c:pt idx="4217">
                  <c:v>-29.465435955053742</c:v>
                </c:pt>
                <c:pt idx="4218">
                  <c:v>-29.510612999015429</c:v>
                </c:pt>
                <c:pt idx="4219">
                  <c:v>-29.556225196693021</c:v>
                </c:pt>
                <c:pt idx="4220">
                  <c:v>-29.602276938975475</c:v>
                </c:pt>
                <c:pt idx="4221">
                  <c:v>-29.648772706041978</c:v>
                </c:pt>
                <c:pt idx="4222">
                  <c:v>-29.695717069646573</c:v>
                </c:pt>
                <c:pt idx="4223">
                  <c:v>-29.743114695478322</c:v>
                </c:pt>
                <c:pt idx="4224">
                  <c:v>-29.790970345599973</c:v>
                </c:pt>
                <c:pt idx="4225">
                  <c:v>-29.83928888096775</c:v>
                </c:pt>
                <c:pt idx="4226">
                  <c:v>-29.888075264035784</c:v>
                </c:pt>
                <c:pt idx="4227">
                  <c:v>-29.937334561448768</c:v>
                </c:pt>
                <c:pt idx="4228">
                  <c:v>-29.987071946826394</c:v>
                </c:pt>
                <c:pt idx="4229">
                  <c:v>-30.037292703642628</c:v>
                </c:pt>
                <c:pt idx="4230">
                  <c:v>-30.088002228204829</c:v>
                </c:pt>
                <c:pt idx="4231">
                  <c:v>-30.139206032736389</c:v>
                </c:pt>
                <c:pt idx="4232">
                  <c:v>-30.190909748566298</c:v>
                </c:pt>
                <c:pt idx="4233">
                  <c:v>-30.243119129432205</c:v>
                </c:pt>
                <c:pt idx="4234">
                  <c:v>-30.295840054899589</c:v>
                </c:pt>
                <c:pt idx="4235">
                  <c:v>-30.349078533903395</c:v>
                </c:pt>
                <c:pt idx="4236">
                  <c:v>-30.40284070841674</c:v>
                </c:pt>
                <c:pt idx="4237">
                  <c:v>-30.457132857252827</c:v>
                </c:pt>
                <c:pt idx="4238">
                  <c:v>-30.511961400004846</c:v>
                </c:pt>
                <c:pt idx="4239">
                  <c:v>-30.56733290113101</c:v>
                </c:pt>
                <c:pt idx="4240">
                  <c:v>-30.623254074190747</c:v>
                </c:pt>
                <c:pt idx="4241">
                  <c:v>-30.679731786238079</c:v>
                </c:pt>
                <c:pt idx="4242">
                  <c:v>-30.736773062380568</c:v>
                </c:pt>
                <c:pt idx="4243">
                  <c:v>-30.79438509051036</c:v>
                </c:pt>
                <c:pt idx="4244">
                  <c:v>-30.8525752262155</c:v>
                </c:pt>
                <c:pt idx="4245">
                  <c:v>-30.911350997879495</c:v>
                </c:pt>
                <c:pt idx="4246">
                  <c:v>-30.970720111978643</c:v>
                </c:pt>
                <c:pt idx="4247">
                  <c:v>-31.030690458585383</c:v>
                </c:pt>
                <c:pt idx="4248">
                  <c:v>-31.09127011708765</c:v>
                </c:pt>
                <c:pt idx="4249">
                  <c:v>-31.152467362135503</c:v>
                </c:pt>
                <c:pt idx="4250">
                  <c:v>-31.214290669823704</c:v>
                </c:pt>
                <c:pt idx="4251">
                  <c:v>-31.276748724124079</c:v>
                </c:pt>
                <c:pt idx="4252">
                  <c:v>-31.33985042357795</c:v>
                </c:pt>
                <c:pt idx="4253">
                  <c:v>-31.403604888262201</c:v>
                </c:pt>
                <c:pt idx="4254">
                  <c:v>-31.468021467042391</c:v>
                </c:pt>
                <c:pt idx="4255">
                  <c:v>-31.533109745127319</c:v>
                </c:pt>
                <c:pt idx="4256">
                  <c:v>-31.598879551939589</c:v>
                </c:pt>
                <c:pt idx="4257">
                  <c:v>-31.665340969318937</c:v>
                </c:pt>
                <c:pt idx="4258">
                  <c:v>-31.732504340074815</c:v>
                </c:pt>
                <c:pt idx="4259">
                  <c:v>-31.800380276906118</c:v>
                </c:pt>
                <c:pt idx="4260">
                  <c:v>-31.868979671708093</c:v>
                </c:pt>
                <c:pt idx="4261">
                  <c:v>-31.938313705285189</c:v>
                </c:pt>
                <c:pt idx="4262">
                  <c:v>-32.00839385749228</c:v>
                </c:pt>
                <c:pt idx="4263">
                  <c:v>-32.079231917827634</c:v>
                </c:pt>
                <c:pt idx="4264">
                  <c:v>-32.150839996499741</c:v>
                </c:pt>
                <c:pt idx="4265">
                  <c:v>-32.223230535996976</c:v>
                </c:pt>
                <c:pt idx="4266">
                  <c:v>-32.296416323184587</c:v>
                </c:pt>
                <c:pt idx="4267">
                  <c:v>-32.370410501959974</c:v>
                </c:pt>
                <c:pt idx="4268">
                  <c:v>-32.445226586496673</c:v>
                </c:pt>
                <c:pt idx="4269">
                  <c:v>-32.520878475110933</c:v>
                </c:pt>
                <c:pt idx="4270">
                  <c:v>-32.597380464785047</c:v>
                </c:pt>
                <c:pt idx="4271">
                  <c:v>-32.67474726638639</c:v>
                </c:pt>
                <c:pt idx="4272">
                  <c:v>-32.752994020622353</c:v>
                </c:pt>
                <c:pt idx="4273">
                  <c:v>-32.83213631477264</c:v>
                </c:pt>
                <c:pt idx="4274">
                  <c:v>-32.912190200247522</c:v>
                </c:pt>
                <c:pt idx="4275">
                  <c:v>-32.993172211019242</c:v>
                </c:pt>
                <c:pt idx="4276">
                  <c:v>-33.075099382979836</c:v>
                </c:pt>
                <c:pt idx="4277">
                  <c:v>-33.157989274282343</c:v>
                </c:pt>
                <c:pt idx="4278">
                  <c:v>-33.241859986725338</c:v>
                </c:pt>
                <c:pt idx="4279">
                  <c:v>-33.326730188245698</c:v>
                </c:pt>
                <c:pt idx="4280">
                  <c:v>-33.41261913658915</c:v>
                </c:pt>
                <c:pt idx="4281">
                  <c:v>-33.499546704234298</c:v>
                </c:pt>
                <c:pt idx="4282">
                  <c:v>-33.587533404648831</c:v>
                </c:pt>
                <c:pt idx="4283">
                  <c:v>-33.676600419966256</c:v>
                </c:pt>
                <c:pt idx="4284">
                  <c:v>-33.766769630174835</c:v>
                </c:pt>
                <c:pt idx="4285">
                  <c:v>-33.858063643919529</c:v>
                </c:pt>
                <c:pt idx="4286">
                  <c:v>-33.950505831025353</c:v>
                </c:pt>
                <c:pt idx="4287">
                  <c:v>-34.044120356858677</c:v>
                </c:pt>
                <c:pt idx="4288">
                  <c:v>-34.138932218652009</c:v>
                </c:pt>
                <c:pt idx="4289">
                  <c:v>-34.234967283928896</c:v>
                </c:pt>
                <c:pt idx="4290">
                  <c:v>-34.332252331176967</c:v>
                </c:pt>
                <c:pt idx="4291">
                  <c:v>-34.430815092927375</c:v>
                </c:pt>
                <c:pt idx="4292">
                  <c:v>-34.53068430141434</c:v>
                </c:pt>
                <c:pt idx="4293">
                  <c:v>-34.631889737003085</c:v>
                </c:pt>
                <c:pt idx="4294">
                  <c:v>-34.734462279588158</c:v>
                </c:pt>
                <c:pt idx="4295">
                  <c:v>-34.838433963186198</c:v>
                </c:pt>
                <c:pt idx="4296">
                  <c:v>-34.94383803396093</c:v>
                </c:pt>
                <c:pt idx="4297">
                  <c:v>-35.050709011945969</c:v>
                </c:pt>
                <c:pt idx="4298">
                  <c:v>-35.159082756750095</c:v>
                </c:pt>
                <c:pt idx="4299">
                  <c:v>-35.268996537556696</c:v>
                </c:pt>
                <c:pt idx="4300">
                  <c:v>-35.380489107760965</c:v>
                </c:pt>
                <c:pt idx="4301">
                  <c:v>-35.493600784615722</c:v>
                </c:pt>
                <c:pt idx="4302">
                  <c:v>-35.608373534297087</c:v>
                </c:pt>
                <c:pt idx="4303">
                  <c:v>-35.724851062836208</c:v>
                </c:pt>
                <c:pt idx="4304">
                  <c:v>-35.84307891341296</c:v>
                </c:pt>
                <c:pt idx="4305">
                  <c:v>-35.96310457054809</c:v>
                </c:pt>
                <c:pt idx="4306">
                  <c:v>-36.084977571794042</c:v>
                </c:pt>
                <c:pt idx="4307">
                  <c:v>-36.208749627579635</c:v>
                </c:pt>
                <c:pt idx="4308">
                  <c:v>-36.334474749931182</c:v>
                </c:pt>
                <c:pt idx="4309">
                  <c:v>-36.462209390876154</c:v>
                </c:pt>
                <c:pt idx="4310">
                  <c:v>-36.592012591411148</c:v>
                </c:pt>
                <c:pt idx="4311">
                  <c:v>-36.723946142020473</c:v>
                </c:pt>
                <c:pt idx="4312">
                  <c:v>-36.858074755834963</c:v>
                </c:pt>
                <c:pt idx="4313">
                  <c:v>-36.994466255646707</c:v>
                </c:pt>
                <c:pt idx="4314">
                  <c:v>-37.133191776128832</c:v>
                </c:pt>
                <c:pt idx="4315">
                  <c:v>-37.274325982771131</c:v>
                </c:pt>
                <c:pt idx="4316">
                  <c:v>-37.417947309216835</c:v>
                </c:pt>
                <c:pt idx="4317">
                  <c:v>-37.564138214885617</c:v>
                </c:pt>
                <c:pt idx="4318">
                  <c:v>-37.712985465004607</c:v>
                </c:pt>
                <c:pt idx="4319">
                  <c:v>-37.864580435423264</c:v>
                </c:pt>
                <c:pt idx="4320">
                  <c:v>-38.019019444893829</c:v>
                </c:pt>
                <c:pt idx="4321">
                  <c:v>-38.176404117841713</c:v>
                </c:pt>
                <c:pt idx="4322">
                  <c:v>-38.336841781045628</c:v>
                </c:pt>
                <c:pt idx="4323">
                  <c:v>-38.500445898103173</c:v>
                </c:pt>
                <c:pt idx="4324">
                  <c:v>-38.667336546085103</c:v>
                </c:pt>
                <c:pt idx="4325">
                  <c:v>-38.837640939393495</c:v>
                </c:pt>
                <c:pt idx="4326">
                  <c:v>-39.011494006543494</c:v>
                </c:pt>
                <c:pt idx="4327">
                  <c:v>-39.189039026421277</c:v>
                </c:pt>
                <c:pt idx="4328">
                  <c:v>-39.370428331529624</c:v>
                </c:pt>
                <c:pt idx="4329">
                  <c:v>-39.555824086868206</c:v>
                </c:pt>
                <c:pt idx="4330">
                  <c:v>-39.745399154425634</c:v>
                </c:pt>
                <c:pt idx="4331">
                  <c:v>-39.939338054828816</c:v>
                </c:pt>
                <c:pt idx="4332">
                  <c:v>-40.137838039554126</c:v>
                </c:pt>
                <c:pt idx="4333">
                  <c:v>-40.341110289314166</c:v>
                </c:pt>
                <c:pt idx="4334">
                  <c:v>-40.549381256869637</c:v>
                </c:pt>
                <c:pt idx="4335">
                  <c:v>-40.76289417566705</c:v>
                </c:pt>
                <c:pt idx="4336">
                  <c:v>-40.981910759500984</c:v>
                </c:pt>
                <c:pt idx="4337">
                  <c:v>-41.206713122983835</c:v>
                </c:pt>
                <c:pt idx="4338">
                  <c:v>-41.437605958161036</c:v>
                </c:pt>
                <c:pt idx="4339">
                  <c:v>-41.674919009401705</c:v>
                </c:pt>
                <c:pt idx="4340">
                  <c:v>-41.919009896990744</c:v>
                </c:pt>
                <c:pt idx="4341">
                  <c:v>-42.170267350101504</c:v>
                </c:pt>
                <c:pt idx="4342">
                  <c:v>-42.429114922501796</c:v>
                </c:pt>
                <c:pt idx="4343">
                  <c:v>-42.696015280157241</c:v>
                </c:pt>
                <c:pt idx="4344">
                  <c:v>-42.971475169728137</c:v>
                </c:pt>
                <c:pt idx="4345">
                  <c:v>-43.256051201977954</c:v>
                </c:pt>
                <c:pt idx="4346">
                  <c:v>-43.550356615942817</c:v>
                </c:pt>
                <c:pt idx="4347">
                  <c:v>-43.855069230469084</c:v>
                </c:pt>
                <c:pt idx="4348">
                  <c:v>-44.17094084237003</c:v>
                </c:pt>
                <c:pt idx="4349">
                  <c:v>-44.498808398969999</c:v>
                </c:pt>
                <c:pt idx="4350">
                  <c:v>-44.839607362891101</c:v>
                </c:pt>
                <c:pt idx="4351">
                  <c:v>-45.194387806414298</c:v>
                </c:pt>
                <c:pt idx="4352">
                  <c:v>-45.564333932987225</c:v>
                </c:pt>
                <c:pt idx="4353">
                  <c:v>-45.950787940725746</c:v>
                </c:pt>
                <c:pt idx="4354">
                  <c:v>-46.355279440968538</c:v>
                </c:pt>
                <c:pt idx="4355">
                  <c:v>-46.779562059746887</c:v>
                </c:pt>
                <c:pt idx="4356">
                  <c:v>-47.225659435254499</c:v>
                </c:pt>
                <c:pt idx="4357">
                  <c:v>-47.695923663184487</c:v>
                </c:pt>
                <c:pt idx="4358">
                  <c:v>-48.193110464773937</c:v>
                </c:pt>
                <c:pt idx="4359">
                  <c:v>-48.720477169699265</c:v>
                </c:pt>
                <c:pt idx="4360">
                  <c:v>-49.281912363556685</c:v>
                </c:pt>
                <c:pt idx="4361">
                  <c:v>-49.882110333059529</c:v>
                </c:pt>
                <c:pt idx="4362">
                  <c:v>-50.526810272014572</c:v>
                </c:pt>
                <c:pt idx="4363">
                  <c:v>-51.223131428513213</c:v>
                </c:pt>
                <c:pt idx="4364">
                  <c:v>-51.980054428358642</c:v>
                </c:pt>
                <c:pt idx="4365">
                  <c:v>-52.8091326560208</c:v>
                </c:pt>
                <c:pt idx="4366">
                  <c:v>-53.725579726611805</c:v>
                </c:pt>
                <c:pt idx="4367">
                  <c:v>-54.750000162997566</c:v>
                </c:pt>
                <c:pt idx="4368">
                  <c:v>-55.911281811969232</c:v>
                </c:pt>
                <c:pt idx="4369">
                  <c:v>-57.251733030641738</c:v>
                </c:pt>
                <c:pt idx="4370">
                  <c:v>-58.836946089695623</c:v>
                </c:pt>
                <c:pt idx="4371">
                  <c:v>-60.776807196140162</c:v>
                </c:pt>
                <c:pt idx="4372">
                  <c:v>-63.277315479652074</c:v>
                </c:pt>
                <c:pt idx="4373">
                  <c:v>-66.800946914781491</c:v>
                </c:pt>
                <c:pt idx="4374">
                  <c:v>-72.823425783092034</c:v>
                </c:pt>
                <c:pt idx="4375">
                  <c:v>-290.15483971152599</c:v>
                </c:pt>
                <c:pt idx="4376">
                  <c:v>-72.827401793762547</c:v>
                </c:pt>
                <c:pt idx="4377">
                  <c:v>-66.808898936189181</c:v>
                </c:pt>
                <c:pt idx="4378">
                  <c:v>-63.289243512693204</c:v>
                </c:pt>
                <c:pt idx="4379">
                  <c:v>-60.792711242086774</c:v>
                </c:pt>
                <c:pt idx="4380">
                  <c:v>-58.856826150212115</c:v>
                </c:pt>
                <c:pt idx="4381">
                  <c:v>-57.275589107807079</c:v>
                </c:pt>
                <c:pt idx="4382">
                  <c:v>-55.939113908277953</c:v>
                </c:pt>
                <c:pt idx="4383">
                  <c:v>-54.781808281352596</c:v>
                </c:pt>
                <c:pt idx="4384">
                  <c:v>-53.761363870334165</c:v>
                </c:pt>
                <c:pt idx="4385">
                  <c:v>-52.848892828845251</c:v>
                </c:pt>
                <c:pt idx="4386">
                  <c:v>-52.023790634434675</c:v>
                </c:pt>
                <c:pt idx="4387">
                  <c:v>-51.270843672405107</c:v>
                </c:pt>
                <c:pt idx="4388">
                  <c:v>-50.578498558701916</c:v>
                </c:pt>
                <c:pt idx="4389">
                  <c:v>-49.937774667935805</c:v>
                </c:pt>
                <c:pt idx="4390">
                  <c:v>-49.341552752429898</c:v>
                </c:pt>
                <c:pt idx="4391">
                  <c:v>-48.784093618794806</c:v>
                </c:pt>
                <c:pt idx="4392">
                  <c:v>-48.260702980729285</c:v>
                </c:pt>
                <c:pt idx="4393">
                  <c:v>-47.767492253053582</c:v>
                </c:pt>
                <c:pt idx="4394">
                  <c:v>-47.301204106506141</c:v>
                </c:pt>
                <c:pt idx="4395">
                  <c:v>-46.859082820263836</c:v>
                </c:pt>
                <c:pt idx="4396">
                  <c:v>-46.438776299049465</c:v>
                </c:pt>
                <c:pt idx="4397">
                  <c:v>-46.038260905083945</c:v>
                </c:pt>
                <c:pt idx="4398">
                  <c:v>-45.655783012750931</c:v>
                </c:pt>
                <c:pt idx="4399">
                  <c:v>-45.289813011126455</c:v>
                </c:pt>
                <c:pt idx="4400">
                  <c:v>-44.93900870251062</c:v>
                </c:pt>
                <c:pt idx="4401">
                  <c:v>-44.602185883869282</c:v>
                </c:pt>
                <c:pt idx="4402">
                  <c:v>-44.278294483337419</c:v>
                </c:pt>
                <c:pt idx="4403">
                  <c:v>-43.966399038707905</c:v>
                </c:pt>
                <c:pt idx="4404">
                  <c:v>-43.665662603070501</c:v>
                </c:pt>
                <c:pt idx="4405">
                  <c:v>-43.375333380028422</c:v>
                </c:pt>
                <c:pt idx="4406">
                  <c:v>-43.094733551149098</c:v>
                </c:pt>
                <c:pt idx="4407">
                  <c:v>-42.823249877811598</c:v>
                </c:pt>
                <c:pt idx="4408">
                  <c:v>-42.560325749667697</c:v>
                </c:pt>
                <c:pt idx="4409">
                  <c:v>-42.3054544204725</c:v>
                </c:pt>
                <c:pt idx="4410">
                  <c:v>-42.058173224674853</c:v>
                </c:pt>
                <c:pt idx="4411">
                  <c:v>-41.818058608922215</c:v>
                </c:pt>
                <c:pt idx="4412">
                  <c:v>-41.584721844456418</c:v>
                </c:pt>
                <c:pt idx="4413">
                  <c:v>-41.357805311406992</c:v>
                </c:pt>
                <c:pt idx="4414">
                  <c:v>-41.13697926582104</c:v>
                </c:pt>
                <c:pt idx="4415">
                  <c:v>-40.921939016067071</c:v>
                </c:pt>
                <c:pt idx="4416">
                  <c:v>-40.712402447948634</c:v>
                </c:pt>
                <c:pt idx="4417">
                  <c:v>-40.508107848085722</c:v>
                </c:pt>
                <c:pt idx="4418">
                  <c:v>-40.308811983446866</c:v>
                </c:pt>
                <c:pt idx="4419">
                  <c:v>-40.11428840168719</c:v>
                </c:pt>
                <c:pt idx="4420">
                  <c:v>-39.924325922508672</c:v>
                </c:pt>
                <c:pt idx="4421">
                  <c:v>-39.738727294850221</c:v>
                </c:pt>
                <c:pt idx="4422">
                  <c:v>-39.557307998500093</c:v>
                </c:pt>
                <c:pt idx="4423">
                  <c:v>-39.379895171885011</c:v>
                </c:pt>
                <c:pt idx="4424">
                  <c:v>-39.206326650420081</c:v>
                </c:pt>
                <c:pt idx="4425">
                  <c:v>-39.036450102018129</c:v>
                </c:pt>
                <c:pt idx="4426">
                  <c:v>-38.870122248208176</c:v>
                </c:pt>
                <c:pt idx="4427">
                  <c:v>-38.707208160889934</c:v>
                </c:pt>
                <c:pt idx="4428">
                  <c:v>-38.547580626076957</c:v>
                </c:pt>
                <c:pt idx="4429">
                  <c:v>-38.391119567113599</c:v>
                </c:pt>
                <c:pt idx="4430">
                  <c:v>-38.237711520817548</c:v>
                </c:pt>
                <c:pt idx="4431">
                  <c:v>-38.087249160825372</c:v>
                </c:pt>
                <c:pt idx="4432">
                  <c:v>-37.939630863127036</c:v>
                </c:pt>
                <c:pt idx="4433">
                  <c:v>-37.794760309385453</c:v>
                </c:pt>
                <c:pt idx="4434">
                  <c:v>-37.652546124166449</c:v>
                </c:pt>
                <c:pt idx="4435">
                  <c:v>-37.512901542658554</c:v>
                </c:pt>
                <c:pt idx="4436">
                  <c:v>-37.375744105856967</c:v>
                </c:pt>
                <c:pt idx="4437">
                  <c:v>-37.2409953805344</c:v>
                </c:pt>
                <c:pt idx="4438">
                  <c:v>-37.108580701616162</c:v>
                </c:pt>
                <c:pt idx="4439">
                  <c:v>-36.978428934844338</c:v>
                </c:pt>
                <c:pt idx="4440">
                  <c:v>-36.850472257842569</c:v>
                </c:pt>
                <c:pt idx="4441">
                  <c:v>-36.724645957895333</c:v>
                </c:pt>
                <c:pt idx="4442">
                  <c:v>-36.600888244933792</c:v>
                </c:pt>
                <c:pt idx="4443">
                  <c:v>-36.47914007837673</c:v>
                </c:pt>
                <c:pt idx="4444">
                  <c:v>-36.359345006612607</c:v>
                </c:pt>
                <c:pt idx="4445">
                  <c:v>-36.241449018029748</c:v>
                </c:pt>
                <c:pt idx="4446">
                  <c:v>-36.125400402615725</c:v>
                </c:pt>
                <c:pt idx="4447">
                  <c:v>-36.01114962323328</c:v>
                </c:pt>
                <c:pt idx="4448">
                  <c:v>-35.898649195776997</c:v>
                </c:pt>
                <c:pt idx="4449">
                  <c:v>-35.787853577483141</c:v>
                </c:pt>
                <c:pt idx="4450">
                  <c:v>-35.678719062735681</c:v>
                </c:pt>
                <c:pt idx="4451">
                  <c:v>-35.571203685774229</c:v>
                </c:pt>
                <c:pt idx="4452">
                  <c:v>-35.465267129761699</c:v>
                </c:pt>
                <c:pt idx="4453">
                  <c:v>-35.36087064171862</c:v>
                </c:pt>
                <c:pt idx="4454">
                  <c:v>-35.257976952877009</c:v>
                </c:pt>
                <c:pt idx="4455">
                  <c:v>-35.156550204044123</c:v>
                </c:pt>
                <c:pt idx="4456">
                  <c:v>-35.056555875601802</c:v>
                </c:pt>
                <c:pt idx="4457">
                  <c:v>-34.957960721802024</c:v>
                </c:pt>
                <c:pt idx="4458">
                  <c:v>-34.860732709044328</c:v>
                </c:pt>
                <c:pt idx="4459">
                  <c:v>-34.764840957849444</c:v>
                </c:pt>
                <c:pt idx="4460">
                  <c:v>-34.67025568826832</c:v>
                </c:pt>
                <c:pt idx="4461">
                  <c:v>-34.576948168482346</c:v>
                </c:pt>
                <c:pt idx="4462">
                  <c:v>-34.484890666376224</c:v>
                </c:pt>
                <c:pt idx="4463">
                  <c:v>-34.394056403878338</c:v>
                </c:pt>
                <c:pt idx="4464">
                  <c:v>-34.304419513880944</c:v>
                </c:pt>
                <c:pt idx="4465">
                  <c:v>-34.215954999567444</c:v>
                </c:pt>
                <c:pt idx="4466">
                  <c:v>-34.128638695987462</c:v>
                </c:pt>
                <c:pt idx="4467">
                  <c:v>-34.04244723373197</c:v>
                </c:pt>
                <c:pt idx="4468">
                  <c:v>-33.957358004571802</c:v>
                </c:pt>
                <c:pt idx="4469">
                  <c:v>-33.873349128934905</c:v>
                </c:pt>
                <c:pt idx="4470">
                  <c:v>-33.7903994251038</c:v>
                </c:pt>
                <c:pt idx="4471">
                  <c:v>-33.708488380026672</c:v>
                </c:pt>
                <c:pt idx="4472">
                  <c:v>-33.627596121641218</c:v>
                </c:pt>
                <c:pt idx="4473">
                  <c:v>-33.547703392617713</c:v>
                </c:pt>
                <c:pt idx="4474">
                  <c:v>-33.468791525435449</c:v>
                </c:pt>
                <c:pt idx="4475">
                  <c:v>-33.390842418711991</c:v>
                </c:pt>
                <c:pt idx="4476">
                  <c:v>-33.313838514710554</c:v>
                </c:pt>
                <c:pt idx="4477">
                  <c:v>-33.237762777955176</c:v>
                </c:pt>
                <c:pt idx="4478">
                  <c:v>-33.162598674889907</c:v>
                </c:pt>
                <c:pt idx="4479">
                  <c:v>-33.088330154520854</c:v>
                </c:pt>
                <c:pt idx="4480">
                  <c:v>-33.014941629984349</c:v>
                </c:pt>
                <c:pt idx="4481">
                  <c:v>-32.942417960989665</c:v>
                </c:pt>
                <c:pt idx="4482">
                  <c:v>-32.870744437085577</c:v>
                </c:pt>
                <c:pt idx="4483">
                  <c:v>-32.799906761706097</c:v>
                </c:pt>
                <c:pt idx="4484">
                  <c:v>-32.729891036951507</c:v>
                </c:pt>
                <c:pt idx="4485">
                  <c:v>-32.660683749064667</c:v>
                </c:pt>
                <c:pt idx="4486">
                  <c:v>-32.592271754564614</c:v>
                </c:pt>
                <c:pt idx="4487">
                  <c:v>-32.524642267002562</c:v>
                </c:pt>
                <c:pt idx="4488">
                  <c:v>-32.457782844306905</c:v>
                </c:pt>
                <c:pt idx="4489">
                  <c:v>-32.391681376685185</c:v>
                </c:pt>
                <c:pt idx="4490">
                  <c:v>-32.326326075056194</c:v>
                </c:pt>
                <c:pt idx="4491">
                  <c:v>-32.261705459981442</c:v>
                </c:pt>
                <c:pt idx="4492">
                  <c:v>-32.197808351073149</c:v>
                </c:pt>
                <c:pt idx="4493">
                  <c:v>-32.134623856852834</c:v>
                </c:pt>
                <c:pt idx="4494">
                  <c:v>-32.072141365038021</c:v>
                </c:pt>
                <c:pt idx="4495">
                  <c:v>-32.010350533236249</c:v>
                </c:pt>
                <c:pt idx="4496">
                  <c:v>-31.949241280024459</c:v>
                </c:pt>
                <c:pt idx="4497">
                  <c:v>-31.888803776396827</c:v>
                </c:pt>
                <c:pt idx="4498">
                  <c:v>-31.829028437561394</c:v>
                </c:pt>
                <c:pt idx="4499">
                  <c:v>-31.769905915069479</c:v>
                </c:pt>
                <c:pt idx="4500">
                  <c:v>-31.711427089260958</c:v>
                </c:pt>
                <c:pt idx="4501">
                  <c:v>-31.653583062011535</c:v>
                </c:pt>
                <c:pt idx="4502">
                  <c:v>-31.59636514976637</c:v>
                </c:pt>
                <c:pt idx="4503">
                  <c:v>-31.539764876847514</c:v>
                </c:pt>
                <c:pt idx="4504">
                  <c:v>-31.483773969022174</c:v>
                </c:pt>
                <c:pt idx="4505">
                  <c:v>-31.428384347319248</c:v>
                </c:pt>
                <c:pt idx="4506">
                  <c:v>-31.373588122083426</c:v>
                </c:pt>
                <c:pt idx="4507">
                  <c:v>-31.319377587255588</c:v>
                </c:pt>
                <c:pt idx="4508">
                  <c:v>-31.265745214869341</c:v>
                </c:pt>
                <c:pt idx="4509">
                  <c:v>-31.212683649753853</c:v>
                </c:pt>
                <c:pt idx="4510">
                  <c:v>-31.160185704434152</c:v>
                </c:pt>
                <c:pt idx="4511">
                  <c:v>-31.108244354219984</c:v>
                </c:pt>
                <c:pt idx="4512">
                  <c:v>-31.056852732474507</c:v>
                </c:pt>
                <c:pt idx="4513">
                  <c:v>-31.006004126055796</c:v>
                </c:pt>
                <c:pt idx="4514">
                  <c:v>-30.955691970922924</c:v>
                </c:pt>
                <c:pt idx="4515">
                  <c:v>-30.905909847899984</c:v>
                </c:pt>
                <c:pt idx="4516">
                  <c:v>-30.856651478591353</c:v>
                </c:pt>
                <c:pt idx="4517">
                  <c:v>-30.807910721441342</c:v>
                </c:pt>
                <c:pt idx="4518">
                  <c:v>-30.759681567932489</c:v>
                </c:pt>
                <c:pt idx="4519">
                  <c:v>-30.711958138916859</c:v>
                </c:pt>
                <c:pt idx="4520">
                  <c:v>-30.664734681074538</c:v>
                </c:pt>
                <c:pt idx="4521">
                  <c:v>-30.61800556349386</c:v>
                </c:pt>
                <c:pt idx="4522">
                  <c:v>-30.571765274369305</c:v>
                </c:pt>
                <c:pt idx="4523">
                  <c:v>-30.526008417811205</c:v>
                </c:pt>
                <c:pt idx="4524">
                  <c:v>-30.480729710763189</c:v>
                </c:pt>
                <c:pt idx="4525">
                  <c:v>-30.435923980023524</c:v>
                </c:pt>
                <c:pt idx="4526">
                  <c:v>-30.391586159365239</c:v>
                </c:pt>
                <c:pt idx="4527">
                  <c:v>-30.347711286751988</c:v>
                </c:pt>
                <c:pt idx="4528">
                  <c:v>-30.304294501645501</c:v>
                </c:pt>
                <c:pt idx="4529">
                  <c:v>-30.261331042401061</c:v>
                </c:pt>
                <c:pt idx="4530">
                  <c:v>-30.218816243747387</c:v>
                </c:pt>
                <c:pt idx="4531">
                  <c:v>-30.176745534348566</c:v>
                </c:pt>
                <c:pt idx="4532">
                  <c:v>-30.135114434443505</c:v>
                </c:pt>
                <c:pt idx="4533">
                  <c:v>-30.093918553561103</c:v>
                </c:pt>
                <c:pt idx="4534">
                  <c:v>-30.053153588308081</c:v>
                </c:pt>
                <c:pt idx="4535">
                  <c:v>-30.012815320225656</c:v>
                </c:pt>
                <c:pt idx="4536">
                  <c:v>-29.972899613714606</c:v>
                </c:pt>
                <c:pt idx="4537">
                  <c:v>-29.933402414023856</c:v>
                </c:pt>
                <c:pt idx="4538">
                  <c:v>-29.894319745301978</c:v>
                </c:pt>
                <c:pt idx="4539">
                  <c:v>-29.855647708708474</c:v>
                </c:pt>
                <c:pt idx="4540">
                  <c:v>-29.817382480582886</c:v>
                </c:pt>
                <c:pt idx="4541">
                  <c:v>-29.779520310669447</c:v>
                </c:pt>
                <c:pt idx="4542">
                  <c:v>-29.742057520395736</c:v>
                </c:pt>
                <c:pt idx="4543">
                  <c:v>-29.704990501202953</c:v>
                </c:pt>
                <c:pt idx="4544">
                  <c:v>-29.668315712926017</c:v>
                </c:pt>
                <c:pt idx="4545">
                  <c:v>-29.632029682222225</c:v>
                </c:pt>
                <c:pt idx="4546">
                  <c:v>-29.596129001045945</c:v>
                </c:pt>
                <c:pt idx="4547">
                  <c:v>-29.560610325168501</c:v>
                </c:pt>
                <c:pt idx="4548">
                  <c:v>-29.525470372741417</c:v>
                </c:pt>
                <c:pt idx="4549">
                  <c:v>-29.490705922901125</c:v>
                </c:pt>
                <c:pt idx="4550">
                  <c:v>-29.456313814414436</c:v>
                </c:pt>
                <c:pt idx="4551">
                  <c:v>-29.422290944362945</c:v>
                </c:pt>
                <c:pt idx="4552">
                  <c:v>-29.388634266865029</c:v>
                </c:pt>
                <c:pt idx="4553">
                  <c:v>-29.355340791834305</c:v>
                </c:pt>
                <c:pt idx="4554">
                  <c:v>-29.32240758377333</c:v>
                </c:pt>
                <c:pt idx="4555">
                  <c:v>-29.289831760601508</c:v>
                </c:pt>
                <c:pt idx="4556">
                  <c:v>-29.2576104925155</c:v>
                </c:pt>
                <c:pt idx="4557">
                  <c:v>-29.22574100088196</c:v>
                </c:pt>
                <c:pt idx="4558">
                  <c:v>-29.194220557160637</c:v>
                </c:pt>
                <c:pt idx="4559">
                  <c:v>-29.163046481857528</c:v>
                </c:pt>
                <c:pt idx="4560">
                  <c:v>-29.132216143506863</c:v>
                </c:pt>
                <c:pt idx="4561">
                  <c:v>-29.101726957680842</c:v>
                </c:pt>
                <c:pt idx="4562">
                  <c:v>-29.071576386026443</c:v>
                </c:pt>
                <c:pt idx="4563">
                  <c:v>-29.041761935328442</c:v>
                </c:pt>
                <c:pt idx="4564">
                  <c:v>-29.01228115659784</c:v>
                </c:pt>
                <c:pt idx="4565">
                  <c:v>-28.983131644184471</c:v>
                </c:pt>
                <c:pt idx="4566">
                  <c:v>-28.954311034913864</c:v>
                </c:pt>
                <c:pt idx="4567">
                  <c:v>-28.925817007246803</c:v>
                </c:pt>
                <c:pt idx="4568">
                  <c:v>-28.897647280461211</c:v>
                </c:pt>
                <c:pt idx="4569">
                  <c:v>-28.86979961385595</c:v>
                </c:pt>
                <c:pt idx="4570">
                  <c:v>-28.842271805975152</c:v>
                </c:pt>
                <c:pt idx="4571">
                  <c:v>-28.815061693853391</c:v>
                </c:pt>
                <c:pt idx="4572">
                  <c:v>-28.788167152280199</c:v>
                </c:pt>
                <c:pt idx="4573">
                  <c:v>-28.761586093083793</c:v>
                </c:pt>
                <c:pt idx="4574">
                  <c:v>-28.735316464433485</c:v>
                </c:pt>
                <c:pt idx="4575">
                  <c:v>-28.709356250160077</c:v>
                </c:pt>
                <c:pt idx="4576">
                  <c:v>-28.683703469093572</c:v>
                </c:pt>
                <c:pt idx="4577">
                  <c:v>-28.658356174417978</c:v>
                </c:pt>
                <c:pt idx="4578">
                  <c:v>-28.633312453042773</c:v>
                </c:pt>
                <c:pt idx="4579">
                  <c:v>-28.608570424989836</c:v>
                </c:pt>
                <c:pt idx="4580">
                  <c:v>-28.584128242796496</c:v>
                </c:pt>
                <c:pt idx="4581">
                  <c:v>-28.559984090933305</c:v>
                </c:pt>
                <c:pt idx="4582">
                  <c:v>-28.536136185236565</c:v>
                </c:pt>
                <c:pt idx="4583">
                  <c:v>-28.512582772355167</c:v>
                </c:pt>
                <c:pt idx="4584">
                  <c:v>-28.489322129211164</c:v>
                </c:pt>
                <c:pt idx="4585">
                  <c:v>-28.466352562473794</c:v>
                </c:pt>
                <c:pt idx="4586">
                  <c:v>-28.44367240804668</c:v>
                </c:pt>
                <c:pt idx="4587">
                  <c:v>-28.421280030567733</c:v>
                </c:pt>
                <c:pt idx="4588">
                  <c:v>-28.399173822921174</c:v>
                </c:pt>
                <c:pt idx="4589">
                  <c:v>-28.377352205762094</c:v>
                </c:pt>
                <c:pt idx="4590">
                  <c:v>-28.355813627052115</c:v>
                </c:pt>
                <c:pt idx="4591">
                  <c:v>-28.334556561606806</c:v>
                </c:pt>
                <c:pt idx="4592">
                  <c:v>-28.31357951065419</c:v>
                </c:pt>
                <c:pt idx="4593">
                  <c:v>-28.292881001403739</c:v>
                </c:pt>
                <c:pt idx="4594">
                  <c:v>-28.272459586626162</c:v>
                </c:pt>
                <c:pt idx="4595">
                  <c:v>-28.252313844243297</c:v>
                </c:pt>
                <c:pt idx="4596">
                  <c:v>-28.232442376927914</c:v>
                </c:pt>
                <c:pt idx="4597">
                  <c:v>-28.212843811713149</c:v>
                </c:pt>
                <c:pt idx="4598">
                  <c:v>-28.19351679961159</c:v>
                </c:pt>
                <c:pt idx="4599">
                  <c:v>-28.174460015243412</c:v>
                </c:pt>
                <c:pt idx="4600">
                  <c:v>-28.155672156473315</c:v>
                </c:pt>
                <c:pt idx="4601">
                  <c:v>-28.137151944056598</c:v>
                </c:pt>
                <c:pt idx="4602">
                  <c:v>-28.118898121293299</c:v>
                </c:pt>
                <c:pt idx="4603">
                  <c:v>-28.100909453690871</c:v>
                </c:pt>
                <c:pt idx="4604">
                  <c:v>-28.083184728634944</c:v>
                </c:pt>
                <c:pt idx="4605">
                  <c:v>-28.065722755067981</c:v>
                </c:pt>
                <c:pt idx="4606">
                  <c:v>-28.048522363175358</c:v>
                </c:pt>
                <c:pt idx="4607">
                  <c:v>-28.03158240407938</c:v>
                </c:pt>
                <c:pt idx="4608">
                  <c:v>-28.014901749540325</c:v>
                </c:pt>
                <c:pt idx="4609">
                  <c:v>-27.998479291664591</c:v>
                </c:pt>
                <c:pt idx="4610">
                  <c:v>-27.982313942620152</c:v>
                </c:pt>
                <c:pt idx="4611">
                  <c:v>-27.966404634358387</c:v>
                </c:pt>
                <c:pt idx="4612">
                  <c:v>-27.950750318342905</c:v>
                </c:pt>
                <c:pt idx="4613">
                  <c:v>-27.935349965284626</c:v>
                </c:pt>
                <c:pt idx="4614">
                  <c:v>-27.920202564883336</c:v>
                </c:pt>
                <c:pt idx="4615">
                  <c:v>-27.905307125575408</c:v>
                </c:pt>
                <c:pt idx="4616">
                  <c:v>-27.890662674287562</c:v>
                </c:pt>
                <c:pt idx="4617">
                  <c:v>-27.87626825619644</c:v>
                </c:pt>
                <c:pt idx="4618">
                  <c:v>-27.862122934494153</c:v>
                </c:pt>
                <c:pt idx="4619">
                  <c:v>-27.848225790159375</c:v>
                </c:pt>
                <c:pt idx="4620">
                  <c:v>-27.834575921733876</c:v>
                </c:pt>
                <c:pt idx="4621">
                  <c:v>-27.821172445104629</c:v>
                </c:pt>
                <c:pt idx="4622">
                  <c:v>-27.808014493291068</c:v>
                </c:pt>
                <c:pt idx="4623">
                  <c:v>-27.795101216237615</c:v>
                </c:pt>
                <c:pt idx="4624">
                  <c:v>-27.782431780611148</c:v>
                </c:pt>
                <c:pt idx="4625">
                  <c:v>-27.770005369603542</c:v>
                </c:pt>
                <c:pt idx="4626">
                  <c:v>-27.757821182738972</c:v>
                </c:pt>
                <c:pt idx="4627">
                  <c:v>-27.745878435686031</c:v>
                </c:pt>
                <c:pt idx="4628">
                  <c:v>-27.734176360074411</c:v>
                </c:pt>
                <c:pt idx="4629">
                  <c:v>-27.722714203316233</c:v>
                </c:pt>
                <c:pt idx="4630">
                  <c:v>-27.711491228431729</c:v>
                </c:pt>
                <c:pt idx="4631">
                  <c:v>-27.70050671387947</c:v>
                </c:pt>
                <c:pt idx="4632">
                  <c:v>-27.689759953390599</c:v>
                </c:pt>
                <c:pt idx="4633">
                  <c:v>-27.679250255807641</c:v>
                </c:pt>
                <c:pt idx="4634">
                  <c:v>-27.668976944927017</c:v>
                </c:pt>
                <c:pt idx="4635">
                  <c:v>-27.658939359345961</c:v>
                </c:pt>
                <c:pt idx="4636">
                  <c:v>-27.649136852313198</c:v>
                </c:pt>
                <c:pt idx="4637">
                  <c:v>-27.639568791583521</c:v>
                </c:pt>
                <c:pt idx="4638">
                  <c:v>-27.630234559276303</c:v>
                </c:pt>
                <c:pt idx="4639">
                  <c:v>-27.621133551737639</c:v>
                </c:pt>
                <c:pt idx="4640">
                  <c:v>-27.612265179406236</c:v>
                </c:pt>
                <c:pt idx="4641">
                  <c:v>-27.603628866682833</c:v>
                </c:pt>
                <c:pt idx="4642">
                  <c:v>-27.595224051803385</c:v>
                </c:pt>
                <c:pt idx="4643">
                  <c:v>-27.587050186715437</c:v>
                </c:pt>
                <c:pt idx="4644">
                  <c:v>-27.579106736958224</c:v>
                </c:pt>
                <c:pt idx="4645">
                  <c:v>-27.571393181545879</c:v>
                </c:pt>
                <c:pt idx="4646">
                  <c:v>-27.563909012854239</c:v>
                </c:pt>
                <c:pt idx="4647">
                  <c:v>-27.556653736510608</c:v>
                </c:pt>
                <c:pt idx="4648">
                  <c:v>-27.549626871287089</c:v>
                </c:pt>
                <c:pt idx="4649">
                  <c:v>-27.542827948996717</c:v>
                </c:pt>
                <c:pt idx="4650">
                  <c:v>-27.53625651439302</c:v>
                </c:pt>
                <c:pt idx="4651">
                  <c:v>-27.529912125072418</c:v>
                </c:pt>
                <c:pt idx="4652">
                  <c:v>-27.523794351379788</c:v>
                </c:pt>
                <c:pt idx="4653">
                  <c:v>-27.517902776316969</c:v>
                </c:pt>
                <c:pt idx="4654">
                  <c:v>-27.512236995454163</c:v>
                </c:pt>
                <c:pt idx="4655">
                  <c:v>-27.506796616844312</c:v>
                </c:pt>
                <c:pt idx="4656">
                  <c:v>-27.501581260940252</c:v>
                </c:pt>
                <c:pt idx="4657">
                  <c:v>-27.496590560514768</c:v>
                </c:pt>
                <c:pt idx="4658">
                  <c:v>-27.491824160583338</c:v>
                </c:pt>
                <c:pt idx="4659">
                  <c:v>-27.487281718329783</c:v>
                </c:pt>
                <c:pt idx="4660">
                  <c:v>-27.482962903034426</c:v>
                </c:pt>
                <c:pt idx="4661">
                  <c:v>-27.478867396005086</c:v>
                </c:pt>
                <c:pt idx="4662">
                  <c:v>-27.474994890510676</c:v>
                </c:pt>
                <c:pt idx="4663">
                  <c:v>-27.471345091717481</c:v>
                </c:pt>
                <c:pt idx="4664">
                  <c:v>-27.467917716627884</c:v>
                </c:pt>
                <c:pt idx="4665">
                  <c:v>-27.464712494021811</c:v>
                </c:pt>
                <c:pt idx="4666">
                  <c:v>-27.461729164400683</c:v>
                </c:pt>
                <c:pt idx="4667">
                  <c:v>-27.458967479933811</c:v>
                </c:pt>
                <c:pt idx="4668">
                  <c:v>-27.45642720440738</c:v>
                </c:pt>
                <c:pt idx="4669">
                  <c:v>-27.454108113175813</c:v>
                </c:pt>
                <c:pt idx="4670">
                  <c:v>-27.452009993115706</c:v>
                </c:pt>
                <c:pt idx="4671">
                  <c:v>-27.450132642582048</c:v>
                </c:pt>
                <c:pt idx="4672">
                  <c:v>-27.448475871366952</c:v>
                </c:pt>
                <c:pt idx="4673">
                  <c:v>-27.447039500660754</c:v>
                </c:pt>
                <c:pt idx="4674">
                  <c:v>-27.445823363015474</c:v>
                </c:pt>
                <c:pt idx="4675">
                  <c:v>-27.444827302310632</c:v>
                </c:pt>
                <c:pt idx="4676">
                  <c:v>-27.444051173721423</c:v>
                </c:pt>
                <c:pt idx="4677">
                  <c:v>-27.443494843689248</c:v>
                </c:pt>
                <c:pt idx="4678">
                  <c:v>-27.443158189894504</c:v>
                </c:pt>
                <c:pt idx="4679">
                  <c:v>-27.443041101231699</c:v>
                </c:pt>
                <c:pt idx="4680">
                  <c:v>-27.443143477786919</c:v>
                </c:pt>
                <c:pt idx="4681">
                  <c:v>-27.443465230817488</c:v>
                </c:pt>
                <c:pt idx="4682">
                  <c:v>-27.444006282733984</c:v>
                </c:pt>
                <c:pt idx="4683">
                  <c:v>-27.444766567084471</c:v>
                </c:pt>
                <c:pt idx="4684">
                  <c:v>-27.445746028541031</c:v>
                </c:pt>
                <c:pt idx="4685">
                  <c:v>-27.446944622888509</c:v>
                </c:pt>
                <c:pt idx="4686">
                  <c:v>-27.448362317015558</c:v>
                </c:pt>
                <c:pt idx="4687">
                  <c:v>-27.449999088907923</c:v>
                </c:pt>
                <c:pt idx="4688">
                  <c:v>-27.451854927643915</c:v>
                </c:pt>
                <c:pt idx="4689">
                  <c:v>-27.453929833392181</c:v>
                </c:pt>
                <c:pt idx="4690">
                  <c:v>-27.456223817411754</c:v>
                </c:pt>
                <c:pt idx="4691">
                  <c:v>-27.458736902054227</c:v>
                </c:pt>
                <c:pt idx="4692">
                  <c:v>-27.46146912076825</c:v>
                </c:pt>
                <c:pt idx="4693">
                  <c:v>-27.464420518106326</c:v>
                </c:pt>
                <c:pt idx="4694">
                  <c:v>-27.467591149733693</c:v>
                </c:pt>
                <c:pt idx="4695">
                  <c:v>-27.470981082439607</c:v>
                </c:pt>
                <c:pt idx="4696">
                  <c:v>-27.474590394150852</c:v>
                </c:pt>
                <c:pt idx="4697">
                  <c:v>-27.478419173947408</c:v>
                </c:pt>
                <c:pt idx="4698">
                  <c:v>-27.482467522080537</c:v>
                </c:pt>
                <c:pt idx="4699">
                  <c:v>-27.486735549993064</c:v>
                </c:pt>
                <c:pt idx="4700">
                  <c:v>-27.491223380341914</c:v>
                </c:pt>
                <c:pt idx="4701">
                  <c:v>-27.495931147023054</c:v>
                </c:pt>
                <c:pt idx="4702">
                  <c:v>-27.50085899519862</c:v>
                </c:pt>
                <c:pt idx="4703">
                  <c:v>-27.506007081326427</c:v>
                </c:pt>
                <c:pt idx="4704">
                  <c:v>-27.511375573191806</c:v>
                </c:pt>
                <c:pt idx="4705">
                  <c:v>-27.516964649941784</c:v>
                </c:pt>
                <c:pt idx="4706">
                  <c:v>-27.522774502121571</c:v>
                </c:pt>
                <c:pt idx="4707">
                  <c:v>-27.528805331713571</c:v>
                </c:pt>
                <c:pt idx="4708">
                  <c:v>-27.535057352178534</c:v>
                </c:pt>
                <c:pt idx="4709">
                  <c:v>-27.541530788499394</c:v>
                </c:pt>
                <c:pt idx="4710">
                  <c:v>-27.548225877227349</c:v>
                </c:pt>
                <c:pt idx="4711">
                  <c:v>-27.555142866530439</c:v>
                </c:pt>
                <c:pt idx="4712">
                  <c:v>-27.56228201624463</c:v>
                </c:pt>
                <c:pt idx="4713">
                  <c:v>-27.569643597927374</c:v>
                </c:pt>
                <c:pt idx="4714">
                  <c:v>-27.577227894913655</c:v>
                </c:pt>
                <c:pt idx="4715">
                  <c:v>-27.585035202374616</c:v>
                </c:pt>
                <c:pt idx="4716">
                  <c:v>-27.593065827378709</c:v>
                </c:pt>
                <c:pt idx="4717">
                  <c:v>-27.601320088955529</c:v>
                </c:pt>
                <c:pt idx="4718">
                  <c:v>-27.60979831816212</c:v>
                </c:pt>
                <c:pt idx="4719">
                  <c:v>-27.618500858152121</c:v>
                </c:pt>
                <c:pt idx="4720">
                  <c:v>-27.62742806424745</c:v>
                </c:pt>
                <c:pt idx="4721">
                  <c:v>-27.636580304012742</c:v>
                </c:pt>
                <c:pt idx="4722">
                  <c:v>-27.645957957332573</c:v>
                </c:pt>
                <c:pt idx="4723">
                  <c:v>-27.655561416491445</c:v>
                </c:pt>
                <c:pt idx="4724">
                  <c:v>-27.665391086256609</c:v>
                </c:pt>
                <c:pt idx="4725">
                  <c:v>-27.675447383963654</c:v>
                </c:pt>
                <c:pt idx="4726">
                  <c:v>-27.685730739605173</c:v>
                </c:pt>
                <c:pt idx="4727">
                  <c:v>-27.696241595922185</c:v>
                </c:pt>
                <c:pt idx="4728">
                  <c:v>-27.706980408498637</c:v>
                </c:pt>
                <c:pt idx="4729">
                  <c:v>-27.717947645858978</c:v>
                </c:pt>
                <c:pt idx="4730">
                  <c:v>-27.729143789568589</c:v>
                </c:pt>
                <c:pt idx="4731">
                  <c:v>-27.740569334337629</c:v>
                </c:pt>
                <c:pt idx="4732">
                  <c:v>-27.752224788127776</c:v>
                </c:pt>
                <c:pt idx="4733">
                  <c:v>-27.764110672262387</c:v>
                </c:pt>
                <c:pt idx="4734">
                  <c:v>-27.776227521539774</c:v>
                </c:pt>
                <c:pt idx="4735">
                  <c:v>-27.788575884349878</c:v>
                </c:pt>
                <c:pt idx="4736">
                  <c:v>-27.801156322794306</c:v>
                </c:pt>
                <c:pt idx="4737">
                  <c:v>-27.81396941280984</c:v>
                </c:pt>
                <c:pt idx="4738">
                  <c:v>-27.827015744295313</c:v>
                </c:pt>
                <c:pt idx="4739">
                  <c:v>-27.840295921242188</c:v>
                </c:pt>
                <c:pt idx="4740">
                  <c:v>-27.853810561868691</c:v>
                </c:pt>
                <c:pt idx="4741">
                  <c:v>-27.867560298757553</c:v>
                </c:pt>
                <c:pt idx="4742">
                  <c:v>-27.881545778997669</c:v>
                </c:pt>
                <c:pt idx="4743">
                  <c:v>-27.895767664329409</c:v>
                </c:pt>
                <c:pt idx="4744">
                  <c:v>-27.910226631293916</c:v>
                </c:pt>
                <c:pt idx="4745">
                  <c:v>-27.924923371386321</c:v>
                </c:pt>
                <c:pt idx="4746">
                  <c:v>-27.939858591213081</c:v>
                </c:pt>
                <c:pt idx="4747">
                  <c:v>-27.955033012653303</c:v>
                </c:pt>
                <c:pt idx="4748">
                  <c:v>-27.970447373024342</c:v>
                </c:pt>
                <c:pt idx="4749">
                  <c:v>-27.986102425251769</c:v>
                </c:pt>
                <c:pt idx="4750">
                  <c:v>-28.001998938043563</c:v>
                </c:pt>
                <c:pt idx="4751">
                  <c:v>-28.018137696068791</c:v>
                </c:pt>
                <c:pt idx="4752">
                  <c:v>-28.034519500141005</c:v>
                </c:pt>
                <c:pt idx="4753">
                  <c:v>-28.051145167406016</c:v>
                </c:pt>
                <c:pt idx="4754">
                  <c:v>-28.068015531534641</c:v>
                </c:pt>
                <c:pt idx="4755">
                  <c:v>-28.085131442920233</c:v>
                </c:pt>
                <c:pt idx="4756">
                  <c:v>-28.102493768881061</c:v>
                </c:pt>
                <c:pt idx="4757">
                  <c:v>-28.120103393867922</c:v>
                </c:pt>
                <c:pt idx="4758">
                  <c:v>-28.137961219676797</c:v>
                </c:pt>
                <c:pt idx="4759">
                  <c:v>-28.156068165666799</c:v>
                </c:pt>
                <c:pt idx="4760">
                  <c:v>-28.1744251689836</c:v>
                </c:pt>
                <c:pt idx="4761">
                  <c:v>-28.193033184788376</c:v>
                </c:pt>
                <c:pt idx="4762">
                  <c:v>-28.211893186492208</c:v>
                </c:pt>
                <c:pt idx="4763">
                  <c:v>-28.231006165996575</c:v>
                </c:pt>
                <c:pt idx="4764">
                  <c:v>-28.250373133939544</c:v>
                </c:pt>
                <c:pt idx="4765">
                  <c:v>-28.269995119948021</c:v>
                </c:pt>
                <c:pt idx="4766">
                  <c:v>-28.289873172896286</c:v>
                </c:pt>
                <c:pt idx="4767">
                  <c:v>-28.310008361170826</c:v>
                </c:pt>
                <c:pt idx="4768">
                  <c:v>-28.330401772941627</c:v>
                </c:pt>
                <c:pt idx="4769">
                  <c:v>-28.351054516440158</c:v>
                </c:pt>
                <c:pt idx="4770">
                  <c:v>-28.371967720244076</c:v>
                </c:pt>
                <c:pt idx="4771">
                  <c:v>-28.393142533569055</c:v>
                </c:pt>
                <c:pt idx="4772">
                  <c:v>-28.414580126567607</c:v>
                </c:pt>
                <c:pt idx="4773">
                  <c:v>-28.436281690635337</c:v>
                </c:pt>
                <c:pt idx="4774">
                  <c:v>-28.45824843872456</c:v>
                </c:pt>
                <c:pt idx="4775">
                  <c:v>-28.480481605665858</c:v>
                </c:pt>
                <c:pt idx="4776">
                  <c:v>-28.502982448497146</c:v>
                </c:pt>
                <c:pt idx="4777">
                  <c:v>-28.525752246801268</c:v>
                </c:pt>
                <c:pt idx="4778">
                  <c:v>-28.548792303051506</c:v>
                </c:pt>
                <c:pt idx="4779">
                  <c:v>-28.572103942965768</c:v>
                </c:pt>
                <c:pt idx="4780">
                  <c:v>-28.595688515869611</c:v>
                </c:pt>
                <c:pt idx="4781">
                  <c:v>-28.619547395067944</c:v>
                </c:pt>
                <c:pt idx="4782">
                  <c:v>-28.643681978226141</c:v>
                </c:pt>
                <c:pt idx="4783">
                  <c:v>-28.668093687760496</c:v>
                </c:pt>
                <c:pt idx="4784">
                  <c:v>-28.692783971238505</c:v>
                </c:pt>
                <c:pt idx="4785">
                  <c:v>-28.717754301788819</c:v>
                </c:pt>
                <c:pt idx="4786">
                  <c:v>-28.743006178521632</c:v>
                </c:pt>
                <c:pt idx="4787">
                  <c:v>-28.76854112695959</c:v>
                </c:pt>
                <c:pt idx="4788">
                  <c:v>-28.794360699479249</c:v>
                </c:pt>
                <c:pt idx="4789">
                  <c:v>-28.820466475763865</c:v>
                </c:pt>
                <c:pt idx="4790">
                  <c:v>-28.846860063267393</c:v>
                </c:pt>
                <c:pt idx="4791">
                  <c:v>-28.873543097690309</c:v>
                </c:pt>
                <c:pt idx="4792">
                  <c:v>-28.900517243467178</c:v>
                </c:pt>
                <c:pt idx="4793">
                  <c:v>-28.927784194267158</c:v>
                </c:pt>
                <c:pt idx="4794">
                  <c:v>-28.955345673506532</c:v>
                </c:pt>
                <c:pt idx="4795">
                  <c:v>-28.983203434874728</c:v>
                </c:pt>
                <c:pt idx="4796">
                  <c:v>-29.011359262873899</c:v>
                </c:pt>
                <c:pt idx="4797">
                  <c:v>-29.039814973371861</c:v>
                </c:pt>
                <c:pt idx="4798">
                  <c:v>-29.068572414169701</c:v>
                </c:pt>
                <c:pt idx="4799">
                  <c:v>-29.097633465583932</c:v>
                </c:pt>
                <c:pt idx="4800">
                  <c:v>-29.127000041043662</c:v>
                </c:pt>
                <c:pt idx="4801">
                  <c:v>-29.15667408770328</c:v>
                </c:pt>
                <c:pt idx="4802">
                  <c:v>-29.186657587071295</c:v>
                </c:pt>
                <c:pt idx="4803">
                  <c:v>-29.216952555655467</c:v>
                </c:pt>
                <c:pt idx="4804">
                  <c:v>-29.24756104562497</c:v>
                </c:pt>
                <c:pt idx="4805">
                  <c:v>-29.278485145490201</c:v>
                </c:pt>
                <c:pt idx="4806">
                  <c:v>-29.309726980800189</c:v>
                </c:pt>
                <c:pt idx="4807">
                  <c:v>-29.341288714859015</c:v>
                </c:pt>
                <c:pt idx="4808">
                  <c:v>-29.373172549461152</c:v>
                </c:pt>
                <c:pt idx="4809">
                  <c:v>-29.405380725646395</c:v>
                </c:pt>
                <c:pt idx="4810">
                  <c:v>-29.4379155244755</c:v>
                </c:pt>
                <c:pt idx="4811">
                  <c:v>-29.470779267826366</c:v>
                </c:pt>
                <c:pt idx="4812">
                  <c:v>-29.503974319212219</c:v>
                </c:pt>
                <c:pt idx="4813">
                  <c:v>-29.537503084621932</c:v>
                </c:pt>
                <c:pt idx="4814">
                  <c:v>-29.571368013383349</c:v>
                </c:pt>
                <c:pt idx="4815">
                  <c:v>-29.605571599050403</c:v>
                </c:pt>
                <c:pt idx="4816">
                  <c:v>-29.640116380314929</c:v>
                </c:pt>
                <c:pt idx="4817">
                  <c:v>-29.675004941943605</c:v>
                </c:pt>
                <c:pt idx="4818">
                  <c:v>-29.710239915741049</c:v>
                </c:pt>
                <c:pt idx="4819">
                  <c:v>-29.745823981540216</c:v>
                </c:pt>
                <c:pt idx="4820">
                  <c:v>-29.781759868220135</c:v>
                </c:pt>
                <c:pt idx="4821">
                  <c:v>-29.81805035475319</c:v>
                </c:pt>
                <c:pt idx="4822">
                  <c:v>-29.854698271281617</c:v>
                </c:pt>
                <c:pt idx="4823">
                  <c:v>-29.891706500225084</c:v>
                </c:pt>
                <c:pt idx="4824">
                  <c:v>-29.929077977419954</c:v>
                </c:pt>
                <c:pt idx="4825">
                  <c:v>-29.966815693291675</c:v>
                </c:pt>
                <c:pt idx="4826">
                  <c:v>-30.004922694060934</c:v>
                </c:pt>
                <c:pt idx="4827">
                  <c:v>-30.043402082985196</c:v>
                </c:pt>
                <c:pt idx="4828">
                  <c:v>-30.082257021636831</c:v>
                </c:pt>
                <c:pt idx="4829">
                  <c:v>-30.121490731218422</c:v>
                </c:pt>
                <c:pt idx="4830">
                  <c:v>-30.16110649391775</c:v>
                </c:pt>
                <c:pt idx="4831">
                  <c:v>-30.201107654302586</c:v>
                </c:pt>
                <c:pt idx="4832">
                  <c:v>-30.24149762075778</c:v>
                </c:pt>
                <c:pt idx="4833">
                  <c:v>-30.282279866965311</c:v>
                </c:pt>
                <c:pt idx="4834">
                  <c:v>-30.323457933429481</c:v>
                </c:pt>
                <c:pt idx="4835">
                  <c:v>-30.365035429048493</c:v>
                </c:pt>
                <c:pt idx="4836">
                  <c:v>-30.407016032733925</c:v>
                </c:pt>
                <c:pt idx="4837">
                  <c:v>-30.449403495081015</c:v>
                </c:pt>
                <c:pt idx="4838">
                  <c:v>-30.49220164008954</c:v>
                </c:pt>
                <c:pt idx="4839">
                  <c:v>-30.535414366939445</c:v>
                </c:pt>
                <c:pt idx="4840">
                  <c:v>-30.579045651821612</c:v>
                </c:pt>
                <c:pt idx="4841">
                  <c:v>-30.623099549826488</c:v>
                </c:pt>
                <c:pt idx="4842">
                  <c:v>-30.667580196892882</c:v>
                </c:pt>
                <c:pt idx="4843">
                  <c:v>-30.712491811818929</c:v>
                </c:pt>
                <c:pt idx="4844">
                  <c:v>-30.757838698337675</c:v>
                </c:pt>
                <c:pt idx="4845">
                  <c:v>-30.80362524725966</c:v>
                </c:pt>
                <c:pt idx="4846">
                  <c:v>-30.8498559386856</c:v>
                </c:pt>
                <c:pt idx="4847">
                  <c:v>-30.896535344291081</c:v>
                </c:pt>
                <c:pt idx="4848">
                  <c:v>-30.943668129686969</c:v>
                </c:pt>
                <c:pt idx="4849">
                  <c:v>-30.991259056857743</c:v>
                </c:pt>
                <c:pt idx="4850">
                  <c:v>-31.039312986681331</c:v>
                </c:pt>
                <c:pt idx="4851">
                  <c:v>-31.087834881533926</c:v>
                </c:pt>
                <c:pt idx="4852">
                  <c:v>-31.136829807982203</c:v>
                </c:pt>
                <c:pt idx="4853">
                  <c:v>-31.186302939567732</c:v>
                </c:pt>
                <c:pt idx="4854">
                  <c:v>-31.236259559686701</c:v>
                </c:pt>
                <c:pt idx="4855">
                  <c:v>-31.286705064568658</c:v>
                </c:pt>
                <c:pt idx="4856">
                  <c:v>-31.3376449663591</c:v>
                </c:pt>
                <c:pt idx="4857">
                  <c:v>-31.389084896309502</c:v>
                </c:pt>
                <c:pt idx="4858">
                  <c:v>-31.441030608079913</c:v>
                </c:pt>
                <c:pt idx="4859">
                  <c:v>-31.493487981158058</c:v>
                </c:pt>
                <c:pt idx="4860">
                  <c:v>-31.546463024401568</c:v>
                </c:pt>
                <c:pt idx="4861">
                  <c:v>-31.599961879706161</c:v>
                </c:pt>
                <c:pt idx="4862">
                  <c:v>-31.653990825807512</c:v>
                </c:pt>
                <c:pt idx="4863">
                  <c:v>-31.708556282221792</c:v>
                </c:pt>
                <c:pt idx="4864">
                  <c:v>-31.763664813329882</c:v>
                </c:pt>
                <c:pt idx="4865">
                  <c:v>-31.819323132614024</c:v>
                </c:pt>
                <c:pt idx="4866">
                  <c:v>-31.875538107051224</c:v>
                </c:pt>
                <c:pt idx="4867">
                  <c:v>-31.932316761672119</c:v>
                </c:pt>
                <c:pt idx="4868">
                  <c:v>-31.989666284291822</c:v>
                </c:pt>
                <c:pt idx="4869">
                  <c:v>-32.047594030421536</c:v>
                </c:pt>
                <c:pt idx="4870">
                  <c:v>-32.106107528368028</c:v>
                </c:pt>
                <c:pt idx="4871">
                  <c:v>-32.165214484530736</c:v>
                </c:pt>
                <c:pt idx="4872">
                  <c:v>-32.224922788905552</c:v>
                </c:pt>
                <c:pt idx="4873">
                  <c:v>-32.285240520803853</c:v>
                </c:pt>
                <c:pt idx="4874">
                  <c:v>-32.346175954799079</c:v>
                </c:pt>
                <c:pt idx="4875">
                  <c:v>-32.407737566909574</c:v>
                </c:pt>
                <c:pt idx="4876">
                  <c:v>-32.469934041030811</c:v>
                </c:pt>
                <c:pt idx="4877">
                  <c:v>-32.532774275627681</c:v>
                </c:pt>
                <c:pt idx="4878">
                  <c:v>-32.596267390700866</c:v>
                </c:pt>
                <c:pt idx="4879">
                  <c:v>-32.660422735039894</c:v>
                </c:pt>
                <c:pt idx="4880">
                  <c:v>-32.725249893777168</c:v>
                </c:pt>
                <c:pt idx="4881">
                  <c:v>-32.790758696259488</c:v>
                </c:pt>
                <c:pt idx="4882">
                  <c:v>-32.856959224250424</c:v>
                </c:pt>
                <c:pt idx="4883">
                  <c:v>-32.923861820483509</c:v>
                </c:pt>
                <c:pt idx="4884">
                  <c:v>-32.991477097581985</c:v>
                </c:pt>
                <c:pt idx="4885">
                  <c:v>-33.059815947365145</c:v>
                </c:pt>
                <c:pt idx="4886">
                  <c:v>-33.128889550561759</c:v>
                </c:pt>
                <c:pt idx="4887">
                  <c:v>-33.198709386951116</c:v>
                </c:pt>
                <c:pt idx="4888">
                  <c:v>-33.269287245955674</c:v>
                </c:pt>
                <c:pt idx="4889">
                  <c:v>-33.340635237708717</c:v>
                </c:pt>
                <c:pt idx="4890">
                  <c:v>-33.412765804623035</c:v>
                </c:pt>
                <c:pt idx="4891">
                  <c:v>-33.485691733488402</c:v>
                </c:pt>
                <c:pt idx="4892">
                  <c:v>-33.559426168126947</c:v>
                </c:pt>
                <c:pt idx="4893">
                  <c:v>-33.633982622637085</c:v>
                </c:pt>
                <c:pt idx="4894">
                  <c:v>-33.709374995259594</c:v>
                </c:pt>
                <c:pt idx="4895">
                  <c:v>-33.785617582901942</c:v>
                </c:pt>
                <c:pt idx="4896">
                  <c:v>-33.862725096356442</c:v>
                </c:pt>
                <c:pt idx="4897">
                  <c:v>-33.940712676255245</c:v>
                </c:pt>
                <c:pt idx="4898">
                  <c:v>-34.019595909803357</c:v>
                </c:pt>
                <c:pt idx="4899">
                  <c:v>-34.0993908483361</c:v>
                </c:pt>
                <c:pt idx="4900">
                  <c:v>-34.180114025750868</c:v>
                </c:pt>
                <c:pt idx="4901">
                  <c:v>-34.261782477865033</c:v>
                </c:pt>
                <c:pt idx="4902">
                  <c:v>-34.344413762757164</c:v>
                </c:pt>
                <c:pt idx="4903">
                  <c:v>-34.428025982150899</c:v>
                </c:pt>
                <c:pt idx="4904">
                  <c:v>-34.51263780390881</c:v>
                </c:pt>
                <c:pt idx="4905">
                  <c:v>-34.598268485702114</c:v>
                </c:pt>
                <c:pt idx="4906">
                  <c:v>-34.684937899934951</c:v>
                </c:pt>
                <c:pt idx="4907">
                  <c:v>-34.772666560000914</c:v>
                </c:pt>
                <c:pt idx="4908">
                  <c:v>-34.86147564795894</c:v>
                </c:pt>
                <c:pt idx="4909">
                  <c:v>-34.951387043723152</c:v>
                </c:pt>
                <c:pt idx="4910">
                  <c:v>-35.042423355864443</c:v>
                </c:pt>
                <c:pt idx="4911">
                  <c:v>-35.134607954133884</c:v>
                </c:pt>
                <c:pt idx="4912">
                  <c:v>-35.227965003823641</c:v>
                </c:pt>
                <c:pt idx="4913">
                  <c:v>-35.322519502092334</c:v>
                </c:pt>
                <c:pt idx="4914">
                  <c:v>-35.418297316389655</c:v>
                </c:pt>
                <c:pt idx="4915">
                  <c:v>-35.515325225129402</c:v>
                </c:pt>
                <c:pt idx="4916">
                  <c:v>-35.613630960769001</c:v>
                </c:pt>
                <c:pt idx="4917">
                  <c:v>-35.71324325546896</c:v>
                </c:pt>
                <c:pt idx="4918">
                  <c:v>-35.814191889520913</c:v>
                </c:pt>
                <c:pt idx="4919">
                  <c:v>-35.9165077427459</c:v>
                </c:pt>
                <c:pt idx="4920">
                  <c:v>-36.020222849086956</c:v>
                </c:pt>
                <c:pt idx="4921">
                  <c:v>-36.125370454634336</c:v>
                </c:pt>
                <c:pt idx="4922">
                  <c:v>-36.231985079348497</c:v>
                </c:pt>
                <c:pt idx="4923">
                  <c:v>-36.340102582764793</c:v>
                </c:pt>
                <c:pt idx="4924">
                  <c:v>-36.449760233993423</c:v>
                </c:pt>
                <c:pt idx="4925">
                  <c:v>-36.560996786356434</c:v>
                </c:pt>
                <c:pt idx="4926">
                  <c:v>-36.673852557033378</c:v>
                </c:pt>
                <c:pt idx="4927">
                  <c:v>-36.788369512127431</c:v>
                </c:pt>
                <c:pt idx="4928">
                  <c:v>-36.90459135759702</c:v>
                </c:pt>
                <c:pt idx="4929">
                  <c:v>-37.022563636548654</c:v>
                </c:pt>
                <c:pt idx="4930">
                  <c:v>-37.142333833430506</c:v>
                </c:pt>
                <c:pt idx="4931">
                  <c:v>-37.263951485722266</c:v>
                </c:pt>
                <c:pt idx="4932">
                  <c:v>-37.387468303779677</c:v>
                </c:pt>
                <c:pt idx="4933">
                  <c:v>-37.512938299556836</c:v>
                </c:pt>
                <c:pt idx="4934">
                  <c:v>-37.640417925008599</c:v>
                </c:pt>
                <c:pt idx="4935">
                  <c:v>-37.769966221058603</c:v>
                </c:pt>
                <c:pt idx="4936">
                  <c:v>-37.901644978119016</c:v>
                </c:pt>
                <c:pt idx="4937">
                  <c:v>-38.035518909248324</c:v>
                </c:pt>
                <c:pt idx="4938">
                  <c:v>-38.171655837165851</c:v>
                </c:pt>
                <c:pt idx="4939">
                  <c:v>-38.31012689647293</c:v>
                </c:pt>
                <c:pt idx="4940">
                  <c:v>-38.451006752587134</c:v>
                </c:pt>
                <c:pt idx="4941">
                  <c:v>-38.594373839079047</c:v>
                </c:pt>
                <c:pt idx="4942">
                  <c:v>-38.74031061529665</c:v>
                </c:pt>
                <c:pt idx="4943">
                  <c:v>-38.888903846395053</c:v>
                </c:pt>
                <c:pt idx="4944">
                  <c:v>-39.040244908151443</c:v>
                </c:pt>
                <c:pt idx="4945">
                  <c:v>-39.194430119246334</c:v>
                </c:pt>
                <c:pt idx="4946">
                  <c:v>-39.351561104033649</c:v>
                </c:pt>
                <c:pt idx="4947">
                  <c:v>-39.511745189219667</c:v>
                </c:pt>
                <c:pt idx="4948">
                  <c:v>-39.675095838330677</c:v>
                </c:pt>
                <c:pt idx="4949">
                  <c:v>-39.841733128365711</c:v>
                </c:pt>
                <c:pt idx="4950">
                  <c:v>-40.011784273655103</c:v>
                </c:pt>
                <c:pt idx="4951">
                  <c:v>-40.185384202642851</c:v>
                </c:pt>
                <c:pt idx="4952">
                  <c:v>-40.362676194143404</c:v>
                </c:pt>
                <c:pt idx="4953">
                  <c:v>-40.54381258058789</c:v>
                </c:pt>
                <c:pt idx="4954">
                  <c:v>-40.72895552690489</c:v>
                </c:pt>
                <c:pt idx="4955">
                  <c:v>-40.91827789501199</c:v>
                </c:pt>
                <c:pt idx="4956">
                  <c:v>-41.111964205464488</c:v>
                </c:pt>
                <c:pt idx="4957">
                  <c:v>-41.310211709667712</c:v>
                </c:pt>
                <c:pt idx="4958">
                  <c:v>-41.513231588263196</c:v>
                </c:pt>
                <c:pt idx="4959">
                  <c:v>-41.721250293940599</c:v>
                </c:pt>
                <c:pt idx="4960">
                  <c:v>-41.93451106007543</c:v>
                </c:pt>
                <c:pt idx="4961">
                  <c:v>-42.153275600391396</c:v>
                </c:pt>
                <c:pt idx="4962">
                  <c:v>-42.37782602942999</c:v>
                </c:pt>
                <c:pt idx="4963">
                  <c:v>-42.608467039166065</c:v>
                </c:pt>
                <c:pt idx="4964">
                  <c:v>-42.845528373897501</c:v>
                </c:pt>
                <c:pt idx="4965">
                  <c:v>-43.089367653838991</c:v>
                </c:pt>
                <c:pt idx="4966">
                  <c:v>-43.340373608093174</c:v>
                </c:pt>
                <c:pt idx="4967">
                  <c:v>-43.598969790357096</c:v>
                </c:pt>
                <c:pt idx="4968">
                  <c:v>-43.865618866526425</c:v>
                </c:pt>
                <c:pt idx="4969">
                  <c:v>-44.140827583190713</c:v>
                </c:pt>
                <c:pt idx="4970">
                  <c:v>-44.425152551042615</c:v>
                </c:pt>
                <c:pt idx="4971">
                  <c:v>-44.719207009048375</c:v>
                </c:pt>
                <c:pt idx="4972">
                  <c:v>-45.023668775984504</c:v>
                </c:pt>
                <c:pt idx="4973">
                  <c:v>-45.339289648593464</c:v>
                </c:pt>
                <c:pt idx="4974">
                  <c:v>-45.666906574129953</c:v>
                </c:pt>
                <c:pt idx="4975">
                  <c:v>-46.007455015145489</c:v>
                </c:pt>
                <c:pt idx="4976">
                  <c:v>-46.361985043850773</c:v>
                </c:pt>
                <c:pt idx="4977">
                  <c:v>-46.73168086362449</c:v>
                </c:pt>
                <c:pt idx="4978">
                  <c:v>-47.117884672512673</c:v>
                </c:pt>
                <c:pt idx="4979">
                  <c:v>-47.522126081782758</c:v>
                </c:pt>
                <c:pt idx="4980">
                  <c:v>-47.94615871739736</c:v>
                </c:pt>
                <c:pt idx="4981">
                  <c:v>-48.392006217480173</c:v>
                </c:pt>
                <c:pt idx="4982">
                  <c:v>-48.862020677654307</c:v>
                </c:pt>
                <c:pt idx="4983">
                  <c:v>-49.358957819088204</c:v>
                </c:pt>
                <c:pt idx="4984">
                  <c:v>-49.886074971388098</c:v>
                </c:pt>
                <c:pt idx="4985">
                  <c:v>-50.447260720079839</c:v>
                </c:pt>
                <c:pt idx="4986">
                  <c:v>-51.047209351808398</c:v>
                </c:pt>
                <c:pt idx="4987">
                  <c:v>-51.691660060311129</c:v>
                </c:pt>
                <c:pt idx="4988">
                  <c:v>-52.387732093608584</c:v>
                </c:pt>
                <c:pt idx="4989">
                  <c:v>-53.144406077435313</c:v>
                </c:pt>
                <c:pt idx="4990">
                  <c:v>-53.973235396192926</c:v>
                </c:pt>
                <c:pt idx="4991">
                  <c:v>-54.889433664922194</c:v>
                </c:pt>
                <c:pt idx="4992">
                  <c:v>-55.913605406419777</c:v>
                </c:pt>
                <c:pt idx="4993">
                  <c:v>-57.074638467406544</c:v>
                </c:pt>
                <c:pt idx="4994">
                  <c:v>-58.414841204925338</c:v>
                </c:pt>
                <c:pt idx="4995">
                  <c:v>-59.999805889587037</c:v>
                </c:pt>
                <c:pt idx="4996">
                  <c:v>-61.939418728322899</c:v>
                </c:pt>
                <c:pt idx="4997">
                  <c:v>-64.439678850719275</c:v>
                </c:pt>
                <c:pt idx="4998">
                  <c:v>-67.963062231211282</c:v>
                </c:pt>
                <c:pt idx="4999">
                  <c:v>-73.985293151012982</c:v>
                </c:pt>
                <c:pt idx="5000">
                  <c:v>-271.14385129494423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360536"/>
        <c:axId val="352360928"/>
      </c:scatterChart>
      <c:valAx>
        <c:axId val="3523605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f[Hz]</a:t>
                </a:r>
              </a:p>
            </c:rich>
          </c:tx>
          <c:layout>
            <c:manualLayout>
              <c:xMode val="edge"/>
              <c:yMode val="edge"/>
              <c:x val="0.51063829787234039"/>
              <c:y val="0.89362011327531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360928"/>
        <c:crossesAt val="-200"/>
        <c:crossBetween val="midCat"/>
      </c:valAx>
      <c:valAx>
        <c:axId val="352360928"/>
        <c:scaling>
          <c:orientation val="minMax"/>
          <c:max val="0"/>
          <c:min val="-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H(f) [dB]</a:t>
                </a:r>
              </a:p>
            </c:rich>
          </c:tx>
          <c:layout>
            <c:manualLayout>
              <c:xMode val="edge"/>
              <c:yMode val="edge"/>
              <c:x val="2.1276595744680847E-2"/>
              <c:y val="0.354611134134548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360536"/>
        <c:crosses val="autoZero"/>
        <c:crossBetween val="midCat"/>
        <c:majorUnit val="2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13</xdr:row>
      <xdr:rowOff>0</xdr:rowOff>
    </xdr:from>
    <xdr:to>
      <xdr:col>11</xdr:col>
      <xdr:colOff>110490</xdr:colOff>
      <xdr:row>49</xdr:row>
      <xdr:rowOff>121920</xdr:rowOff>
    </xdr:to>
    <xdr:graphicFrame macro="">
      <xdr:nvGraphicFramePr>
        <xdr:cNvPr id="573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19050</xdr:rowOff>
    </xdr:from>
    <xdr:to>
      <xdr:col>4</xdr:col>
      <xdr:colOff>400050</xdr:colOff>
      <xdr:row>1</xdr:row>
      <xdr:rowOff>0</xdr:rowOff>
    </xdr:to>
    <xdr:pic>
      <xdr:nvPicPr>
        <xdr:cNvPr id="57373" name="Picture 11" descr="adilogo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050"/>
          <a:ext cx="1905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42"/>
  <sheetViews>
    <sheetView tabSelected="1" zoomScale="110" zoomScaleNormal="110" workbookViewId="0">
      <selection activeCell="A13" sqref="A13"/>
    </sheetView>
  </sheetViews>
  <sheetFormatPr defaultRowHeight="11.25" x14ac:dyDescent="0.2"/>
  <cols>
    <col min="1" max="1" width="6.28515625" style="2" customWidth="1"/>
    <col min="2" max="2" width="5.7109375" style="2" customWidth="1"/>
    <col min="3" max="3" width="6.42578125" style="2" customWidth="1"/>
    <col min="4" max="4" width="6.42578125" style="12" customWidth="1"/>
    <col min="5" max="5" width="8.28515625" style="12" customWidth="1"/>
    <col min="6" max="6" width="3.28515625" style="12" customWidth="1"/>
    <col min="7" max="7" width="7.85546875" style="12" customWidth="1"/>
    <col min="8" max="8" width="70.28515625" style="2" customWidth="1"/>
    <col min="9" max="14" width="6.7109375" style="2" customWidth="1"/>
    <col min="15" max="16384" width="9.140625" style="2"/>
  </cols>
  <sheetData>
    <row r="1" spans="1:29" ht="46.9" customHeight="1" x14ac:dyDescent="0.2"/>
    <row r="2" spans="1:29" ht="15.75" x14ac:dyDescent="0.25">
      <c r="A2" s="20" t="s">
        <v>81</v>
      </c>
      <c r="B2" s="20"/>
      <c r="D2" s="2"/>
      <c r="E2" s="2"/>
      <c r="F2" s="2"/>
      <c r="G2" s="2"/>
      <c r="I2" s="13"/>
      <c r="J2" s="59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x14ac:dyDescent="0.2">
      <c r="A3" s="35" t="s">
        <v>16</v>
      </c>
      <c r="B3" s="35"/>
      <c r="C3" s="37" t="s">
        <v>75</v>
      </c>
      <c r="D3" s="37"/>
      <c r="E3" s="36"/>
      <c r="F3" s="36"/>
      <c r="G3" s="38"/>
      <c r="H3" s="38"/>
      <c r="I3" s="13"/>
      <c r="J3" s="13"/>
      <c r="K3" s="13"/>
      <c r="L3" s="14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2" thickBot="1" x14ac:dyDescent="0.25">
      <c r="A4" s="58"/>
      <c r="B4" s="58"/>
      <c r="C4" s="18"/>
      <c r="D4" s="18"/>
      <c r="E4" s="18"/>
      <c r="F4" s="18"/>
      <c r="G4" s="18"/>
      <c r="H4" s="18"/>
      <c r="I4" s="13"/>
      <c r="J4" s="13"/>
      <c r="K4" s="13"/>
      <c r="L4" s="14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2" thickTop="1" x14ac:dyDescent="0.2">
      <c r="A5" s="66" t="s">
        <v>26</v>
      </c>
      <c r="B5" s="67"/>
      <c r="C5" s="68"/>
      <c r="D5" s="69" t="s">
        <v>27</v>
      </c>
      <c r="E5" s="70" t="s">
        <v>28</v>
      </c>
      <c r="F5" s="68" t="s">
        <v>29</v>
      </c>
      <c r="G5" s="68" t="s">
        <v>30</v>
      </c>
      <c r="H5" s="71" t="s">
        <v>31</v>
      </c>
      <c r="I5" s="13"/>
      <c r="J5" s="13"/>
      <c r="K5" s="13"/>
      <c r="L5" s="1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">
      <c r="A6" s="74" t="s">
        <v>38</v>
      </c>
      <c r="B6" s="39"/>
      <c r="C6" s="13"/>
      <c r="D6" s="61" t="s">
        <v>40</v>
      </c>
      <c r="E6" s="101">
        <v>2</v>
      </c>
      <c r="F6" s="13" t="s">
        <v>39</v>
      </c>
      <c r="G6" s="13" t="s">
        <v>78</v>
      </c>
      <c r="H6" s="62" t="s">
        <v>79</v>
      </c>
    </row>
    <row r="7" spans="1:29" x14ac:dyDescent="0.2">
      <c r="A7" s="75" t="s">
        <v>48</v>
      </c>
      <c r="B7" s="34"/>
      <c r="C7" s="12"/>
      <c r="D7" s="52" t="s">
        <v>53</v>
      </c>
      <c r="E7" s="102">
        <v>16</v>
      </c>
      <c r="G7" s="12" t="s">
        <v>77</v>
      </c>
      <c r="H7" s="63" t="s">
        <v>61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">
      <c r="A8" s="74" t="s">
        <v>10</v>
      </c>
      <c r="B8" s="60"/>
      <c r="C8" s="13"/>
      <c r="D8" s="61" t="s">
        <v>5</v>
      </c>
      <c r="E8" s="103">
        <v>5</v>
      </c>
      <c r="G8" s="13" t="s">
        <v>56</v>
      </c>
      <c r="H8" s="62" t="s">
        <v>70</v>
      </c>
      <c r="I8" s="13"/>
      <c r="J8" s="13"/>
      <c r="K8" s="13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x14ac:dyDescent="0.2">
      <c r="A9" s="75" t="s">
        <v>35</v>
      </c>
      <c r="B9" s="34"/>
      <c r="C9" s="12"/>
      <c r="D9" s="53"/>
      <c r="E9" s="102">
        <v>0</v>
      </c>
      <c r="G9" s="12" t="s">
        <v>25</v>
      </c>
      <c r="H9" s="63" t="s">
        <v>76</v>
      </c>
      <c r="I9" s="13"/>
      <c r="J9" s="21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2">
      <c r="A10" s="75" t="s">
        <v>63</v>
      </c>
      <c r="B10" s="34"/>
      <c r="C10" s="12"/>
      <c r="D10" s="52" t="s">
        <v>64</v>
      </c>
      <c r="E10" s="102">
        <v>0</v>
      </c>
      <c r="G10" s="12" t="s">
        <v>25</v>
      </c>
      <c r="H10" s="63" t="s">
        <v>82</v>
      </c>
      <c r="I10" s="13"/>
      <c r="J10" s="2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x14ac:dyDescent="0.2">
      <c r="A11" s="75" t="s">
        <v>65</v>
      </c>
      <c r="B11" s="34"/>
      <c r="C11" s="12"/>
      <c r="D11" s="108" t="s">
        <v>68</v>
      </c>
      <c r="E11" s="102">
        <v>6</v>
      </c>
      <c r="G11" s="12" t="s">
        <v>66</v>
      </c>
      <c r="H11" s="63" t="s">
        <v>67</v>
      </c>
      <c r="I11" s="13"/>
      <c r="J11" s="21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2" thickBot="1" x14ac:dyDescent="0.25">
      <c r="A12" s="76"/>
      <c r="B12" s="94"/>
      <c r="C12" s="18"/>
      <c r="D12" s="54"/>
      <c r="E12" s="95"/>
      <c r="F12" s="51"/>
      <c r="G12" s="18"/>
      <c r="H12" s="111" t="str">
        <f>IF(AND(f_ord=5,s3_map=1), "ERROR", "")</f>
        <v/>
      </c>
      <c r="I12" s="13"/>
      <c r="J12" s="13"/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2" thickTop="1" x14ac:dyDescent="0.2">
      <c r="A13" s="59"/>
      <c r="B13" s="60"/>
      <c r="C13" s="13"/>
      <c r="D13" s="61"/>
      <c r="E13" s="65"/>
      <c r="G13" s="13"/>
      <c r="H13" s="13"/>
      <c r="I13" s="13"/>
      <c r="J13" s="13"/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idden="1" x14ac:dyDescent="0.2">
      <c r="D14" s="72" t="s">
        <v>42</v>
      </c>
    </row>
    <row r="15" spans="1:29" hidden="1" x14ac:dyDescent="0.2">
      <c r="A15" s="39" t="s">
        <v>41</v>
      </c>
      <c r="B15" s="39"/>
      <c r="C15" s="39"/>
      <c r="D15" s="61" t="s">
        <v>11</v>
      </c>
      <c r="E15" s="53">
        <f ca="1">IF(f_ord=5, Constants!C28,   IF(s3_map=0, Constants!I28, 1) )</f>
        <v>625</v>
      </c>
      <c r="G15" s="13"/>
      <c r="H15" s="12"/>
      <c r="I15" s="39"/>
      <c r="J15" s="13"/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idden="1" x14ac:dyDescent="0.2">
      <c r="A16" s="21" t="s">
        <v>9</v>
      </c>
      <c r="B16" s="21"/>
      <c r="C16" s="21"/>
      <c r="D16" s="22" t="s">
        <v>4</v>
      </c>
      <c r="E16" s="21">
        <f ca="1">IF(f_ord=5,Constants!B28,     IF(s3_map=0, Constants!H28, FilterReg*32) )</f>
        <v>32</v>
      </c>
      <c r="F16" s="4"/>
      <c r="G16" s="13"/>
      <c r="H16" s="39" t="s">
        <v>20</v>
      </c>
      <c r="I16" s="13"/>
      <c r="J16" s="13"/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idden="1" x14ac:dyDescent="0.2">
      <c r="A17" s="21" t="s">
        <v>12</v>
      </c>
      <c r="B17" s="21"/>
      <c r="C17" s="21"/>
      <c r="D17" s="22" t="s">
        <v>13</v>
      </c>
      <c r="E17" s="21">
        <f ca="1">IF(f_dec=32,16, f_dec-32)</f>
        <v>16</v>
      </c>
      <c r="F17" s="4"/>
      <c r="G17" s="13"/>
      <c r="H17" s="39" t="str">
        <f ca="1">CONCATENATE("AD7172: ",   IF(AND(s3_map=1,f_ord=3), CONCATENATE("FILTER[14:0]=",FIXED(FilterReg,0)), CONCATENATE("ODR[4:0]=",FIXED(ODR,0)) ),
 ", ",  "SINC^",FIXED(order,0),    IF(n_avg&lt;&gt;1, CONCATENATE(" [", FIXED(n_avg,0)," Avgs] ")," "),    ", Fdata=",FIXED(Fdata,1),"Hz",    ", Tsettle=",FIXED(Tsettle,4),"ms")</f>
        <v>AD7172: ODR[4:0]=16, SINC^5 [625 Avgs] , Fdata=49.7Hz, Tsettle=20.1290ms</v>
      </c>
      <c r="I17" s="13"/>
      <c r="J17" s="13"/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idden="1" x14ac:dyDescent="0.2">
      <c r="A18" s="77" t="s">
        <v>43</v>
      </c>
      <c r="D18" s="39">
        <v>0</v>
      </c>
      <c r="E18" s="39">
        <v>22</v>
      </c>
      <c r="G18" s="13"/>
      <c r="H18" s="39"/>
      <c r="I18" s="13"/>
      <c r="J18" s="13"/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idden="1" x14ac:dyDescent="0.2">
      <c r="A19" s="77" t="s">
        <v>44</v>
      </c>
      <c r="D19" s="39">
        <v>0</v>
      </c>
      <c r="E19" s="39">
        <v>1</v>
      </c>
      <c r="G19" s="13"/>
      <c r="H19" s="39"/>
      <c r="I19" s="13"/>
      <c r="J19" s="13"/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idden="1" x14ac:dyDescent="0.2">
      <c r="A20" s="77" t="s">
        <v>45</v>
      </c>
      <c r="D20" s="39">
        <v>3</v>
      </c>
      <c r="E20" s="39">
        <v>5</v>
      </c>
      <c r="G20" s="13"/>
      <c r="H20" s="39"/>
      <c r="I20" s="13"/>
      <c r="J20" s="13"/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idden="1" x14ac:dyDescent="0.2">
      <c r="A21" s="77" t="s">
        <v>69</v>
      </c>
      <c r="D21" s="39"/>
      <c r="E21" s="39">
        <f>IF(s3_map,3, f_ord)</f>
        <v>5</v>
      </c>
      <c r="G21" s="13"/>
      <c r="H21" s="39"/>
      <c r="I21" s="13"/>
      <c r="J21" s="13"/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idden="1" x14ac:dyDescent="0.2">
      <c r="A22" s="77" t="s">
        <v>57</v>
      </c>
      <c r="D22" s="13"/>
      <c r="E22" s="21">
        <f ca="1">IF(f_ord=5,Constants!D28,Constants!J28)</f>
        <v>1</v>
      </c>
      <c r="G22" s="13"/>
      <c r="H22" s="39"/>
      <c r="I22" s="13"/>
      <c r="J22" s="13"/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2" thickBot="1" x14ac:dyDescent="0.25">
      <c r="A23" s="21" t="s">
        <v>73</v>
      </c>
      <c r="B23" s="21"/>
      <c r="C23" s="21"/>
      <c r="D23" s="22"/>
      <c r="E23" s="21"/>
      <c r="F23" s="4"/>
      <c r="G23" s="13"/>
      <c r="I23" s="13"/>
      <c r="J23" s="13"/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2.75" thickTop="1" thickBot="1" x14ac:dyDescent="0.25">
      <c r="A24" s="23" t="s">
        <v>6</v>
      </c>
      <c r="B24" s="46"/>
      <c r="C24" s="24"/>
      <c r="D24" s="25" t="s">
        <v>7</v>
      </c>
      <c r="E24" s="73">
        <f>Mclk*1000000/2</f>
        <v>1000000</v>
      </c>
      <c r="F24" s="29" t="s">
        <v>2</v>
      </c>
      <c r="H24" s="64" t="s">
        <v>17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2">
      <c r="A25" s="26" t="s">
        <v>21</v>
      </c>
      <c r="B25" s="47"/>
      <c r="C25" s="19"/>
      <c r="D25" s="27" t="s">
        <v>33</v>
      </c>
      <c r="E25" s="32">
        <f ca="1">IF(Single=0, IF(AND(n_avg&lt;&gt;1,avg_plus_dec&lt;&gt;0),Fm/(f_dec*(n_avg+(order-1)) + avg_plus_dec), Fm/(f_dec*n_avg) ),
                            IF(n_avg&lt;&gt;1,Fm/(f_dec*(n_avg+(order-1))+1), Fm/(f_dec*order+1) ) )</f>
        <v>49.679566794177553</v>
      </c>
      <c r="F25" s="30" t="s">
        <v>2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2">
      <c r="A26" s="26" t="s">
        <v>18</v>
      </c>
      <c r="B26" s="47"/>
      <c r="C26" s="19"/>
      <c r="D26" s="27" t="s">
        <v>34</v>
      </c>
      <c r="E26" s="92">
        <f ca="1">IF(Single=0,  IF(AND(n_avg&lt;&gt;1,avg_plus_dec&lt;&gt;0),(1/Fdata)*1000,    ((f_ord+n_avg-1)/n_avg/Fdata+1/Fm)*1000 ),
                           1/Fdata*1000)</f>
        <v>20.129000000000001</v>
      </c>
      <c r="F26" s="30" t="s">
        <v>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">
      <c r="A27" s="26" t="s">
        <v>37</v>
      </c>
      <c r="B27" s="47"/>
      <c r="C27" s="19"/>
      <c r="D27" s="27" t="s">
        <v>36</v>
      </c>
      <c r="E27" s="91">
        <f ca="1">LOOKUP(2.9,-(B42:B3042),A42:A3042)</f>
        <v>21.759999999999888</v>
      </c>
      <c r="F27" s="30" t="s">
        <v>2</v>
      </c>
      <c r="G27" s="40"/>
      <c r="I27" s="13"/>
      <c r="J27" s="13"/>
      <c r="K27" s="13"/>
      <c r="L27" s="14"/>
      <c r="M27" s="13"/>
      <c r="N27" s="15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">
      <c r="A28" s="26" t="s">
        <v>58</v>
      </c>
      <c r="B28" s="47"/>
      <c r="C28" s="19"/>
      <c r="D28" s="27" t="s">
        <v>32</v>
      </c>
      <c r="E28" s="32">
        <f ca="1">Fm/f_dec</f>
        <v>31250</v>
      </c>
      <c r="F28" s="30" t="s">
        <v>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">
      <c r="A29" s="26" t="s">
        <v>59</v>
      </c>
      <c r="B29" s="47"/>
      <c r="C29" s="19"/>
      <c r="D29" s="27"/>
      <c r="E29" s="32">
        <f ca="1">Fm/f_dec/n_avg</f>
        <v>50</v>
      </c>
      <c r="F29" s="30" t="s">
        <v>2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">
      <c r="A30" s="26" t="s">
        <v>22</v>
      </c>
      <c r="B30" s="47"/>
      <c r="C30" s="45">
        <v>1</v>
      </c>
      <c r="D30" s="47" t="s">
        <v>2</v>
      </c>
      <c r="E30" s="47"/>
      <c r="F30" s="30"/>
      <c r="G30" s="13"/>
      <c r="I30" s="13"/>
      <c r="J30" s="13"/>
      <c r="K30" s="13"/>
      <c r="L30" s="14"/>
      <c r="M30" s="13"/>
      <c r="N30" s="15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2">
      <c r="A31" s="26" t="s">
        <v>23</v>
      </c>
      <c r="B31" s="47"/>
      <c r="C31" s="43">
        <v>50</v>
      </c>
      <c r="D31" s="41" t="str">
        <f>CONCATENATE("±",Rej_BW," Hz")</f>
        <v>±1 Hz</v>
      </c>
      <c r="E31" s="32">
        <f ca="1">MAX(OFFSET(B:B,MATCH(C31-Rej_BW,A:A),0,MATCH(C31+Rej_BW,A:A)-MATCH(C31-Rej_BW,A:A)))</f>
        <v>-34.170966413015869</v>
      </c>
      <c r="F31" s="30" t="s">
        <v>24</v>
      </c>
      <c r="G31" s="13"/>
      <c r="I31" s="13"/>
      <c r="J31" s="13"/>
      <c r="K31" s="13"/>
      <c r="L31" s="14"/>
      <c r="M31" s="13"/>
      <c r="N31" s="15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">
      <c r="A32" s="26" t="s">
        <v>23</v>
      </c>
      <c r="B32" s="47"/>
      <c r="C32" s="43">
        <v>60</v>
      </c>
      <c r="D32" s="41" t="str">
        <f>CONCATENATE("±",Rej_BW," Hz")</f>
        <v>±1 Hz</v>
      </c>
      <c r="E32" s="32">
        <f ca="1">MAX(OFFSET(B:B,MATCH(C32-Rej_BW,A:A),0,MATCH(C32+Rej_BW,A:A)-MATCH(C32-Rej_BW,A:A)))</f>
        <v>-15.60256049831321</v>
      </c>
      <c r="F32" s="30" t="s">
        <v>24</v>
      </c>
      <c r="G32" s="40"/>
      <c r="H32" s="13"/>
      <c r="I32" s="13"/>
      <c r="J32" s="13"/>
      <c r="K32" s="13"/>
      <c r="L32" s="14"/>
      <c r="M32" s="13"/>
      <c r="N32" s="15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2" thickBot="1" x14ac:dyDescent="0.25">
      <c r="A33" s="28" t="s">
        <v>62</v>
      </c>
      <c r="B33" s="48"/>
      <c r="C33" s="44"/>
      <c r="D33" s="42"/>
      <c r="E33" s="33">
        <f ca="1">MAX( OFFSET(B:B,MATCH(Fdata-0.001,A:A),0,1), -120)</f>
        <v>-43.821334590531158</v>
      </c>
      <c r="F33" s="31" t="s">
        <v>24</v>
      </c>
      <c r="G33" s="13"/>
      <c r="H33" s="13"/>
      <c r="I33" s="13"/>
      <c r="J33" s="13"/>
      <c r="K33" s="13"/>
      <c r="L33" s="14"/>
      <c r="M33" s="13"/>
      <c r="N33" s="15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2" thickTop="1" x14ac:dyDescent="0.2">
      <c r="A34" s="1" t="s">
        <v>19</v>
      </c>
      <c r="B34" s="1"/>
      <c r="D34" s="2"/>
      <c r="E34" s="107"/>
      <c r="F34" s="2"/>
      <c r="G34" s="13"/>
      <c r="H34" s="13"/>
      <c r="I34" s="13"/>
      <c r="J34" s="13"/>
      <c r="K34" s="13"/>
      <c r="L34" s="14"/>
      <c r="M34" s="13"/>
      <c r="N34" s="16"/>
      <c r="O34" s="13"/>
      <c r="P34" s="13"/>
      <c r="Q34" s="13"/>
      <c r="R34" s="13"/>
      <c r="S34" s="13"/>
      <c r="T34" s="13"/>
    </row>
    <row r="35" spans="1:29" x14ac:dyDescent="0.2">
      <c r="C35" s="80" t="s">
        <v>14</v>
      </c>
      <c r="E35" s="104">
        <v>0</v>
      </c>
      <c r="F35" s="80" t="s">
        <v>2</v>
      </c>
      <c r="G35" s="13"/>
      <c r="H35" s="13"/>
      <c r="I35" s="13"/>
      <c r="J35" s="13"/>
      <c r="K35" s="13"/>
      <c r="L35" s="13"/>
      <c r="M35" s="17"/>
      <c r="N35" s="17"/>
      <c r="O35" s="13"/>
      <c r="P35" s="13"/>
      <c r="Q35" s="13"/>
      <c r="R35" s="13"/>
      <c r="S35" s="13"/>
      <c r="T35" s="13"/>
    </row>
    <row r="36" spans="1:29" x14ac:dyDescent="0.2">
      <c r="C36" s="81" t="s">
        <v>15</v>
      </c>
      <c r="E36" s="105">
        <f ca="1">MAX(Fnotch*8/n_avg * 1, 100)</f>
        <v>400</v>
      </c>
      <c r="F36" s="80" t="s">
        <v>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9" x14ac:dyDescent="0.2">
      <c r="A37" s="78" t="s">
        <v>72</v>
      </c>
      <c r="B37" s="79"/>
      <c r="C37" s="78"/>
      <c r="D37" s="79"/>
      <c r="E37" s="79"/>
      <c r="F37" s="2"/>
      <c r="G37" s="13"/>
      <c r="H37" s="13"/>
      <c r="I37" s="13"/>
      <c r="J37" s="13"/>
      <c r="K37" s="13"/>
      <c r="L37" s="13"/>
      <c r="M37" s="13"/>
      <c r="N37" s="13"/>
      <c r="O37" s="15"/>
      <c r="P37" s="13"/>
      <c r="Q37" s="13"/>
      <c r="R37" s="13"/>
      <c r="S37" s="13"/>
      <c r="T37" s="13"/>
      <c r="U37" s="5"/>
      <c r="W37" s="5"/>
      <c r="Y37" s="5"/>
      <c r="AA37" s="5"/>
    </row>
    <row r="38" spans="1:29" x14ac:dyDescent="0.2">
      <c r="A38" s="78" t="s">
        <v>47</v>
      </c>
      <c r="B38" s="79"/>
      <c r="C38" s="78"/>
      <c r="D38" s="79"/>
      <c r="E38" s="79"/>
      <c r="F38" s="2"/>
      <c r="G38" s="13"/>
      <c r="H38" s="13"/>
      <c r="I38" s="13"/>
      <c r="J38" s="13"/>
      <c r="K38" s="13"/>
      <c r="L38" s="13"/>
      <c r="M38" s="13"/>
      <c r="N38" s="13"/>
      <c r="O38" s="15"/>
      <c r="P38" s="13"/>
      <c r="Q38" s="13"/>
      <c r="R38" s="13"/>
      <c r="S38" s="13"/>
      <c r="T38" s="13"/>
      <c r="U38" s="5"/>
      <c r="W38" s="5"/>
      <c r="Y38" s="5"/>
      <c r="AA38" s="5"/>
    </row>
    <row r="39" spans="1:29" x14ac:dyDescent="0.2">
      <c r="A39" s="78"/>
      <c r="B39" s="78"/>
      <c r="C39" s="78"/>
      <c r="D39" s="78"/>
      <c r="E39" s="78"/>
      <c r="F39" s="2"/>
      <c r="G39" s="2"/>
    </row>
    <row r="40" spans="1:29" x14ac:dyDescent="0.2">
      <c r="A40" s="55" t="s">
        <v>3</v>
      </c>
      <c r="B40" s="3" t="s">
        <v>46</v>
      </c>
      <c r="D40" s="106">
        <f ca="1">Fdata</f>
        <v>49.679566794177553</v>
      </c>
      <c r="E40" s="53">
        <v>0</v>
      </c>
      <c r="F40" s="6"/>
      <c r="G40" s="7"/>
      <c r="S40" s="4"/>
    </row>
    <row r="41" spans="1:29" x14ac:dyDescent="0.2">
      <c r="A41" s="56" t="s">
        <v>0</v>
      </c>
      <c r="B41" s="49" t="s">
        <v>1</v>
      </c>
      <c r="D41" s="106">
        <f ca="1">Fdata</f>
        <v>49.679566794177553</v>
      </c>
      <c r="E41" s="53">
        <v>-120</v>
      </c>
      <c r="F41" s="8"/>
      <c r="G41" s="9"/>
    </row>
    <row r="42" spans="1:29" x14ac:dyDescent="0.2">
      <c r="A42" s="57">
        <f>f_start</f>
        <v>0</v>
      </c>
      <c r="B42" s="50">
        <v>0</v>
      </c>
      <c r="D42" s="82"/>
      <c r="F42" s="10"/>
      <c r="G42" s="11"/>
      <c r="U42" s="5"/>
      <c r="W42" s="5"/>
      <c r="Y42" s="5"/>
      <c r="AA42" s="5"/>
    </row>
    <row r="43" spans="1:29" x14ac:dyDescent="0.2">
      <c r="A43" s="57">
        <f t="shared" ref="A43:A106" ca="1" si="0">OFFSET(A43,-1,0)+f_stop/5000</f>
        <v>0.08</v>
      </c>
      <c r="B43" s="50">
        <f t="shared" ref="B43:B106" ca="1" si="1">20*LOG(ABS(   (1/f_dec*SIN(f_dec*$A43/Fm*PI())/SIN($A43/Fm*PI()))^(order-2) * (1/f_dec2*SIN(f_dec2*$A43/Fm*PI())/SIN($A43/Fm*PI())) *  (1/(f_dec*n_avg)*SIN((f_dec*n_avg)*$A43/Fm*PI())/SIN($A43/Fm*PI()))    ))</f>
        <v>-3.6576887030363539E-5</v>
      </c>
      <c r="D43" s="82"/>
      <c r="F43" s="10"/>
      <c r="G43" s="11"/>
      <c r="U43" s="5"/>
      <c r="W43" s="5"/>
      <c r="Y43" s="5"/>
      <c r="AA43" s="5"/>
    </row>
    <row r="44" spans="1:29" x14ac:dyDescent="0.2">
      <c r="A44" s="57">
        <f t="shared" ca="1" si="0"/>
        <v>0.16</v>
      </c>
      <c r="B44" s="50">
        <f t="shared" ca="1" si="1"/>
        <v>-1.463079177680115E-4</v>
      </c>
      <c r="D44" s="82"/>
      <c r="F44" s="10"/>
      <c r="G44" s="11"/>
      <c r="U44" s="5"/>
      <c r="W44" s="5"/>
      <c r="Y44" s="5"/>
      <c r="AA44" s="5"/>
    </row>
    <row r="45" spans="1:29" x14ac:dyDescent="0.2">
      <c r="A45" s="57">
        <f t="shared" ca="1" si="0"/>
        <v>0.24</v>
      </c>
      <c r="B45" s="50">
        <f t="shared" ca="1" si="1"/>
        <v>-3.2919420123754572E-4</v>
      </c>
      <c r="D45" s="82"/>
      <c r="F45" s="10"/>
      <c r="G45" s="11"/>
      <c r="U45" s="5"/>
      <c r="W45" s="5"/>
      <c r="Y45" s="5"/>
      <c r="AA45" s="5"/>
    </row>
    <row r="46" spans="1:29" x14ac:dyDescent="0.2">
      <c r="A46" s="57">
        <f t="shared" ca="1" si="0"/>
        <v>0.32</v>
      </c>
      <c r="B46" s="50">
        <f t="shared" ca="1" si="1"/>
        <v>-5.8523758583217645E-4</v>
      </c>
      <c r="D46" s="82"/>
      <c r="F46" s="10"/>
      <c r="G46" s="11"/>
      <c r="U46" s="5"/>
      <c r="W46" s="5"/>
      <c r="Y46" s="5"/>
      <c r="AA46" s="5"/>
    </row>
    <row r="47" spans="1:29" x14ac:dyDescent="0.2">
      <c r="A47" s="57">
        <f t="shared" ca="1" si="0"/>
        <v>0.4</v>
      </c>
      <c r="B47" s="50">
        <f t="shared" ca="1" si="1"/>
        <v>-9.1444065944715387E-4</v>
      </c>
      <c r="D47" s="82"/>
      <c r="F47" s="10"/>
      <c r="G47" s="11"/>
      <c r="U47" s="5"/>
      <c r="W47" s="5"/>
      <c r="Y47" s="5"/>
      <c r="AA47" s="5"/>
    </row>
    <row r="48" spans="1:29" x14ac:dyDescent="0.2">
      <c r="A48" s="57">
        <f t="shared" ca="1" si="0"/>
        <v>0.48000000000000004</v>
      </c>
      <c r="B48" s="50">
        <f t="shared" ca="1" si="1"/>
        <v>-1.3168067495815305E-3</v>
      </c>
      <c r="D48" s="82"/>
      <c r="F48" s="10"/>
      <c r="G48" s="11"/>
      <c r="U48" s="5"/>
      <c r="W48" s="5"/>
      <c r="Y48" s="5"/>
      <c r="AA48" s="5"/>
    </row>
    <row r="49" spans="1:27" x14ac:dyDescent="0.2">
      <c r="A49" s="57">
        <f t="shared" ca="1" si="0"/>
        <v>0.56000000000000005</v>
      </c>
      <c r="B49" s="50">
        <f t="shared" ca="1" si="1"/>
        <v>-1.7923399234969892E-3</v>
      </c>
      <c r="D49" s="82"/>
      <c r="F49" s="10"/>
      <c r="G49" s="11"/>
      <c r="U49" s="5"/>
      <c r="W49" s="5"/>
      <c r="Y49" s="5"/>
      <c r="AA49" s="5"/>
    </row>
    <row r="50" spans="1:27" x14ac:dyDescent="0.2">
      <c r="A50" s="57">
        <f t="shared" ca="1" si="0"/>
        <v>0.64</v>
      </c>
      <c r="B50" s="50">
        <f t="shared" ca="1" si="1"/>
        <v>-2.3410449884482287E-3</v>
      </c>
      <c r="D50" s="82"/>
      <c r="F50" s="10"/>
      <c r="G50" s="11"/>
      <c r="U50" s="5"/>
      <c r="W50" s="5"/>
      <c r="Y50" s="5"/>
      <c r="AA50" s="5"/>
    </row>
    <row r="51" spans="1:27" x14ac:dyDescent="0.2">
      <c r="A51" s="57">
        <f t="shared" ca="1" si="0"/>
        <v>0.72</v>
      </c>
      <c r="B51" s="50">
        <f t="shared" ca="1" si="1"/>
        <v>-2.9629274918653303E-3</v>
      </c>
      <c r="D51" s="82"/>
      <c r="F51" s="10"/>
      <c r="G51" s="11"/>
      <c r="U51" s="5"/>
      <c r="W51" s="5"/>
      <c r="Y51" s="5"/>
      <c r="AA51" s="5"/>
    </row>
    <row r="52" spans="1:27" x14ac:dyDescent="0.2">
      <c r="A52" s="57">
        <f t="shared" ca="1" si="0"/>
        <v>0.79999999999999993</v>
      </c>
      <c r="B52" s="50">
        <f t="shared" ca="1" si="1"/>
        <v>-3.6579937216472723E-3</v>
      </c>
      <c r="D52" s="82"/>
      <c r="F52" s="10"/>
      <c r="G52" s="11"/>
      <c r="U52" s="5"/>
      <c r="W52" s="5"/>
      <c r="Y52" s="5"/>
      <c r="AA52" s="5"/>
    </row>
    <row r="53" spans="1:27" x14ac:dyDescent="0.2">
      <c r="A53" s="57">
        <f t="shared" ca="1" si="0"/>
        <v>0.87999999999999989</v>
      </c>
      <c r="B53" s="50">
        <f t="shared" ca="1" si="1"/>
        <v>-4.4262507064518515E-3</v>
      </c>
      <c r="D53" s="82"/>
      <c r="F53" s="10"/>
      <c r="G53" s="11"/>
      <c r="U53" s="5"/>
      <c r="W53" s="5"/>
      <c r="Y53" s="5"/>
      <c r="AA53" s="5"/>
    </row>
    <row r="54" spans="1:27" x14ac:dyDescent="0.2">
      <c r="A54" s="57">
        <f t="shared" ca="1" si="0"/>
        <v>0.95999999999999985</v>
      </c>
      <c r="B54" s="50">
        <f t="shared" ca="1" si="1"/>
        <v>-5.2677062160707893E-3</v>
      </c>
      <c r="D54" s="82"/>
      <c r="F54" s="10"/>
      <c r="G54" s="11"/>
      <c r="U54" s="5"/>
      <c r="W54" s="5"/>
      <c r="Y54" s="5"/>
      <c r="AA54" s="5"/>
    </row>
    <row r="55" spans="1:27" x14ac:dyDescent="0.2">
      <c r="A55" s="57">
        <f t="shared" ca="1" si="0"/>
        <v>1.0399999999999998</v>
      </c>
      <c r="B55" s="50">
        <f t="shared" ca="1" si="1"/>
        <v>-6.1823687617569376E-3</v>
      </c>
      <c r="D55" s="82"/>
      <c r="F55" s="10"/>
      <c r="G55" s="11"/>
      <c r="U55" s="5"/>
      <c r="W55" s="5"/>
      <c r="Y55" s="5"/>
      <c r="AA55" s="5"/>
    </row>
    <row r="56" spans="1:27" x14ac:dyDescent="0.2">
      <c r="A56" s="57">
        <f t="shared" ca="1" si="0"/>
        <v>1.1199999999999999</v>
      </c>
      <c r="B56" s="50">
        <f t="shared" ca="1" si="1"/>
        <v>-7.1702475966560408E-3</v>
      </c>
      <c r="D56" s="82"/>
      <c r="F56" s="10"/>
      <c r="G56" s="11"/>
      <c r="U56" s="5"/>
      <c r="W56" s="5"/>
      <c r="Y56" s="5"/>
      <c r="AA56" s="5"/>
    </row>
    <row r="57" spans="1:27" x14ac:dyDescent="0.2">
      <c r="A57" s="57">
        <f t="shared" ca="1" si="0"/>
        <v>1.2</v>
      </c>
      <c r="B57" s="50">
        <f t="shared" ca="1" si="1"/>
        <v>-8.2313527162553371E-3</v>
      </c>
      <c r="D57" s="82"/>
      <c r="F57" s="10"/>
      <c r="G57" s="11"/>
      <c r="U57" s="5"/>
      <c r="W57" s="5"/>
      <c r="Y57" s="5"/>
      <c r="AA57" s="5"/>
    </row>
    <row r="58" spans="1:27" x14ac:dyDescent="0.2">
      <c r="A58" s="57">
        <f t="shared" ca="1" si="0"/>
        <v>1.28</v>
      </c>
      <c r="B58" s="50">
        <f t="shared" ca="1" si="1"/>
        <v>-9.3656948588528664E-3</v>
      </c>
      <c r="D58" s="82"/>
      <c r="F58" s="10"/>
      <c r="G58" s="11"/>
      <c r="U58" s="5"/>
      <c r="W58" s="5"/>
      <c r="Y58" s="5"/>
      <c r="AA58" s="5"/>
    </row>
    <row r="59" spans="1:27" x14ac:dyDescent="0.2">
      <c r="A59" s="57">
        <f t="shared" ca="1" si="0"/>
        <v>1.36</v>
      </c>
      <c r="B59" s="50">
        <f t="shared" ca="1" si="1"/>
        <v>-1.0573285506100677E-2</v>
      </c>
      <c r="D59" s="82"/>
      <c r="F59" s="10"/>
      <c r="G59" s="11"/>
      <c r="U59" s="5"/>
      <c r="W59" s="5"/>
      <c r="Y59" s="5"/>
      <c r="AA59" s="5"/>
    </row>
    <row r="60" spans="1:27" x14ac:dyDescent="0.2">
      <c r="A60" s="57">
        <f t="shared" ca="1" si="0"/>
        <v>1.4400000000000002</v>
      </c>
      <c r="B60" s="50">
        <f t="shared" ca="1" si="1"/>
        <v>-1.1854136883532171E-2</v>
      </c>
      <c r="D60" s="82"/>
      <c r="F60" s="10"/>
      <c r="G60" s="11"/>
      <c r="U60" s="5"/>
      <c r="W60" s="5"/>
      <c r="Y60" s="5"/>
      <c r="AA60" s="5"/>
    </row>
    <row r="61" spans="1:27" x14ac:dyDescent="0.2">
      <c r="A61" s="57">
        <f t="shared" ca="1" si="0"/>
        <v>1.5200000000000002</v>
      </c>
      <c r="B61" s="50">
        <f t="shared" ca="1" si="1"/>
        <v>-1.3208261961140284E-2</v>
      </c>
      <c r="D61" s="82"/>
      <c r="F61" s="10"/>
      <c r="G61" s="11"/>
      <c r="U61" s="5"/>
      <c r="W61" s="5"/>
      <c r="Y61" s="5"/>
      <c r="AA61" s="5"/>
    </row>
    <row r="62" spans="1:27" x14ac:dyDescent="0.2">
      <c r="A62" s="57">
        <f t="shared" ca="1" si="0"/>
        <v>1.6000000000000003</v>
      </c>
      <c r="B62" s="50">
        <f t="shared" ca="1" si="1"/>
        <v>-1.4635674454045204E-2</v>
      </c>
      <c r="D62" s="82"/>
      <c r="F62" s="10"/>
      <c r="G62" s="11"/>
      <c r="U62" s="5"/>
      <c r="W62" s="5"/>
      <c r="Y62" s="5"/>
      <c r="AA62" s="5"/>
    </row>
    <row r="63" spans="1:27" x14ac:dyDescent="0.2">
      <c r="A63" s="57">
        <f t="shared" ca="1" si="0"/>
        <v>1.6800000000000004</v>
      </c>
      <c r="B63" s="50">
        <f t="shared" ca="1" si="1"/>
        <v>-1.6136388823160926E-2</v>
      </c>
      <c r="D63" s="82"/>
      <c r="F63" s="10"/>
      <c r="G63" s="11"/>
      <c r="U63" s="5"/>
      <c r="W63" s="5"/>
      <c r="Y63" s="5"/>
      <c r="AA63" s="5"/>
    </row>
    <row r="64" spans="1:27" x14ac:dyDescent="0.2">
      <c r="A64" s="57">
        <f t="shared" ca="1" si="0"/>
        <v>1.7600000000000005</v>
      </c>
      <c r="B64" s="50">
        <f t="shared" ca="1" si="1"/>
        <v>-1.7710420275808551E-2</v>
      </c>
      <c r="D64" s="82"/>
      <c r="F64" s="10"/>
      <c r="G64" s="11"/>
      <c r="U64" s="5"/>
      <c r="W64" s="5"/>
      <c r="Y64" s="5"/>
      <c r="AA64" s="5"/>
    </row>
    <row r="65" spans="1:27" x14ac:dyDescent="0.2">
      <c r="A65" s="57">
        <f t="shared" ca="1" si="0"/>
        <v>1.8400000000000005</v>
      </c>
      <c r="B65" s="50">
        <f t="shared" ca="1" si="1"/>
        <v>-1.9357784766564256E-2</v>
      </c>
      <c r="D65" s="82"/>
      <c r="F65" s="10"/>
      <c r="G65" s="11"/>
      <c r="U65" s="5"/>
      <c r="W65" s="5"/>
      <c r="Y65" s="5"/>
      <c r="AA65" s="5"/>
    </row>
    <row r="66" spans="1:27" x14ac:dyDescent="0.2">
      <c r="A66" s="57">
        <f t="shared" ca="1" si="0"/>
        <v>1.9200000000000006</v>
      </c>
      <c r="B66" s="50">
        <f t="shared" ca="1" si="1"/>
        <v>-2.1078498997956614E-2</v>
      </c>
      <c r="D66" s="82"/>
      <c r="F66" s="10"/>
      <c r="G66" s="11"/>
      <c r="U66" s="5"/>
      <c r="W66" s="5"/>
      <c r="Y66" s="5"/>
      <c r="AA66" s="5"/>
    </row>
    <row r="67" spans="1:27" x14ac:dyDescent="0.2">
      <c r="A67" s="57">
        <f t="shared" ca="1" si="0"/>
        <v>2.0000000000000004</v>
      </c>
      <c r="B67" s="50">
        <f t="shared" ca="1" si="1"/>
        <v>-2.2872580421298291E-2</v>
      </c>
      <c r="D67" s="82"/>
      <c r="F67" s="10"/>
      <c r="G67" s="11"/>
      <c r="U67" s="5"/>
      <c r="W67" s="5"/>
      <c r="Y67" s="5"/>
      <c r="AA67" s="5"/>
    </row>
    <row r="68" spans="1:27" x14ac:dyDescent="0.2">
      <c r="A68" s="57">
        <f t="shared" ca="1" si="0"/>
        <v>2.0800000000000005</v>
      </c>
      <c r="B68" s="50">
        <f t="shared" ca="1" si="1"/>
        <v>-2.4740047237522839E-2</v>
      </c>
      <c r="D68" s="82"/>
      <c r="F68" s="10"/>
      <c r="G68" s="11"/>
      <c r="U68" s="5"/>
      <c r="W68" s="5"/>
      <c r="Y68" s="5"/>
      <c r="AA68" s="5"/>
    </row>
    <row r="69" spans="1:27" x14ac:dyDescent="0.2">
      <c r="A69" s="57">
        <f t="shared" ca="1" si="0"/>
        <v>2.1600000000000006</v>
      </c>
      <c r="B69" s="50">
        <f t="shared" ca="1" si="1"/>
        <v>-2.6680918398073909E-2</v>
      </c>
      <c r="D69" s="82"/>
      <c r="F69" s="10"/>
      <c r="G69" s="11"/>
      <c r="U69" s="5"/>
      <c r="W69" s="5"/>
      <c r="Y69" s="5"/>
      <c r="AA69" s="5"/>
    </row>
    <row r="70" spans="1:27" x14ac:dyDescent="0.2">
      <c r="A70" s="57">
        <f t="shared" ca="1" si="0"/>
        <v>2.2400000000000007</v>
      </c>
      <c r="B70" s="50">
        <f t="shared" ca="1" si="1"/>
        <v>-2.8695213605830709E-2</v>
      </c>
      <c r="D70" s="82"/>
      <c r="F70" s="10"/>
      <c r="G70" s="11"/>
    </row>
    <row r="71" spans="1:27" x14ac:dyDescent="0.2">
      <c r="A71" s="57">
        <f t="shared" ca="1" si="0"/>
        <v>2.3200000000000007</v>
      </c>
      <c r="B71" s="50">
        <f t="shared" ca="1" si="1"/>
        <v>-3.0782953316030041E-2</v>
      </c>
      <c r="D71" s="82"/>
      <c r="F71" s="10"/>
      <c r="G71" s="11"/>
    </row>
    <row r="72" spans="1:27" x14ac:dyDescent="0.2">
      <c r="A72" s="57">
        <f t="shared" ca="1" si="0"/>
        <v>2.4000000000000008</v>
      </c>
      <c r="B72" s="50">
        <f t="shared" ca="1" si="1"/>
        <v>-3.2944158737294352E-2</v>
      </c>
      <c r="D72" s="82"/>
      <c r="F72" s="10"/>
      <c r="G72" s="11"/>
    </row>
    <row r="73" spans="1:27" x14ac:dyDescent="0.2">
      <c r="A73" s="57">
        <f t="shared" ca="1" si="0"/>
        <v>2.4800000000000009</v>
      </c>
      <c r="B73" s="50">
        <f t="shared" ca="1" si="1"/>
        <v>-3.5178851832650862E-2</v>
      </c>
      <c r="D73" s="82"/>
      <c r="F73" s="10"/>
      <c r="G73" s="11"/>
    </row>
    <row r="74" spans="1:27" x14ac:dyDescent="0.2">
      <c r="A74" s="57">
        <f t="shared" ca="1" si="0"/>
        <v>2.5600000000000009</v>
      </c>
      <c r="B74" s="50">
        <f t="shared" ca="1" si="1"/>
        <v>-3.7487055320565031E-2</v>
      </c>
      <c r="D74" s="82"/>
      <c r="F74" s="10"/>
      <c r="G74" s="11"/>
    </row>
    <row r="75" spans="1:27" x14ac:dyDescent="0.2">
      <c r="A75" s="57">
        <f t="shared" ca="1" si="0"/>
        <v>2.640000000000001</v>
      </c>
      <c r="B75" s="50">
        <f t="shared" ca="1" si="1"/>
        <v>-3.9868792676117273E-2</v>
      </c>
      <c r="D75" s="82"/>
      <c r="F75" s="10"/>
      <c r="G75" s="11"/>
    </row>
    <row r="76" spans="1:27" x14ac:dyDescent="0.2">
      <c r="A76" s="57">
        <f t="shared" ca="1" si="0"/>
        <v>2.7200000000000011</v>
      </c>
      <c r="B76" s="50">
        <f t="shared" ca="1" si="1"/>
        <v>-4.2324088132048999E-2</v>
      </c>
      <c r="D76" s="82"/>
      <c r="F76" s="10"/>
      <c r="G76" s="11"/>
    </row>
    <row r="77" spans="1:27" x14ac:dyDescent="0.2">
      <c r="A77" s="57">
        <f t="shared" ca="1" si="0"/>
        <v>2.8000000000000012</v>
      </c>
      <c r="B77" s="50">
        <f t="shared" ca="1" si="1"/>
        <v>-4.4852966680022012E-2</v>
      </c>
      <c r="D77" s="82"/>
      <c r="F77" s="10"/>
      <c r="G77" s="11"/>
    </row>
    <row r="78" spans="1:27" x14ac:dyDescent="0.2">
      <c r="A78" s="57">
        <f t="shared" ca="1" si="0"/>
        <v>2.8800000000000012</v>
      </c>
      <c r="B78" s="50">
        <f t="shared" ca="1" si="1"/>
        <v>-4.7455454071784191E-2</v>
      </c>
      <c r="D78" s="82"/>
      <c r="F78" s="10"/>
      <c r="G78" s="11"/>
    </row>
    <row r="79" spans="1:27" x14ac:dyDescent="0.2">
      <c r="A79" s="57">
        <f t="shared" ca="1" si="0"/>
        <v>2.9600000000000013</v>
      </c>
      <c r="B79" s="50">
        <f t="shared" ca="1" si="1"/>
        <v>-5.013157682044718E-2</v>
      </c>
      <c r="D79" s="82"/>
      <c r="F79" s="10"/>
      <c r="G79" s="11"/>
    </row>
    <row r="80" spans="1:27" x14ac:dyDescent="0.2">
      <c r="A80" s="57">
        <f t="shared" ca="1" si="0"/>
        <v>3.0400000000000014</v>
      </c>
      <c r="B80" s="50">
        <f t="shared" ca="1" si="1"/>
        <v>-5.2881362201772392E-2</v>
      </c>
      <c r="D80" s="82"/>
      <c r="F80" s="10"/>
      <c r="G80" s="11"/>
    </row>
    <row r="81" spans="1:7" x14ac:dyDescent="0.2">
      <c r="A81" s="57">
        <f t="shared" ca="1" si="0"/>
        <v>3.1200000000000014</v>
      </c>
      <c r="B81" s="50">
        <f t="shared" ca="1" si="1"/>
        <v>-5.570483825550427E-2</v>
      </c>
      <c r="D81" s="82"/>
      <c r="F81" s="10"/>
      <c r="G81" s="11"/>
    </row>
    <row r="82" spans="1:7" x14ac:dyDescent="0.2">
      <c r="A82" s="57">
        <f t="shared" ca="1" si="0"/>
        <v>3.2000000000000015</v>
      </c>
      <c r="B82" s="50">
        <f t="shared" ca="1" si="1"/>
        <v>-5.8602033786723996E-2</v>
      </c>
      <c r="D82" s="82"/>
      <c r="F82" s="10"/>
      <c r="G82" s="11"/>
    </row>
    <row r="83" spans="1:7" x14ac:dyDescent="0.2">
      <c r="A83" s="57">
        <f t="shared" ca="1" si="0"/>
        <v>3.2800000000000016</v>
      </c>
      <c r="B83" s="50">
        <f t="shared" ca="1" si="1"/>
        <v>-6.157297836727682E-2</v>
      </c>
      <c r="D83" s="82"/>
      <c r="F83" s="10"/>
      <c r="G83" s="11"/>
    </row>
    <row r="84" spans="1:7" x14ac:dyDescent="0.2">
      <c r="A84" s="57">
        <f t="shared" ca="1" si="0"/>
        <v>3.3600000000000017</v>
      </c>
      <c r="B84" s="50">
        <f t="shared" ca="1" si="1"/>
        <v>-6.4617702337189095E-2</v>
      </c>
      <c r="D84" s="82"/>
      <c r="F84" s="10"/>
      <c r="G84" s="11"/>
    </row>
    <row r="85" spans="1:7" x14ac:dyDescent="0.2">
      <c r="A85" s="57">
        <f t="shared" ca="1" si="0"/>
        <v>3.4400000000000017</v>
      </c>
      <c r="B85" s="50">
        <f t="shared" ca="1" si="1"/>
        <v>-6.7736236806175937E-2</v>
      </c>
      <c r="D85" s="82"/>
      <c r="F85" s="10"/>
      <c r="G85" s="11"/>
    </row>
    <row r="86" spans="1:7" x14ac:dyDescent="0.2">
      <c r="A86" s="57">
        <f t="shared" ca="1" si="0"/>
        <v>3.5200000000000018</v>
      </c>
      <c r="B86" s="50">
        <f t="shared" ca="1" si="1"/>
        <v>-7.0928613655174749E-2</v>
      </c>
      <c r="D86" s="82"/>
      <c r="F86" s="10"/>
      <c r="G86" s="11"/>
    </row>
    <row r="87" spans="1:7" x14ac:dyDescent="0.2">
      <c r="A87" s="57">
        <f t="shared" ca="1" si="0"/>
        <v>3.6000000000000019</v>
      </c>
      <c r="B87" s="50">
        <f t="shared" ca="1" si="1"/>
        <v>-7.4194865537858978E-2</v>
      </c>
      <c r="D87" s="82"/>
      <c r="F87" s="10"/>
      <c r="G87" s="11"/>
    </row>
    <row r="88" spans="1:7" x14ac:dyDescent="0.2">
      <c r="A88" s="57">
        <f t="shared" ca="1" si="0"/>
        <v>3.6800000000000019</v>
      </c>
      <c r="B88" s="50">
        <f t="shared" ca="1" si="1"/>
        <v>-7.7535025882276273E-2</v>
      </c>
      <c r="D88" s="82"/>
      <c r="F88" s="10"/>
      <c r="G88" s="11"/>
    </row>
    <row r="89" spans="1:7" x14ac:dyDescent="0.2">
      <c r="A89" s="57">
        <f t="shared" ca="1" si="0"/>
        <v>3.760000000000002</v>
      </c>
      <c r="B89" s="50">
        <f t="shared" ca="1" si="1"/>
        <v>-8.0949128892495559E-2</v>
      </c>
      <c r="D89" s="82"/>
      <c r="F89" s="10"/>
      <c r="G89" s="11"/>
    </row>
    <row r="90" spans="1:7" x14ac:dyDescent="0.2">
      <c r="A90" s="57">
        <f t="shared" ca="1" si="0"/>
        <v>3.8400000000000021</v>
      </c>
      <c r="B90" s="50">
        <f t="shared" ca="1" si="1"/>
        <v>-8.4437209550240505E-2</v>
      </c>
      <c r="D90" s="82"/>
      <c r="F90" s="10"/>
      <c r="G90" s="11"/>
    </row>
    <row r="91" spans="1:7" x14ac:dyDescent="0.2">
      <c r="A91" s="57">
        <f t="shared" ca="1" si="0"/>
        <v>3.9200000000000021</v>
      </c>
      <c r="B91" s="50">
        <f t="shared" ca="1" si="1"/>
        <v>-8.7999303616671853E-2</v>
      </c>
      <c r="D91" s="82"/>
      <c r="F91" s="10"/>
      <c r="G91" s="11"/>
    </row>
    <row r="92" spans="1:7" x14ac:dyDescent="0.2">
      <c r="A92" s="57">
        <f t="shared" ca="1" si="0"/>
        <v>4.0000000000000018</v>
      </c>
      <c r="B92" s="50">
        <f t="shared" ca="1" si="1"/>
        <v>-9.1635447634087083E-2</v>
      </c>
      <c r="D92" s="82"/>
      <c r="F92" s="10"/>
      <c r="G92" s="11"/>
    </row>
    <row r="93" spans="1:7" x14ac:dyDescent="0.2">
      <c r="A93" s="57">
        <f t="shared" ca="1" si="0"/>
        <v>4.0800000000000018</v>
      </c>
      <c r="B93" s="50">
        <f t="shared" ca="1" si="1"/>
        <v>-9.5345678927763619E-2</v>
      </c>
      <c r="D93" s="82"/>
      <c r="F93" s="10"/>
      <c r="G93" s="11"/>
    </row>
    <row r="94" spans="1:7" x14ac:dyDescent="0.2">
      <c r="A94" s="57">
        <f t="shared" ca="1" si="0"/>
        <v>4.1600000000000019</v>
      </c>
      <c r="B94" s="50">
        <f t="shared" ca="1" si="1"/>
        <v>-9.9130035607755004E-2</v>
      </c>
      <c r="D94" s="82"/>
      <c r="F94" s="10"/>
      <c r="G94" s="11"/>
    </row>
    <row r="95" spans="1:7" x14ac:dyDescent="0.2">
      <c r="A95" s="57">
        <f t="shared" ca="1" si="0"/>
        <v>4.240000000000002</v>
      </c>
      <c r="B95" s="50">
        <f t="shared" ca="1" si="1"/>
        <v>-0.10298855657082692</v>
      </c>
      <c r="D95" s="82"/>
      <c r="F95" s="10"/>
      <c r="G95" s="11"/>
    </row>
    <row r="96" spans="1:7" x14ac:dyDescent="0.2">
      <c r="A96" s="57">
        <f t="shared" ca="1" si="0"/>
        <v>4.3200000000000021</v>
      </c>
      <c r="B96" s="50">
        <f t="shared" ca="1" si="1"/>
        <v>-0.10692128150231954</v>
      </c>
      <c r="D96" s="82"/>
      <c r="F96" s="10"/>
      <c r="G96" s="11"/>
    </row>
    <row r="97" spans="1:7" x14ac:dyDescent="0.2">
      <c r="A97" s="57">
        <f t="shared" ca="1" si="0"/>
        <v>4.4000000000000021</v>
      </c>
      <c r="B97" s="50">
        <f t="shared" ca="1" si="1"/>
        <v>-0.11092825087815006</v>
      </c>
      <c r="D97" s="82"/>
      <c r="F97" s="10"/>
      <c r="G97" s="11"/>
    </row>
    <row r="98" spans="1:7" x14ac:dyDescent="0.2">
      <c r="A98" s="57">
        <f t="shared" ca="1" si="0"/>
        <v>4.4800000000000022</v>
      </c>
      <c r="B98" s="50">
        <f t="shared" ca="1" si="1"/>
        <v>-0.1150095059668045</v>
      </c>
      <c r="D98" s="82"/>
      <c r="F98" s="10"/>
      <c r="G98" s="11"/>
    </row>
    <row r="99" spans="1:7" x14ac:dyDescent="0.2">
      <c r="A99" s="57">
        <f t="shared" ca="1" si="0"/>
        <v>4.5600000000000023</v>
      </c>
      <c r="B99" s="50">
        <f t="shared" ca="1" si="1"/>
        <v>-0.11916508883136474</v>
      </c>
      <c r="D99" s="82"/>
      <c r="F99" s="10"/>
      <c r="G99" s="11"/>
    </row>
    <row r="100" spans="1:7" x14ac:dyDescent="0.2">
      <c r="A100" s="57">
        <f t="shared" ca="1" si="0"/>
        <v>4.6400000000000023</v>
      </c>
      <c r="B100" s="50">
        <f t="shared" ca="1" si="1"/>
        <v>-0.12339504233161333</v>
      </c>
      <c r="D100" s="82"/>
      <c r="F100" s="10"/>
      <c r="G100" s="11"/>
    </row>
    <row r="101" spans="1:7" x14ac:dyDescent="0.2">
      <c r="A101" s="57">
        <f t="shared" ca="1" si="0"/>
        <v>4.7200000000000024</v>
      </c>
      <c r="B101" s="50">
        <f t="shared" ca="1" si="1"/>
        <v>-0.12769941012617081</v>
      </c>
      <c r="D101" s="82"/>
      <c r="F101" s="10"/>
      <c r="G101" s="11"/>
    </row>
    <row r="102" spans="1:7" x14ac:dyDescent="0.2">
      <c r="A102" s="57">
        <f t="shared" ca="1" si="0"/>
        <v>4.8000000000000025</v>
      </c>
      <c r="B102" s="50">
        <f t="shared" ca="1" si="1"/>
        <v>-0.13207823667461083</v>
      </c>
      <c r="D102" s="82"/>
      <c r="F102" s="10"/>
      <c r="G102" s="11"/>
    </row>
    <row r="103" spans="1:7" x14ac:dyDescent="0.2">
      <c r="A103" s="57">
        <f t="shared" ca="1" si="0"/>
        <v>4.8800000000000026</v>
      </c>
      <c r="B103" s="50">
        <f t="shared" ca="1" si="1"/>
        <v>-0.13653156723974336</v>
      </c>
      <c r="D103" s="82"/>
      <c r="F103" s="10"/>
      <c r="G103" s="11"/>
    </row>
    <row r="104" spans="1:7" x14ac:dyDescent="0.2">
      <c r="A104" s="57">
        <f t="shared" ca="1" si="0"/>
        <v>4.9600000000000026</v>
      </c>
      <c r="B104" s="50">
        <f t="shared" ca="1" si="1"/>
        <v>-0.14105944788983299</v>
      </c>
      <c r="D104" s="82"/>
      <c r="F104" s="10"/>
      <c r="G104" s="11"/>
    </row>
    <row r="105" spans="1:7" x14ac:dyDescent="0.2">
      <c r="A105" s="57">
        <f t="shared" ca="1" si="0"/>
        <v>5.0400000000000027</v>
      </c>
      <c r="B105" s="50">
        <f t="shared" ca="1" si="1"/>
        <v>-0.14566192550088811</v>
      </c>
      <c r="D105" s="82"/>
      <c r="F105" s="10"/>
      <c r="G105" s="11"/>
    </row>
    <row r="106" spans="1:7" x14ac:dyDescent="0.2">
      <c r="A106" s="57">
        <f t="shared" ca="1" si="0"/>
        <v>5.1200000000000028</v>
      </c>
      <c r="B106" s="50">
        <f t="shared" ca="1" si="1"/>
        <v>-0.15033904775899218</v>
      </c>
      <c r="D106" s="82"/>
      <c r="F106" s="10"/>
      <c r="G106" s="11"/>
    </row>
    <row r="107" spans="1:7" x14ac:dyDescent="0.2">
      <c r="A107" s="57">
        <f t="shared" ref="A107:A170" ca="1" si="2">OFFSET(A107,-1,0)+f_stop/5000</f>
        <v>5.2000000000000028</v>
      </c>
      <c r="B107" s="50">
        <f t="shared" ref="B107:B170" ca="1" si="3">20*LOG(ABS(   (1/f_dec*SIN(f_dec*$A107/Fm*PI())/SIN($A107/Fm*PI()))^(order-2) * (1/f_dec2*SIN(f_dec2*$A107/Fm*PI())/SIN($A107/Fm*PI())) *  (1/(f_dec*n_avg)*SIN((f_dec*n_avg)*$A107/Fm*PI())/SIN($A107/Fm*PI()))    ))</f>
        <v>-0.15509086316274703</v>
      </c>
      <c r="D107" s="82"/>
      <c r="F107" s="10"/>
      <c r="G107" s="11"/>
    </row>
    <row r="108" spans="1:7" x14ac:dyDescent="0.2">
      <c r="A108" s="57">
        <f t="shared" ca="1" si="2"/>
        <v>5.2800000000000029</v>
      </c>
      <c r="B108" s="50">
        <f t="shared" ca="1" si="3"/>
        <v>-0.15991742102563042</v>
      </c>
      <c r="D108" s="82"/>
      <c r="F108" s="10"/>
      <c r="G108" s="11"/>
    </row>
    <row r="109" spans="1:7" x14ac:dyDescent="0.2">
      <c r="A109" s="57">
        <f t="shared" ca="1" si="2"/>
        <v>5.360000000000003</v>
      </c>
      <c r="B109" s="50">
        <f t="shared" ca="1" si="3"/>
        <v>-0.16481877147849699</v>
      </c>
      <c r="D109" s="82"/>
      <c r="F109" s="10"/>
      <c r="G109" s="11"/>
    </row>
    <row r="110" spans="1:7" x14ac:dyDescent="0.2">
      <c r="A110" s="57">
        <f t="shared" ca="1" si="2"/>
        <v>5.4400000000000031</v>
      </c>
      <c r="B110" s="50">
        <f t="shared" ca="1" si="3"/>
        <v>-0.16979496547209383</v>
      </c>
      <c r="D110" s="82"/>
      <c r="F110" s="10"/>
      <c r="G110" s="11"/>
    </row>
    <row r="111" spans="1:7" x14ac:dyDescent="0.2">
      <c r="A111" s="57">
        <f t="shared" ca="1" si="2"/>
        <v>5.5200000000000031</v>
      </c>
      <c r="B111" s="50">
        <f t="shared" ca="1" si="3"/>
        <v>-0.17484605477961773</v>
      </c>
      <c r="D111" s="82"/>
      <c r="F111" s="10"/>
      <c r="G111" s="11"/>
    </row>
    <row r="112" spans="1:7" x14ac:dyDescent="0.2">
      <c r="A112" s="57">
        <f t="shared" ca="1" si="2"/>
        <v>5.6000000000000032</v>
      </c>
      <c r="B112" s="50">
        <f t="shared" ca="1" si="3"/>
        <v>-0.17997209199931213</v>
      </c>
      <c r="D112" s="82"/>
      <c r="F112" s="10"/>
      <c r="G112" s="11"/>
    </row>
    <row r="113" spans="1:7" x14ac:dyDescent="0.2">
      <c r="A113" s="57">
        <f t="shared" ca="1" si="2"/>
        <v>5.6800000000000033</v>
      </c>
      <c r="B113" s="50">
        <f t="shared" ca="1" si="3"/>
        <v>-0.18517313055711346</v>
      </c>
      <c r="D113" s="82"/>
      <c r="F113" s="10"/>
      <c r="G113" s="11"/>
    </row>
    <row r="114" spans="1:7" x14ac:dyDescent="0.2">
      <c r="A114" s="57">
        <f t="shared" ca="1" si="2"/>
        <v>5.7600000000000033</v>
      </c>
      <c r="B114" s="50">
        <f t="shared" ca="1" si="3"/>
        <v>-0.19044922470936787</v>
      </c>
      <c r="D114" s="82"/>
      <c r="F114" s="10"/>
      <c r="G114" s="11"/>
    </row>
    <row r="115" spans="1:7" x14ac:dyDescent="0.2">
      <c r="A115" s="57">
        <f t="shared" ca="1" si="2"/>
        <v>5.8400000000000034</v>
      </c>
      <c r="B115" s="50">
        <f t="shared" ca="1" si="3"/>
        <v>-0.19580042954554858</v>
      </c>
      <c r="D115" s="82"/>
      <c r="F115" s="10"/>
      <c r="G115" s="11"/>
    </row>
    <row r="116" spans="1:7" x14ac:dyDescent="0.2">
      <c r="A116" s="57">
        <f t="shared" ca="1" si="2"/>
        <v>5.9200000000000035</v>
      </c>
      <c r="B116" s="50">
        <f t="shared" ca="1" si="3"/>
        <v>-0.20122680099102885</v>
      </c>
      <c r="D116" s="82"/>
      <c r="F116" s="10"/>
      <c r="G116" s="11"/>
    </row>
    <row r="117" spans="1:7" x14ac:dyDescent="0.2">
      <c r="A117" s="57">
        <f t="shared" ca="1" si="2"/>
        <v>6.0000000000000036</v>
      </c>
      <c r="B117" s="50">
        <f t="shared" ca="1" si="3"/>
        <v>-0.20672839580996782</v>
      </c>
      <c r="D117" s="82"/>
      <c r="F117" s="10"/>
      <c r="G117" s="11"/>
    </row>
    <row r="118" spans="1:7" x14ac:dyDescent="0.2">
      <c r="A118" s="57">
        <f t="shared" ca="1" si="2"/>
        <v>6.0800000000000036</v>
      </c>
      <c r="B118" s="50">
        <f t="shared" ca="1" si="3"/>
        <v>-0.21230527160812651</v>
      </c>
      <c r="D118" s="82"/>
      <c r="F118" s="10"/>
      <c r="G118" s="11"/>
    </row>
    <row r="119" spans="1:7" x14ac:dyDescent="0.2">
      <c r="A119" s="57">
        <f t="shared" ca="1" si="2"/>
        <v>6.1600000000000037</v>
      </c>
      <c r="B119" s="50">
        <f t="shared" ca="1" si="3"/>
        <v>-0.21795748683580515</v>
      </c>
      <c r="D119" s="82"/>
      <c r="F119" s="10"/>
      <c r="G119" s="11"/>
    </row>
    <row r="120" spans="1:7" x14ac:dyDescent="0.2">
      <c r="A120" s="57">
        <f t="shared" ca="1" si="2"/>
        <v>6.2400000000000038</v>
      </c>
      <c r="B120" s="50">
        <f t="shared" ca="1" si="3"/>
        <v>-0.22368510079087256</v>
      </c>
      <c r="D120" s="82"/>
      <c r="F120" s="10"/>
      <c r="G120" s="11"/>
    </row>
    <row r="121" spans="1:7" x14ac:dyDescent="0.2">
      <c r="A121" s="57">
        <f t="shared" ca="1" si="2"/>
        <v>6.3200000000000038</v>
      </c>
      <c r="B121" s="50">
        <f t="shared" ca="1" si="3"/>
        <v>-0.22948817362169902</v>
      </c>
      <c r="D121" s="82"/>
      <c r="F121" s="10"/>
      <c r="G121" s="11"/>
    </row>
    <row r="122" spans="1:7" x14ac:dyDescent="0.2">
      <c r="A122" s="57">
        <f t="shared" ca="1" si="2"/>
        <v>6.4000000000000039</v>
      </c>
      <c r="B122" s="50">
        <f t="shared" ca="1" si="3"/>
        <v>-0.23536676633028777</v>
      </c>
      <c r="D122" s="82"/>
      <c r="F122" s="10"/>
      <c r="G122" s="11"/>
    </row>
    <row r="123" spans="1:7" x14ac:dyDescent="0.2">
      <c r="A123" s="57">
        <f t="shared" ca="1" si="2"/>
        <v>6.480000000000004</v>
      </c>
      <c r="B123" s="50">
        <f t="shared" ca="1" si="3"/>
        <v>-0.24132094077536734</v>
      </c>
      <c r="D123" s="82"/>
      <c r="F123" s="10"/>
      <c r="G123" s="11"/>
    </row>
    <row r="124" spans="1:7" x14ac:dyDescent="0.2">
      <c r="A124" s="57">
        <f t="shared" ca="1" si="2"/>
        <v>6.5600000000000041</v>
      </c>
      <c r="B124" s="50">
        <f t="shared" ca="1" si="3"/>
        <v>-0.24735075967554621</v>
      </c>
      <c r="D124" s="82"/>
      <c r="F124" s="10"/>
      <c r="G124" s="11"/>
    </row>
    <row r="125" spans="1:7" x14ac:dyDescent="0.2">
      <c r="A125" s="57">
        <f t="shared" ca="1" si="2"/>
        <v>6.6400000000000041</v>
      </c>
      <c r="B125" s="50">
        <f t="shared" ca="1" si="3"/>
        <v>-0.25345628661255737</v>
      </c>
      <c r="D125" s="82"/>
      <c r="F125" s="10"/>
      <c r="G125" s="11"/>
    </row>
    <row r="126" spans="1:7" x14ac:dyDescent="0.2">
      <c r="A126" s="57">
        <f t="shared" ca="1" si="2"/>
        <v>6.7200000000000042</v>
      </c>
      <c r="B126" s="50">
        <f t="shared" ca="1" si="3"/>
        <v>-0.25963758603447279</v>
      </c>
      <c r="D126" s="82"/>
      <c r="F126" s="10"/>
      <c r="G126" s="11"/>
    </row>
    <row r="127" spans="1:7" x14ac:dyDescent="0.2">
      <c r="A127" s="57">
        <f t="shared" ca="1" si="2"/>
        <v>6.8000000000000043</v>
      </c>
      <c r="B127" s="50">
        <f t="shared" ca="1" si="3"/>
        <v>-0.26589472325906255</v>
      </c>
      <c r="D127" s="82"/>
      <c r="F127" s="10"/>
      <c r="G127" s="11"/>
    </row>
    <row r="128" spans="1:7" x14ac:dyDescent="0.2">
      <c r="A128" s="57">
        <f t="shared" ca="1" si="2"/>
        <v>6.8800000000000043</v>
      </c>
      <c r="B128" s="50">
        <f t="shared" ca="1" si="3"/>
        <v>-0.27222776447712932</v>
      </c>
      <c r="D128" s="82"/>
      <c r="F128" s="10"/>
      <c r="G128" s="11"/>
    </row>
    <row r="129" spans="1:7" x14ac:dyDescent="0.2">
      <c r="A129" s="57">
        <f t="shared" ca="1" si="2"/>
        <v>6.9600000000000044</v>
      </c>
      <c r="B129" s="50">
        <f t="shared" ca="1" si="3"/>
        <v>-0.27863677675593568</v>
      </c>
      <c r="D129" s="82"/>
      <c r="F129" s="10"/>
      <c r="G129" s="11"/>
    </row>
    <row r="130" spans="1:7" x14ac:dyDescent="0.2">
      <c r="A130" s="57">
        <f t="shared" ca="1" si="2"/>
        <v>7.0400000000000045</v>
      </c>
      <c r="B130" s="50">
        <f t="shared" ca="1" si="3"/>
        <v>-0.28512182804265118</v>
      </c>
      <c r="D130" s="82"/>
      <c r="F130" s="10"/>
      <c r="G130" s="11"/>
    </row>
    <row r="131" spans="1:7" x14ac:dyDescent="0.2">
      <c r="A131" s="57">
        <f t="shared" ca="1" si="2"/>
        <v>7.1200000000000045</v>
      </c>
      <c r="B131" s="50">
        <f t="shared" ca="1" si="3"/>
        <v>-0.29168298716788177</v>
      </c>
      <c r="D131" s="82"/>
      <c r="F131" s="10"/>
      <c r="G131" s="11"/>
    </row>
    <row r="132" spans="1:7" x14ac:dyDescent="0.2">
      <c r="A132" s="57">
        <f t="shared" ca="1" si="2"/>
        <v>7.2000000000000046</v>
      </c>
      <c r="B132" s="50">
        <f t="shared" ca="1" si="3"/>
        <v>-0.29832032384922147</v>
      </c>
      <c r="D132" s="82"/>
      <c r="F132" s="10"/>
      <c r="G132" s="11"/>
    </row>
    <row r="133" spans="1:7" x14ac:dyDescent="0.2">
      <c r="A133" s="57">
        <f t="shared" ca="1" si="2"/>
        <v>7.2800000000000047</v>
      </c>
      <c r="B133" s="50">
        <f t="shared" ca="1" si="3"/>
        <v>-0.30503390869489427</v>
      </c>
      <c r="D133" s="82"/>
      <c r="F133" s="10"/>
      <c r="G133" s="11"/>
    </row>
    <row r="134" spans="1:7" x14ac:dyDescent="0.2">
      <c r="A134" s="57">
        <f t="shared" ca="1" si="2"/>
        <v>7.3600000000000048</v>
      </c>
      <c r="B134" s="50">
        <f t="shared" ca="1" si="3"/>
        <v>-0.31182381320740077</v>
      </c>
      <c r="D134" s="82"/>
      <c r="F134" s="10"/>
      <c r="G134" s="11"/>
    </row>
    <row r="135" spans="1:7" x14ac:dyDescent="0.2">
      <c r="A135" s="57">
        <f t="shared" ca="1" si="2"/>
        <v>7.4400000000000048</v>
      </c>
      <c r="B135" s="50">
        <f t="shared" ca="1" si="3"/>
        <v>-0.31869010978724144</v>
      </c>
      <c r="D135" s="82"/>
      <c r="F135" s="10"/>
      <c r="G135" s="11"/>
    </row>
    <row r="136" spans="1:7" x14ac:dyDescent="0.2">
      <c r="A136" s="57">
        <f t="shared" ca="1" si="2"/>
        <v>7.5200000000000049</v>
      </c>
      <c r="B136" s="50">
        <f t="shared" ca="1" si="3"/>
        <v>-0.32563287173672512</v>
      </c>
      <c r="D136" s="82"/>
      <c r="F136" s="10"/>
      <c r="G136" s="11"/>
    </row>
    <row r="137" spans="1:7" x14ac:dyDescent="0.2">
      <c r="A137" s="57">
        <f t="shared" ca="1" si="2"/>
        <v>7.600000000000005</v>
      </c>
      <c r="B137" s="50">
        <f t="shared" ca="1" si="3"/>
        <v>-0.33265217326375823</v>
      </c>
      <c r="D137" s="82"/>
      <c r="F137" s="10"/>
      <c r="G137" s="11"/>
    </row>
    <row r="138" spans="1:7" x14ac:dyDescent="0.2">
      <c r="A138" s="57">
        <f t="shared" ca="1" si="2"/>
        <v>7.680000000000005</v>
      </c>
      <c r="B138" s="50">
        <f t="shared" ca="1" si="3"/>
        <v>-0.33974808948576846</v>
      </c>
      <c r="D138" s="82"/>
      <c r="F138" s="10"/>
      <c r="G138" s="11"/>
    </row>
    <row r="139" spans="1:7" x14ac:dyDescent="0.2">
      <c r="A139" s="57">
        <f t="shared" ca="1" si="2"/>
        <v>7.7600000000000051</v>
      </c>
      <c r="B139" s="50">
        <f t="shared" ca="1" si="3"/>
        <v>-0.34692069643360202</v>
      </c>
      <c r="D139" s="82"/>
      <c r="F139" s="10"/>
      <c r="G139" s="11"/>
    </row>
    <row r="140" spans="1:7" x14ac:dyDescent="0.2">
      <c r="A140" s="57">
        <f t="shared" ca="1" si="2"/>
        <v>7.8400000000000052</v>
      </c>
      <c r="B140" s="50">
        <f t="shared" ca="1" si="3"/>
        <v>-0.35417007105556519</v>
      </c>
      <c r="D140" s="82"/>
      <c r="F140" s="10"/>
      <c r="G140" s="11"/>
    </row>
    <row r="141" spans="1:7" x14ac:dyDescent="0.2">
      <c r="A141" s="57">
        <f t="shared" ca="1" si="2"/>
        <v>7.9200000000000053</v>
      </c>
      <c r="B141" s="50">
        <f t="shared" ca="1" si="3"/>
        <v>-0.36149629122144555</v>
      </c>
      <c r="D141" s="82"/>
      <c r="F141" s="10"/>
      <c r="G141" s="11"/>
    </row>
    <row r="142" spans="1:7" x14ac:dyDescent="0.2">
      <c r="A142" s="57">
        <f t="shared" ca="1" si="2"/>
        <v>8.0000000000000053</v>
      </c>
      <c r="B142" s="50">
        <f t="shared" ca="1" si="3"/>
        <v>-0.36889943572660644</v>
      </c>
      <c r="D142" s="82"/>
      <c r="F142" s="10"/>
      <c r="G142" s="11"/>
    </row>
    <row r="143" spans="1:7" x14ac:dyDescent="0.2">
      <c r="A143" s="57">
        <f t="shared" ca="1" si="2"/>
        <v>8.0800000000000054</v>
      </c>
      <c r="B143" s="50">
        <f t="shared" ca="1" si="3"/>
        <v>-0.37637958429620971</v>
      </c>
      <c r="D143" s="82"/>
      <c r="F143" s="10"/>
      <c r="G143" s="11"/>
    </row>
    <row r="144" spans="1:7" x14ac:dyDescent="0.2">
      <c r="A144" s="57">
        <f t="shared" ca="1" si="2"/>
        <v>8.1600000000000055</v>
      </c>
      <c r="B144" s="50">
        <f t="shared" ca="1" si="3"/>
        <v>-0.38393681758935283</v>
      </c>
      <c r="D144" s="82"/>
      <c r="F144" s="10"/>
      <c r="G144" s="11"/>
    </row>
    <row r="145" spans="1:7" x14ac:dyDescent="0.2">
      <c r="A145" s="57">
        <f t="shared" ca="1" si="2"/>
        <v>8.2400000000000055</v>
      </c>
      <c r="B145" s="50">
        <f t="shared" ca="1" si="3"/>
        <v>-0.3915712172034202</v>
      </c>
      <c r="D145" s="82"/>
      <c r="F145" s="10"/>
      <c r="G145" s="11"/>
    </row>
    <row r="146" spans="1:7" x14ac:dyDescent="0.2">
      <c r="A146" s="57">
        <f t="shared" ca="1" si="2"/>
        <v>8.3200000000000056</v>
      </c>
      <c r="B146" s="50">
        <f t="shared" ca="1" si="3"/>
        <v>-0.39928286567837656</v>
      </c>
      <c r="D146" s="82"/>
      <c r="F146" s="10"/>
      <c r="G146" s="11"/>
    </row>
    <row r="147" spans="1:7" x14ac:dyDescent="0.2">
      <c r="A147" s="57">
        <f t="shared" ca="1" si="2"/>
        <v>8.4000000000000057</v>
      </c>
      <c r="B147" s="50">
        <f t="shared" ca="1" si="3"/>
        <v>-0.40707184650118489</v>
      </c>
      <c r="D147" s="82"/>
      <c r="F147" s="10"/>
      <c r="G147" s="11"/>
    </row>
    <row r="148" spans="1:7" x14ac:dyDescent="0.2">
      <c r="A148" s="57">
        <f t="shared" ca="1" si="2"/>
        <v>8.4800000000000058</v>
      </c>
      <c r="B148" s="50">
        <f t="shared" ca="1" si="3"/>
        <v>-0.41493824411023572</v>
      </c>
      <c r="D148" s="82"/>
      <c r="F148" s="10"/>
      <c r="G148" s="11"/>
    </row>
    <row r="149" spans="1:7" x14ac:dyDescent="0.2">
      <c r="A149" s="57">
        <f t="shared" ca="1" si="2"/>
        <v>8.5600000000000058</v>
      </c>
      <c r="B149" s="50">
        <f t="shared" ca="1" si="3"/>
        <v>-0.4228821438998886</v>
      </c>
      <c r="D149" s="82"/>
      <c r="F149" s="10"/>
      <c r="G149" s="11"/>
    </row>
    <row r="150" spans="1:7" x14ac:dyDescent="0.2">
      <c r="A150" s="57">
        <f t="shared" ca="1" si="2"/>
        <v>8.6400000000000059</v>
      </c>
      <c r="B150" s="50">
        <f t="shared" ca="1" si="3"/>
        <v>-0.43090363222503636</v>
      </c>
      <c r="D150" s="82"/>
      <c r="F150" s="10"/>
      <c r="G150" s="11"/>
    </row>
    <row r="151" spans="1:7" x14ac:dyDescent="0.2">
      <c r="A151" s="57">
        <f t="shared" ca="1" si="2"/>
        <v>8.720000000000006</v>
      </c>
      <c r="B151" s="50">
        <f t="shared" ca="1" si="3"/>
        <v>-0.4390027964057357</v>
      </c>
      <c r="D151" s="82"/>
      <c r="F151" s="10"/>
      <c r="G151" s="11"/>
    </row>
    <row r="152" spans="1:7" x14ac:dyDescent="0.2">
      <c r="A152" s="57">
        <f t="shared" ca="1" si="2"/>
        <v>8.800000000000006</v>
      </c>
      <c r="B152" s="50">
        <f t="shared" ca="1" si="3"/>
        <v>-0.44717972473189571</v>
      </c>
      <c r="D152" s="82"/>
      <c r="F152" s="10"/>
      <c r="G152" s="11"/>
    </row>
    <row r="153" spans="1:7" x14ac:dyDescent="0.2">
      <c r="A153" s="57">
        <f t="shared" ca="1" si="2"/>
        <v>8.8800000000000061</v>
      </c>
      <c r="B153" s="50">
        <f t="shared" ca="1" si="3"/>
        <v>-0.45543450646806793</v>
      </c>
      <c r="D153" s="82"/>
      <c r="F153" s="10"/>
      <c r="G153" s="11"/>
    </row>
    <row r="154" spans="1:7" x14ac:dyDescent="0.2">
      <c r="A154" s="57">
        <f t="shared" ca="1" si="2"/>
        <v>8.9600000000000062</v>
      </c>
      <c r="B154" s="50">
        <f t="shared" ca="1" si="3"/>
        <v>-0.46376723185823243</v>
      </c>
      <c r="D154" s="82"/>
      <c r="F154" s="10"/>
      <c r="G154" s="11"/>
    </row>
    <row r="155" spans="1:7" x14ac:dyDescent="0.2">
      <c r="A155" s="57">
        <f t="shared" ca="1" si="2"/>
        <v>9.0400000000000063</v>
      </c>
      <c r="B155" s="50">
        <f t="shared" ca="1" si="3"/>
        <v>-0.47217799213069833</v>
      </c>
      <c r="D155" s="82"/>
      <c r="F155" s="10"/>
      <c r="G155" s="11"/>
    </row>
    <row r="156" spans="1:7" x14ac:dyDescent="0.2">
      <c r="A156" s="57">
        <f t="shared" ca="1" si="2"/>
        <v>9.1200000000000063</v>
      </c>
      <c r="B156" s="50">
        <f t="shared" ca="1" si="3"/>
        <v>-0.48066687950305731</v>
      </c>
      <c r="D156" s="82"/>
      <c r="F156" s="10"/>
      <c r="G156" s="11"/>
    </row>
    <row r="157" spans="1:7" x14ac:dyDescent="0.2">
      <c r="A157" s="57">
        <f t="shared" ca="1" si="2"/>
        <v>9.2000000000000064</v>
      </c>
      <c r="B157" s="50">
        <f t="shared" ca="1" si="3"/>
        <v>-0.48923398718717953</v>
      </c>
      <c r="D157" s="82"/>
      <c r="F157" s="10"/>
      <c r="G157" s="11"/>
    </row>
    <row r="158" spans="1:7" x14ac:dyDescent="0.2">
      <c r="A158" s="57">
        <f t="shared" ca="1" si="2"/>
        <v>9.2800000000000065</v>
      </c>
      <c r="B158" s="50">
        <f t="shared" ca="1" si="3"/>
        <v>-0.49787940939431752</v>
      </c>
      <c r="D158" s="82"/>
      <c r="F158" s="10"/>
      <c r="G158" s="11"/>
    </row>
    <row r="159" spans="1:7" x14ac:dyDescent="0.2">
      <c r="A159" s="57">
        <f t="shared" ca="1" si="2"/>
        <v>9.3600000000000065</v>
      </c>
      <c r="B159" s="50">
        <f t="shared" ca="1" si="3"/>
        <v>-0.5066032413402155</v>
      </c>
      <c r="D159" s="82"/>
      <c r="F159" s="10"/>
      <c r="G159" s="11"/>
    </row>
    <row r="160" spans="1:7" x14ac:dyDescent="0.2">
      <c r="A160" s="57">
        <f t="shared" ca="1" si="2"/>
        <v>9.4400000000000066</v>
      </c>
      <c r="B160" s="50">
        <f t="shared" ca="1" si="3"/>
        <v>-0.51540557925034758</v>
      </c>
      <c r="D160" s="82"/>
      <c r="F160" s="10"/>
      <c r="G160" s="11"/>
    </row>
    <row r="161" spans="1:7" x14ac:dyDescent="0.2">
      <c r="A161" s="57">
        <f t="shared" ca="1" si="2"/>
        <v>9.5200000000000067</v>
      </c>
      <c r="B161" s="50">
        <f t="shared" ca="1" si="3"/>
        <v>-0.52428652036518064</v>
      </c>
      <c r="D161" s="82"/>
      <c r="F161" s="10"/>
      <c r="G161" s="11"/>
    </row>
    <row r="162" spans="1:7" x14ac:dyDescent="0.2">
      <c r="A162" s="57">
        <f t="shared" ca="1" si="2"/>
        <v>9.6000000000000068</v>
      </c>
      <c r="B162" s="50">
        <f t="shared" ca="1" si="3"/>
        <v>-0.53324616294552918</v>
      </c>
      <c r="D162" s="82"/>
      <c r="F162" s="10"/>
      <c r="G162" s="11"/>
    </row>
    <row r="163" spans="1:7" x14ac:dyDescent="0.2">
      <c r="A163" s="57">
        <f t="shared" ca="1" si="2"/>
        <v>9.6800000000000068</v>
      </c>
      <c r="B163" s="50">
        <f t="shared" ca="1" si="3"/>
        <v>-0.54228460627794284</v>
      </c>
      <c r="D163" s="82"/>
      <c r="F163" s="10"/>
      <c r="G163" s="11"/>
    </row>
    <row r="164" spans="1:7" x14ac:dyDescent="0.2">
      <c r="A164" s="57">
        <f t="shared" ca="1" si="2"/>
        <v>9.7600000000000069</v>
      </c>
      <c r="B164" s="50">
        <f t="shared" ca="1" si="3"/>
        <v>-0.55140195068021836</v>
      </c>
      <c r="D164" s="82"/>
      <c r="F164" s="10"/>
      <c r="G164" s="11"/>
    </row>
    <row r="165" spans="1:7" x14ac:dyDescent="0.2">
      <c r="A165" s="57">
        <f t="shared" ca="1" si="2"/>
        <v>9.840000000000007</v>
      </c>
      <c r="B165" s="50">
        <f t="shared" ca="1" si="3"/>
        <v>-0.5605982975069268</v>
      </c>
      <c r="D165" s="82"/>
      <c r="F165" s="10"/>
      <c r="G165" s="11"/>
    </row>
    <row r="166" spans="1:7" x14ac:dyDescent="0.2">
      <c r="A166" s="57">
        <f t="shared" ca="1" si="2"/>
        <v>9.920000000000007</v>
      </c>
      <c r="B166" s="50">
        <f t="shared" ca="1" si="3"/>
        <v>-0.56987374915506961</v>
      </c>
      <c r="D166" s="82"/>
      <c r="F166" s="10"/>
      <c r="G166" s="11"/>
    </row>
    <row r="167" spans="1:7" x14ac:dyDescent="0.2">
      <c r="A167" s="57">
        <f t="shared" ca="1" si="2"/>
        <v>10.000000000000007</v>
      </c>
      <c r="B167" s="50">
        <f t="shared" ca="1" si="3"/>
        <v>-0.57922840906972295</v>
      </c>
      <c r="D167" s="82"/>
      <c r="F167" s="10"/>
      <c r="G167" s="11"/>
    </row>
    <row r="168" spans="1:7" x14ac:dyDescent="0.2">
      <c r="A168" s="57">
        <f t="shared" ca="1" si="2"/>
        <v>10.080000000000007</v>
      </c>
      <c r="B168" s="50">
        <f t="shared" ca="1" si="3"/>
        <v>-0.58866238174982155</v>
      </c>
      <c r="D168" s="82"/>
      <c r="F168" s="10"/>
      <c r="G168" s="11"/>
    </row>
    <row r="169" spans="1:7" x14ac:dyDescent="0.2">
      <c r="A169" s="57">
        <f t="shared" ca="1" si="2"/>
        <v>10.160000000000007</v>
      </c>
      <c r="B169" s="50">
        <f t="shared" ca="1" si="3"/>
        <v>-0.59817577275402523</v>
      </c>
      <c r="D169" s="82"/>
      <c r="F169" s="10"/>
      <c r="G169" s="11"/>
    </row>
    <row r="170" spans="1:7" x14ac:dyDescent="0.2">
      <c r="A170" s="57">
        <f t="shared" ca="1" si="2"/>
        <v>10.240000000000007</v>
      </c>
      <c r="B170" s="50">
        <f t="shared" ca="1" si="3"/>
        <v>-0.60776868870658163</v>
      </c>
      <c r="D170" s="82"/>
      <c r="F170" s="10"/>
      <c r="G170" s="11"/>
    </row>
    <row r="171" spans="1:7" x14ac:dyDescent="0.2">
      <c r="A171" s="57">
        <f t="shared" ref="A171:A234" ca="1" si="4">OFFSET(A171,-1,0)+f_stop/5000</f>
        <v>10.320000000000007</v>
      </c>
      <c r="B171" s="50">
        <f t="shared" ref="B171:B234" ca="1" si="5">20*LOG(ABS(   (1/f_dec*SIN(f_dec*$A171/Fm*PI())/SIN($A171/Fm*PI()))^(order-2) * (1/f_dec2*SIN(f_dec2*$A171/Fm*PI())/SIN($A171/Fm*PI())) *  (1/(f_dec*n_avg)*SIN((f_dec*n_avg)*$A171/Fm*PI())/SIN($A171/Fm*PI()))    ))</f>
        <v>-0.61744123730335376</v>
      </c>
      <c r="D171" s="82"/>
      <c r="F171" s="10"/>
      <c r="G171" s="11"/>
    </row>
    <row r="172" spans="1:7" x14ac:dyDescent="0.2">
      <c r="A172" s="57">
        <f t="shared" ca="1" si="4"/>
        <v>10.400000000000007</v>
      </c>
      <c r="B172" s="50">
        <f t="shared" ca="1" si="5"/>
        <v>-0.62719352731783395</v>
      </c>
      <c r="D172" s="82"/>
      <c r="F172" s="10"/>
      <c r="G172" s="11"/>
    </row>
    <row r="173" spans="1:7" x14ac:dyDescent="0.2">
      <c r="A173" s="57">
        <f t="shared" ca="1" si="4"/>
        <v>10.480000000000008</v>
      </c>
      <c r="B173" s="50">
        <f t="shared" ca="1" si="5"/>
        <v>-0.63702566860732968</v>
      </c>
      <c r="D173" s="82"/>
      <c r="F173" s="10"/>
      <c r="G173" s="11"/>
    </row>
    <row r="174" spans="1:7" x14ac:dyDescent="0.2">
      <c r="A174" s="57">
        <f t="shared" ca="1" si="4"/>
        <v>10.560000000000008</v>
      </c>
      <c r="B174" s="50">
        <f t="shared" ca="1" si="5"/>
        <v>-0.64693777211912373</v>
      </c>
      <c r="D174" s="82"/>
      <c r="F174" s="10"/>
      <c r="G174" s="11"/>
    </row>
    <row r="175" spans="1:7" x14ac:dyDescent="0.2">
      <c r="A175" s="57">
        <f t="shared" ca="1" si="4"/>
        <v>10.640000000000008</v>
      </c>
      <c r="B175" s="50">
        <f t="shared" ca="1" si="5"/>
        <v>-0.65692994989679798</v>
      </c>
      <c r="D175" s="82"/>
      <c r="F175" s="10"/>
      <c r="G175" s="11"/>
    </row>
    <row r="176" spans="1:7" x14ac:dyDescent="0.2">
      <c r="A176" s="57">
        <f t="shared" ca="1" si="4"/>
        <v>10.720000000000008</v>
      </c>
      <c r="B176" s="50">
        <f t="shared" ca="1" si="5"/>
        <v>-0.6670023150865888</v>
      </c>
      <c r="D176" s="82"/>
      <c r="F176" s="10"/>
      <c r="G176" s="11"/>
    </row>
    <row r="177" spans="1:7" x14ac:dyDescent="0.2">
      <c r="A177" s="57">
        <f t="shared" ca="1" si="4"/>
        <v>10.800000000000008</v>
      </c>
      <c r="B177" s="50">
        <f t="shared" ca="1" si="5"/>
        <v>-0.67715498194384816</v>
      </c>
      <c r="D177" s="82"/>
      <c r="F177" s="10"/>
      <c r="G177" s="11"/>
    </row>
    <row r="178" spans="1:7" x14ac:dyDescent="0.2">
      <c r="A178" s="57">
        <f t="shared" ca="1" si="4"/>
        <v>10.880000000000008</v>
      </c>
      <c r="B178" s="50">
        <f t="shared" ca="1" si="5"/>
        <v>-0.68738806583950485</v>
      </c>
      <c r="D178" s="82"/>
      <c r="F178" s="10"/>
      <c r="G178" s="11"/>
    </row>
    <row r="179" spans="1:7" x14ac:dyDescent="0.2">
      <c r="A179" s="57">
        <f t="shared" ca="1" si="4"/>
        <v>10.960000000000008</v>
      </c>
      <c r="B179" s="50">
        <f t="shared" ca="1" si="5"/>
        <v>-0.69770168326676318</v>
      </c>
      <c r="D179" s="82"/>
      <c r="F179" s="10"/>
      <c r="G179" s="11"/>
    </row>
    <row r="180" spans="1:7" x14ac:dyDescent="0.2">
      <c r="A180" s="57">
        <f t="shared" ca="1" si="4"/>
        <v>11.040000000000008</v>
      </c>
      <c r="B180" s="50">
        <f t="shared" ca="1" si="5"/>
        <v>-0.70809595184772212</v>
      </c>
      <c r="D180" s="82"/>
      <c r="F180" s="10"/>
      <c r="G180" s="11"/>
    </row>
    <row r="181" spans="1:7" x14ac:dyDescent="0.2">
      <c r="A181" s="57">
        <f t="shared" ca="1" si="4"/>
        <v>11.120000000000008</v>
      </c>
      <c r="B181" s="50">
        <f t="shared" ca="1" si="5"/>
        <v>-0.71857099034020588</v>
      </c>
      <c r="D181" s="82"/>
      <c r="F181" s="10"/>
      <c r="G181" s="11"/>
    </row>
    <row r="182" spans="1:7" x14ac:dyDescent="0.2">
      <c r="A182" s="57">
        <f t="shared" ca="1" si="4"/>
        <v>11.200000000000008</v>
      </c>
      <c r="B182" s="50">
        <f t="shared" ca="1" si="5"/>
        <v>-0.72912691864451507</v>
      </c>
      <c r="D182" s="82"/>
      <c r="F182" s="10"/>
      <c r="G182" s="11"/>
    </row>
    <row r="183" spans="1:7" x14ac:dyDescent="0.2">
      <c r="A183" s="57">
        <f t="shared" ca="1" si="4"/>
        <v>11.280000000000008</v>
      </c>
      <c r="B183" s="50">
        <f t="shared" ca="1" si="5"/>
        <v>-0.73976385781047704</v>
      </c>
      <c r="D183" s="82"/>
      <c r="F183" s="10"/>
      <c r="G183" s="11"/>
    </row>
    <row r="184" spans="1:7" x14ac:dyDescent="0.2">
      <c r="A184" s="57">
        <f t="shared" ca="1" si="4"/>
        <v>11.360000000000008</v>
      </c>
      <c r="B184" s="50">
        <f t="shared" ca="1" si="5"/>
        <v>-0.7504819300443899</v>
      </c>
      <c r="D184" s="82"/>
      <c r="F184" s="10"/>
      <c r="G184" s="11"/>
    </row>
    <row r="185" spans="1:7" x14ac:dyDescent="0.2">
      <c r="A185" s="57">
        <f t="shared" ca="1" si="4"/>
        <v>11.440000000000008</v>
      </c>
      <c r="B185" s="50">
        <f t="shared" ca="1" si="5"/>
        <v>-0.7612812587161768</v>
      </c>
      <c r="D185" s="82"/>
      <c r="F185" s="10"/>
      <c r="G185" s="11"/>
    </row>
    <row r="186" spans="1:7" x14ac:dyDescent="0.2">
      <c r="A186" s="57">
        <f t="shared" ca="1" si="4"/>
        <v>11.520000000000008</v>
      </c>
      <c r="B186" s="50">
        <f t="shared" ca="1" si="5"/>
        <v>-0.77216196836656015</v>
      </c>
      <c r="D186" s="82"/>
      <c r="F186" s="10"/>
      <c r="G186" s="11"/>
    </row>
    <row r="187" spans="1:7" x14ac:dyDescent="0.2">
      <c r="A187" s="57">
        <f t="shared" ca="1" si="4"/>
        <v>11.600000000000009</v>
      </c>
      <c r="B187" s="50">
        <f t="shared" ca="1" si="5"/>
        <v>-0.78312418471433209</v>
      </c>
      <c r="D187" s="82"/>
      <c r="F187" s="10"/>
      <c r="G187" s="11"/>
    </row>
    <row r="188" spans="1:7" x14ac:dyDescent="0.2">
      <c r="A188" s="57">
        <f t="shared" ca="1" si="4"/>
        <v>11.680000000000009</v>
      </c>
      <c r="B188" s="50">
        <f t="shared" ca="1" si="5"/>
        <v>-0.79416803466375707</v>
      </c>
      <c r="D188" s="82"/>
      <c r="F188" s="10"/>
      <c r="G188" s="11"/>
    </row>
    <row r="189" spans="1:7" x14ac:dyDescent="0.2">
      <c r="A189" s="57">
        <f t="shared" ca="1" si="4"/>
        <v>11.760000000000009</v>
      </c>
      <c r="B189" s="50">
        <f t="shared" ca="1" si="5"/>
        <v>-0.80529364631201483</v>
      </c>
      <c r="D189" s="82"/>
      <c r="F189" s="10"/>
      <c r="G189" s="11"/>
    </row>
    <row r="190" spans="1:7" x14ac:dyDescent="0.2">
      <c r="A190" s="57">
        <f t="shared" ca="1" si="4"/>
        <v>11.840000000000009</v>
      </c>
      <c r="B190" s="50">
        <f t="shared" ca="1" si="5"/>
        <v>-0.81650114895675519</v>
      </c>
      <c r="D190" s="82"/>
      <c r="F190" s="10"/>
      <c r="G190" s="11"/>
    </row>
    <row r="191" spans="1:7" x14ac:dyDescent="0.2">
      <c r="A191" s="57">
        <f t="shared" ca="1" si="4"/>
        <v>11.920000000000009</v>
      </c>
      <c r="B191" s="50">
        <f t="shared" ca="1" si="5"/>
        <v>-0.82779067310373533</v>
      </c>
      <c r="D191" s="82"/>
      <c r="F191" s="10"/>
      <c r="G191" s="11"/>
    </row>
    <row r="192" spans="1:7" x14ac:dyDescent="0.2">
      <c r="A192" s="57">
        <f t="shared" ca="1" si="4"/>
        <v>12.000000000000009</v>
      </c>
      <c r="B192" s="50">
        <f t="shared" ca="1" si="5"/>
        <v>-0.83916235047459442</v>
      </c>
      <c r="D192" s="82"/>
      <c r="F192" s="10"/>
      <c r="G192" s="11"/>
    </row>
    <row r="193" spans="1:7" x14ac:dyDescent="0.2">
      <c r="A193" s="57">
        <f t="shared" ca="1" si="4"/>
        <v>12.080000000000009</v>
      </c>
      <c r="B193" s="50">
        <f t="shared" ca="1" si="5"/>
        <v>-0.85061631401464322</v>
      </c>
      <c r="D193" s="82"/>
      <c r="F193" s="10"/>
      <c r="G193" s="11"/>
    </row>
    <row r="194" spans="1:7" x14ac:dyDescent="0.2">
      <c r="A194" s="57">
        <f t="shared" ca="1" si="4"/>
        <v>12.160000000000009</v>
      </c>
      <c r="B194" s="50">
        <f t="shared" ca="1" si="5"/>
        <v>-0.86215269790079629</v>
      </c>
      <c r="D194" s="82"/>
      <c r="F194" s="10"/>
      <c r="G194" s="11"/>
    </row>
    <row r="195" spans="1:7" x14ac:dyDescent="0.2">
      <c r="A195" s="57">
        <f t="shared" ca="1" si="4"/>
        <v>12.240000000000009</v>
      </c>
      <c r="B195" s="50">
        <f t="shared" ca="1" si="5"/>
        <v>-0.87377163754962295</v>
      </c>
      <c r="D195" s="82"/>
      <c r="F195" s="10"/>
      <c r="G195" s="11"/>
    </row>
    <row r="196" spans="1:7" x14ac:dyDescent="0.2">
      <c r="A196" s="57">
        <f t="shared" ca="1" si="4"/>
        <v>12.320000000000009</v>
      </c>
      <c r="B196" s="50">
        <f t="shared" ca="1" si="5"/>
        <v>-0.88547326962544992</v>
      </c>
      <c r="D196" s="82"/>
      <c r="F196" s="10"/>
      <c r="G196" s="11"/>
    </row>
    <row r="197" spans="1:7" x14ac:dyDescent="0.2">
      <c r="A197" s="57">
        <f t="shared" ca="1" si="4"/>
        <v>12.400000000000009</v>
      </c>
      <c r="B197" s="50">
        <f t="shared" ca="1" si="5"/>
        <v>-0.89725773204859205</v>
      </c>
      <c r="D197" s="82"/>
      <c r="F197" s="10"/>
      <c r="G197" s="11"/>
    </row>
    <row r="198" spans="1:7" x14ac:dyDescent="0.2">
      <c r="A198" s="57">
        <f t="shared" ca="1" si="4"/>
        <v>12.480000000000009</v>
      </c>
      <c r="B198" s="50">
        <f t="shared" ca="1" si="5"/>
        <v>-0.90912516400364418</v>
      </c>
      <c r="D198" s="82"/>
      <c r="F198" s="10"/>
      <c r="G198" s="11"/>
    </row>
    <row r="199" spans="1:7" x14ac:dyDescent="0.2">
      <c r="A199" s="57">
        <f t="shared" ca="1" si="4"/>
        <v>12.560000000000009</v>
      </c>
      <c r="B199" s="50">
        <f t="shared" ca="1" si="5"/>
        <v>-0.92107570594795363</v>
      </c>
      <c r="D199" s="82"/>
      <c r="F199" s="10"/>
      <c r="G199" s="11"/>
    </row>
    <row r="200" spans="1:7" x14ac:dyDescent="0.2">
      <c r="A200" s="57">
        <f t="shared" ca="1" si="4"/>
        <v>12.640000000000009</v>
      </c>
      <c r="B200" s="50">
        <f t="shared" ca="1" si="5"/>
        <v>-0.93310949962008904</v>
      </c>
      <c r="D200" s="82"/>
      <c r="F200" s="10"/>
      <c r="G200" s="11"/>
    </row>
    <row r="201" spans="1:7" x14ac:dyDescent="0.2">
      <c r="A201" s="57">
        <f t="shared" ca="1" si="4"/>
        <v>12.72000000000001</v>
      </c>
      <c r="B201" s="50">
        <f t="shared" ca="1" si="5"/>
        <v>-0.94522668804848897</v>
      </c>
      <c r="D201" s="82"/>
      <c r="F201" s="10"/>
      <c r="G201" s="11"/>
    </row>
    <row r="202" spans="1:7" x14ac:dyDescent="0.2">
      <c r="A202" s="57">
        <f t="shared" ca="1" si="4"/>
        <v>12.80000000000001</v>
      </c>
      <c r="B202" s="50">
        <f t="shared" ca="1" si="5"/>
        <v>-0.95742741556019706</v>
      </c>
      <c r="D202" s="82"/>
      <c r="F202" s="10"/>
      <c r="G202" s="11"/>
    </row>
    <row r="203" spans="1:7" x14ac:dyDescent="0.2">
      <c r="A203" s="57">
        <f t="shared" ca="1" si="4"/>
        <v>12.88000000000001</v>
      </c>
      <c r="B203" s="50">
        <f t="shared" ca="1" si="5"/>
        <v>-0.96971182778971587</v>
      </c>
      <c r="D203" s="82"/>
      <c r="F203" s="10"/>
      <c r="G203" s="11"/>
    </row>
    <row r="204" spans="1:7" x14ac:dyDescent="0.2">
      <c r="A204" s="57">
        <f t="shared" ca="1" si="4"/>
        <v>12.96000000000001</v>
      </c>
      <c r="B204" s="50">
        <f t="shared" ca="1" si="5"/>
        <v>-0.98208007168791422</v>
      </c>
      <c r="D204" s="82"/>
      <c r="F204" s="10"/>
      <c r="G204" s="11"/>
    </row>
    <row r="205" spans="1:7" x14ac:dyDescent="0.2">
      <c r="A205" s="57">
        <f t="shared" ca="1" si="4"/>
        <v>13.04000000000001</v>
      </c>
      <c r="B205" s="50">
        <f t="shared" ca="1" si="5"/>
        <v>-0.9945322955310727</v>
      </c>
      <c r="D205" s="82"/>
      <c r="F205" s="10"/>
      <c r="G205" s="11"/>
    </row>
    <row r="206" spans="1:7" x14ac:dyDescent="0.2">
      <c r="A206" s="57">
        <f t="shared" ca="1" si="4"/>
        <v>13.12000000000001</v>
      </c>
      <c r="B206" s="50">
        <f t="shared" ca="1" si="5"/>
        <v>-1.0070686489300982</v>
      </c>
      <c r="D206" s="82"/>
      <c r="F206" s="10"/>
      <c r="G206" s="11"/>
    </row>
    <row r="207" spans="1:7" x14ac:dyDescent="0.2">
      <c r="A207" s="57">
        <f t="shared" ca="1" si="4"/>
        <v>13.20000000000001</v>
      </c>
      <c r="B207" s="50">
        <f t="shared" ca="1" si="5"/>
        <v>-1.0196892828397612</v>
      </c>
      <c r="D207" s="82"/>
      <c r="F207" s="10"/>
      <c r="G207" s="11"/>
    </row>
    <row r="208" spans="1:7" x14ac:dyDescent="0.2">
      <c r="A208" s="57">
        <f t="shared" ca="1" si="4"/>
        <v>13.28000000000001</v>
      </c>
      <c r="B208" s="50">
        <f t="shared" ca="1" si="5"/>
        <v>-1.0323943495680896</v>
      </c>
      <c r="D208" s="82"/>
      <c r="F208" s="10"/>
      <c r="G208" s="11"/>
    </row>
    <row r="209" spans="1:7" x14ac:dyDescent="0.2">
      <c r="A209" s="57">
        <f t="shared" ca="1" si="4"/>
        <v>13.36000000000001</v>
      </c>
      <c r="B209" s="50">
        <f t="shared" ca="1" si="5"/>
        <v>-1.0451840027858508</v>
      </c>
      <c r="D209" s="82"/>
      <c r="F209" s="10"/>
      <c r="G209" s="11"/>
    </row>
    <row r="210" spans="1:7" x14ac:dyDescent="0.2">
      <c r="A210" s="57">
        <f t="shared" ca="1" si="4"/>
        <v>13.44000000000001</v>
      </c>
      <c r="B210" s="50">
        <f t="shared" ca="1" si="5"/>
        <v>-1.0580583975361832</v>
      </c>
      <c r="D210" s="82"/>
      <c r="F210" s="10"/>
      <c r="G210" s="11"/>
    </row>
    <row r="211" spans="1:7" x14ac:dyDescent="0.2">
      <c r="A211" s="57">
        <f t="shared" ca="1" si="4"/>
        <v>13.52000000000001</v>
      </c>
      <c r="B211" s="50">
        <f t="shared" ca="1" si="5"/>
        <v>-1.071017690244338</v>
      </c>
      <c r="D211" s="82"/>
      <c r="F211" s="10"/>
      <c r="G211" s="11"/>
    </row>
    <row r="212" spans="1:7" x14ac:dyDescent="0.2">
      <c r="A212" s="57">
        <f t="shared" ca="1" si="4"/>
        <v>13.60000000000001</v>
      </c>
      <c r="B212" s="50">
        <f t="shared" ca="1" si="5"/>
        <v>-1.0840620387274913</v>
      </c>
      <c r="D212" s="82"/>
      <c r="F212" s="10"/>
      <c r="G212" s="11"/>
    </row>
    <row r="213" spans="1:7" x14ac:dyDescent="0.2">
      <c r="A213" s="57">
        <f t="shared" ca="1" si="4"/>
        <v>13.68000000000001</v>
      </c>
      <c r="B213" s="50">
        <f t="shared" ca="1" si="5"/>
        <v>-1.0971916022047652</v>
      </c>
      <c r="D213" s="82"/>
      <c r="F213" s="10"/>
      <c r="G213" s="11"/>
    </row>
    <row r="214" spans="1:7" x14ac:dyDescent="0.2">
      <c r="A214" s="57">
        <f t="shared" ca="1" si="4"/>
        <v>13.76000000000001</v>
      </c>
      <c r="B214" s="50">
        <f t="shared" ca="1" si="5"/>
        <v>-1.1104065413072548</v>
      </c>
      <c r="D214" s="82"/>
      <c r="F214" s="10"/>
      <c r="G214" s="11"/>
    </row>
    <row r="215" spans="1:7" x14ac:dyDescent="0.2">
      <c r="A215" s="57">
        <f t="shared" ca="1" si="4"/>
        <v>13.840000000000011</v>
      </c>
      <c r="B215" s="50">
        <f t="shared" ca="1" si="5"/>
        <v>-1.1237070180882798</v>
      </c>
      <c r="D215" s="82"/>
      <c r="F215" s="10"/>
      <c r="G215" s="11"/>
    </row>
    <row r="216" spans="1:7" x14ac:dyDescent="0.2">
      <c r="A216" s="57">
        <f t="shared" ca="1" si="4"/>
        <v>13.920000000000011</v>
      </c>
      <c r="B216" s="50">
        <f t="shared" ca="1" si="5"/>
        <v>-1.1370931960337127</v>
      </c>
      <c r="D216" s="82"/>
      <c r="F216" s="10"/>
      <c r="G216" s="11"/>
    </row>
    <row r="217" spans="1:7" x14ac:dyDescent="0.2">
      <c r="A217" s="57">
        <f t="shared" ca="1" si="4"/>
        <v>14.000000000000011</v>
      </c>
      <c r="B217" s="50">
        <f t="shared" ca="1" si="5"/>
        <v>-1.1505652400724586</v>
      </c>
      <c r="D217" s="82"/>
      <c r="F217" s="10"/>
      <c r="G217" s="11"/>
    </row>
    <row r="218" spans="1:7" x14ac:dyDescent="0.2">
      <c r="A218" s="57">
        <f t="shared" ca="1" si="4"/>
        <v>14.080000000000011</v>
      </c>
      <c r="B218" s="50">
        <f t="shared" ca="1" si="5"/>
        <v>-1.1641233165869946</v>
      </c>
      <c r="D218" s="82"/>
      <c r="F218" s="10"/>
      <c r="G218" s="11"/>
    </row>
    <row r="219" spans="1:7" x14ac:dyDescent="0.2">
      <c r="A219" s="57">
        <f t="shared" ca="1" si="4"/>
        <v>14.160000000000011</v>
      </c>
      <c r="B219" s="50">
        <f t="shared" ca="1" si="5"/>
        <v>-1.1777675934241325</v>
      </c>
      <c r="D219" s="82"/>
      <c r="F219" s="10"/>
      <c r="G219" s="11"/>
    </row>
    <row r="220" spans="1:7" x14ac:dyDescent="0.2">
      <c r="A220" s="57">
        <f t="shared" ca="1" si="4"/>
        <v>14.240000000000011</v>
      </c>
      <c r="B220" s="50">
        <f t="shared" ca="1" si="5"/>
        <v>-1.191498239905846</v>
      </c>
      <c r="D220" s="82"/>
      <c r="F220" s="10"/>
      <c r="G220" s="11"/>
    </row>
    <row r="221" spans="1:7" x14ac:dyDescent="0.2">
      <c r="A221" s="57">
        <f t="shared" ca="1" si="4"/>
        <v>14.320000000000011</v>
      </c>
      <c r="B221" s="50">
        <f t="shared" ca="1" si="5"/>
        <v>-1.2053154268402395</v>
      </c>
      <c r="D221" s="82"/>
      <c r="F221" s="10"/>
      <c r="G221" s="11"/>
    </row>
    <row r="222" spans="1:7" x14ac:dyDescent="0.2">
      <c r="A222" s="57">
        <f t="shared" ca="1" si="4"/>
        <v>14.400000000000011</v>
      </c>
      <c r="B222" s="50">
        <f t="shared" ca="1" si="5"/>
        <v>-1.2192193265326925</v>
      </c>
      <c r="D222" s="82"/>
      <c r="F222" s="10"/>
      <c r="G222" s="11"/>
    </row>
    <row r="223" spans="1:7" x14ac:dyDescent="0.2">
      <c r="A223" s="57">
        <f t="shared" ca="1" si="4"/>
        <v>14.480000000000011</v>
      </c>
      <c r="B223" s="50">
        <f t="shared" ca="1" si="5"/>
        <v>-1.2332101127970985</v>
      </c>
      <c r="D223" s="82"/>
      <c r="F223" s="10"/>
      <c r="G223" s="11"/>
    </row>
    <row r="224" spans="1:7" x14ac:dyDescent="0.2">
      <c r="A224" s="57">
        <f t="shared" ca="1" si="4"/>
        <v>14.560000000000011</v>
      </c>
      <c r="B224" s="50">
        <f t="shared" ca="1" si="5"/>
        <v>-1.2472879609672285</v>
      </c>
      <c r="D224" s="82"/>
      <c r="F224" s="10"/>
      <c r="G224" s="11"/>
    </row>
    <row r="225" spans="1:7" x14ac:dyDescent="0.2">
      <c r="A225" s="57">
        <f t="shared" ca="1" si="4"/>
        <v>14.640000000000011</v>
      </c>
      <c r="B225" s="50">
        <f t="shared" ca="1" si="5"/>
        <v>-1.2614530479082673</v>
      </c>
      <c r="D225" s="82"/>
      <c r="F225" s="10"/>
      <c r="G225" s="11"/>
    </row>
    <row r="226" spans="1:7" x14ac:dyDescent="0.2">
      <c r="A226" s="57">
        <f t="shared" ca="1" si="4"/>
        <v>14.720000000000011</v>
      </c>
      <c r="B226" s="50">
        <f t="shared" ca="1" si="5"/>
        <v>-1.2757055520284921</v>
      </c>
      <c r="D226" s="82"/>
      <c r="F226" s="10"/>
      <c r="G226" s="11"/>
    </row>
    <row r="227" spans="1:7" x14ac:dyDescent="0.2">
      <c r="A227" s="57">
        <f t="shared" ca="1" si="4"/>
        <v>14.800000000000011</v>
      </c>
      <c r="B227" s="50">
        <f t="shared" ca="1" si="5"/>
        <v>-1.2900456532910578</v>
      </c>
      <c r="D227" s="82"/>
      <c r="F227" s="10"/>
      <c r="G227" s="11"/>
    </row>
    <row r="228" spans="1:7" x14ac:dyDescent="0.2">
      <c r="A228" s="57">
        <f t="shared" ca="1" si="4"/>
        <v>14.880000000000011</v>
      </c>
      <c r="B228" s="50">
        <f t="shared" ca="1" si="5"/>
        <v>-1.3044735332259882</v>
      </c>
      <c r="D228" s="82"/>
      <c r="F228" s="10"/>
      <c r="G228" s="11"/>
    </row>
    <row r="229" spans="1:7" x14ac:dyDescent="0.2">
      <c r="A229" s="57">
        <f t="shared" ca="1" si="4"/>
        <v>14.960000000000012</v>
      </c>
      <c r="B229" s="50">
        <f t="shared" ca="1" si="5"/>
        <v>-1.318989374942217</v>
      </c>
      <c r="D229" s="82"/>
      <c r="F229" s="10"/>
      <c r="G229" s="11"/>
    </row>
    <row r="230" spans="1:7" x14ac:dyDescent="0.2">
      <c r="A230" s="57">
        <f t="shared" ca="1" si="4"/>
        <v>15.040000000000012</v>
      </c>
      <c r="B230" s="50">
        <f t="shared" ca="1" si="5"/>
        <v>-1.3335933631398968</v>
      </c>
      <c r="D230" s="82"/>
      <c r="F230" s="10"/>
      <c r="G230" s="11"/>
    </row>
    <row r="231" spans="1:7" x14ac:dyDescent="0.2">
      <c r="A231" s="57">
        <f t="shared" ca="1" si="4"/>
        <v>15.120000000000012</v>
      </c>
      <c r="B231" s="50">
        <f t="shared" ca="1" si="5"/>
        <v>-1.3482856841227462</v>
      </c>
      <c r="D231" s="82"/>
      <c r="F231" s="10"/>
      <c r="G231" s="11"/>
    </row>
    <row r="232" spans="1:7" x14ac:dyDescent="0.2">
      <c r="A232" s="57">
        <f t="shared" ca="1" si="4"/>
        <v>15.200000000000012</v>
      </c>
      <c r="B232" s="50">
        <f t="shared" ca="1" si="5"/>
        <v>-1.363066525810628</v>
      </c>
      <c r="D232" s="82"/>
      <c r="F232" s="10"/>
      <c r="G232" s="11"/>
    </row>
    <row r="233" spans="1:7" x14ac:dyDescent="0.2">
      <c r="A233" s="57">
        <f t="shared" ca="1" si="4"/>
        <v>15.280000000000012</v>
      </c>
      <c r="B233" s="50">
        <f t="shared" ca="1" si="5"/>
        <v>-1.3779360777522327</v>
      </c>
      <c r="D233" s="82"/>
      <c r="F233" s="10"/>
      <c r="G233" s="11"/>
    </row>
    <row r="234" spans="1:7" x14ac:dyDescent="0.2">
      <c r="A234" s="57">
        <f t="shared" ca="1" si="4"/>
        <v>15.360000000000012</v>
      </c>
      <c r="B234" s="50">
        <f t="shared" ca="1" si="5"/>
        <v>-1.3928945311379604</v>
      </c>
      <c r="D234" s="82"/>
      <c r="F234" s="10"/>
      <c r="G234" s="11"/>
    </row>
    <row r="235" spans="1:7" x14ac:dyDescent="0.2">
      <c r="A235" s="57">
        <f t="shared" ref="A235:A298" ca="1" si="6">OFFSET(A235,-1,0)+f_stop/5000</f>
        <v>15.440000000000012</v>
      </c>
      <c r="B235" s="50">
        <f t="shared" ref="B235:B298" ca="1" si="7">20*LOG(ABS(   (1/f_dec*SIN(f_dec*$A235/Fm*PI())/SIN($A235/Fm*PI()))^(order-2) * (1/f_dec2*SIN(f_dec2*$A235/Fm*PI())/SIN($A235/Fm*PI())) *  (1/(f_dec*n_avg)*SIN((f_dec*n_avg)*$A235/Fm*PI())/SIN($A235/Fm*PI()))    ))</f>
        <v>-1.4079420788129404</v>
      </c>
      <c r="D235" s="82"/>
      <c r="F235" s="10"/>
      <c r="G235" s="11"/>
    </row>
    <row r="236" spans="1:7" x14ac:dyDescent="0.2">
      <c r="A236" s="57">
        <f t="shared" ca="1" si="6"/>
        <v>15.520000000000012</v>
      </c>
      <c r="B236" s="50">
        <f t="shared" ca="1" si="7"/>
        <v>-1.4230789152901744</v>
      </c>
      <c r="D236" s="82"/>
      <c r="F236" s="10"/>
      <c r="G236" s="11"/>
    </row>
    <row r="237" spans="1:7" x14ac:dyDescent="0.2">
      <c r="A237" s="57">
        <f t="shared" ca="1" si="6"/>
        <v>15.600000000000012</v>
      </c>
      <c r="B237" s="50">
        <f t="shared" ca="1" si="7"/>
        <v>-1.4383052367639113</v>
      </c>
      <c r="D237" s="82"/>
      <c r="F237" s="10"/>
      <c r="G237" s="11"/>
    </row>
    <row r="238" spans="1:7" x14ac:dyDescent="0.2">
      <c r="A238" s="57">
        <f t="shared" ca="1" si="6"/>
        <v>15.680000000000012</v>
      </c>
      <c r="B238" s="50">
        <f t="shared" ca="1" si="7"/>
        <v>-1.4536212411231444</v>
      </c>
      <c r="D238" s="82"/>
      <c r="F238" s="10"/>
      <c r="G238" s="11"/>
    </row>
    <row r="239" spans="1:7" x14ac:dyDescent="0.2">
      <c r="A239" s="57">
        <f t="shared" ca="1" si="6"/>
        <v>15.760000000000012</v>
      </c>
      <c r="B239" s="50">
        <f t="shared" ca="1" si="7"/>
        <v>-1.4690271279652845</v>
      </c>
      <c r="D239" s="82"/>
      <c r="F239" s="10"/>
      <c r="G239" s="11"/>
    </row>
    <row r="240" spans="1:7" x14ac:dyDescent="0.2">
      <c r="A240" s="57">
        <f t="shared" ca="1" si="6"/>
        <v>15.840000000000012</v>
      </c>
      <c r="B240" s="50">
        <f t="shared" ca="1" si="7"/>
        <v>-1.4845230986100011</v>
      </c>
      <c r="D240" s="82"/>
      <c r="F240" s="10"/>
      <c r="G240" s="11"/>
    </row>
    <row r="241" spans="1:7" x14ac:dyDescent="0.2">
      <c r="A241" s="57">
        <f t="shared" ca="1" si="6"/>
        <v>15.920000000000012</v>
      </c>
      <c r="B241" s="50">
        <f t="shared" ca="1" si="7"/>
        <v>-1.500109356113233</v>
      </c>
      <c r="D241" s="82"/>
      <c r="F241" s="10"/>
      <c r="G241" s="11"/>
    </row>
    <row r="242" spans="1:7" x14ac:dyDescent="0.2">
      <c r="A242" s="57">
        <f t="shared" ca="1" si="6"/>
        <v>16.000000000000011</v>
      </c>
      <c r="B242" s="50">
        <f t="shared" ca="1" si="7"/>
        <v>-1.5157861052813659</v>
      </c>
      <c r="D242" s="82"/>
      <c r="F242" s="10"/>
      <c r="G242" s="11"/>
    </row>
    <row r="243" spans="1:7" x14ac:dyDescent="0.2">
      <c r="A243" s="57">
        <f t="shared" ca="1" si="6"/>
        <v>16.080000000000009</v>
      </c>
      <c r="B243" s="50">
        <f t="shared" ca="1" si="7"/>
        <v>-1.5315535526856432</v>
      </c>
      <c r="D243" s="82"/>
      <c r="F243" s="10"/>
      <c r="G243" s="11"/>
    </row>
    <row r="244" spans="1:7" x14ac:dyDescent="0.2">
      <c r="A244" s="57">
        <f t="shared" ca="1" si="6"/>
        <v>16.160000000000007</v>
      </c>
      <c r="B244" s="50">
        <f t="shared" ca="1" si="7"/>
        <v>-1.5474119066766481</v>
      </c>
      <c r="D244" s="82"/>
      <c r="F244" s="10"/>
      <c r="G244" s="11"/>
    </row>
    <row r="245" spans="1:7" x14ac:dyDescent="0.2">
      <c r="A245" s="57">
        <f t="shared" ca="1" si="6"/>
        <v>16.240000000000006</v>
      </c>
      <c r="B245" s="50">
        <f t="shared" ca="1" si="7"/>
        <v>-1.5633613773990573</v>
      </c>
      <c r="D245" s="82"/>
      <c r="F245" s="10"/>
      <c r="G245" s="11"/>
    </row>
    <row r="246" spans="1:7" x14ac:dyDescent="0.2">
      <c r="A246" s="57">
        <f t="shared" ca="1" si="6"/>
        <v>16.320000000000004</v>
      </c>
      <c r="B246" s="50">
        <f t="shared" ca="1" si="7"/>
        <v>-1.5794021768065605</v>
      </c>
      <c r="D246" s="82"/>
      <c r="F246" s="10"/>
      <c r="G246" s="11"/>
    </row>
    <row r="247" spans="1:7" x14ac:dyDescent="0.2">
      <c r="A247" s="57">
        <f t="shared" ca="1" si="6"/>
        <v>16.400000000000002</v>
      </c>
      <c r="B247" s="50">
        <f t="shared" ca="1" si="7"/>
        <v>-1.5955345186769343</v>
      </c>
      <c r="D247" s="82"/>
      <c r="F247" s="10"/>
      <c r="G247" s="11"/>
    </row>
    <row r="248" spans="1:7" x14ac:dyDescent="0.2">
      <c r="A248" s="57">
        <f t="shared" ca="1" si="6"/>
        <v>16.48</v>
      </c>
      <c r="B248" s="50">
        <f t="shared" ca="1" si="7"/>
        <v>-1.6117586186273101</v>
      </c>
      <c r="D248" s="82"/>
      <c r="F248" s="10"/>
      <c r="G248" s="11"/>
    </row>
    <row r="249" spans="1:7" x14ac:dyDescent="0.2">
      <c r="A249" s="57">
        <f t="shared" ca="1" si="6"/>
        <v>16.559999999999999</v>
      </c>
      <c r="B249" s="50">
        <f t="shared" ca="1" si="7"/>
        <v>-1.6280746941296846</v>
      </c>
      <c r="D249" s="82"/>
      <c r="F249" s="10"/>
      <c r="G249" s="11"/>
    </row>
    <row r="250" spans="1:7" x14ac:dyDescent="0.2">
      <c r="A250" s="57">
        <f t="shared" ca="1" si="6"/>
        <v>16.639999999999997</v>
      </c>
      <c r="B250" s="50">
        <f t="shared" ca="1" si="7"/>
        <v>-1.6444829645265904</v>
      </c>
      <c r="D250" s="82"/>
      <c r="F250" s="10"/>
      <c r="G250" s="11"/>
    </row>
    <row r="251" spans="1:7" x14ac:dyDescent="0.2">
      <c r="A251" s="57">
        <f t="shared" ca="1" si="6"/>
        <v>16.719999999999995</v>
      </c>
      <c r="B251" s="50">
        <f t="shared" ca="1" si="7"/>
        <v>-1.6609836510469012</v>
      </c>
      <c r="D251" s="82"/>
      <c r="F251" s="10"/>
      <c r="G251" s="11"/>
    </row>
    <row r="252" spans="1:7" x14ac:dyDescent="0.2">
      <c r="A252" s="57">
        <f t="shared" ca="1" si="6"/>
        <v>16.799999999999994</v>
      </c>
      <c r="B252" s="50">
        <f t="shared" ca="1" si="7"/>
        <v>-1.6775769768219653</v>
      </c>
      <c r="D252" s="82"/>
      <c r="F252" s="10"/>
      <c r="G252" s="11"/>
    </row>
    <row r="253" spans="1:7" x14ac:dyDescent="0.2">
      <c r="A253" s="57">
        <f t="shared" ca="1" si="6"/>
        <v>16.879999999999992</v>
      </c>
      <c r="B253" s="50">
        <f t="shared" ca="1" si="7"/>
        <v>-1.6942631669018233</v>
      </c>
      <c r="D253" s="82"/>
      <c r="F253" s="10"/>
      <c r="G253" s="11"/>
    </row>
    <row r="254" spans="1:7" x14ac:dyDescent="0.2">
      <c r="A254" s="57">
        <f t="shared" ca="1" si="6"/>
        <v>16.95999999999999</v>
      </c>
      <c r="B254" s="50">
        <f t="shared" ca="1" si="7"/>
        <v>-1.7110424482717199</v>
      </c>
      <c r="D254" s="82"/>
      <c r="F254" s="10"/>
      <c r="G254" s="11"/>
    </row>
    <row r="255" spans="1:7" x14ac:dyDescent="0.2">
      <c r="A255" s="57">
        <f t="shared" ca="1" si="6"/>
        <v>17.039999999999988</v>
      </c>
      <c r="B255" s="50">
        <f t="shared" ca="1" si="7"/>
        <v>-1.7279150498687648</v>
      </c>
      <c r="D255" s="82"/>
      <c r="F255" s="10"/>
      <c r="G255" s="11"/>
    </row>
    <row r="256" spans="1:7" x14ac:dyDescent="0.2">
      <c r="A256" s="57">
        <f t="shared" ca="1" si="6"/>
        <v>17.119999999999987</v>
      </c>
      <c r="B256" s="50">
        <f t="shared" ca="1" si="7"/>
        <v>-1.7448812025987945</v>
      </c>
      <c r="D256" s="82"/>
      <c r="F256" s="10"/>
      <c r="G256" s="11"/>
    </row>
    <row r="257" spans="1:7" x14ac:dyDescent="0.2">
      <c r="A257" s="57">
        <f t="shared" ca="1" si="6"/>
        <v>17.199999999999985</v>
      </c>
      <c r="B257" s="50">
        <f t="shared" ca="1" si="7"/>
        <v>-1.7619411393535358</v>
      </c>
      <c r="D257" s="82"/>
      <c r="F257" s="10"/>
      <c r="G257" s="11"/>
    </row>
    <row r="258" spans="1:7" x14ac:dyDescent="0.2">
      <c r="A258" s="57">
        <f t="shared" ca="1" si="6"/>
        <v>17.279999999999983</v>
      </c>
      <c r="B258" s="50">
        <f t="shared" ca="1" si="7"/>
        <v>-1.7790950950278839</v>
      </c>
      <c r="D258" s="82"/>
      <c r="F258" s="10"/>
      <c r="G258" s="11"/>
    </row>
    <row r="259" spans="1:7" x14ac:dyDescent="0.2">
      <c r="A259" s="57">
        <f t="shared" ca="1" si="6"/>
        <v>17.359999999999982</v>
      </c>
      <c r="B259" s="50">
        <f t="shared" ca="1" si="7"/>
        <v>-1.7963433065374692</v>
      </c>
      <c r="D259" s="82"/>
      <c r="F259" s="10"/>
      <c r="G259" s="11"/>
    </row>
    <row r="260" spans="1:7" x14ac:dyDescent="0.2">
      <c r="A260" s="57">
        <f t="shared" ca="1" si="6"/>
        <v>17.43999999999998</v>
      </c>
      <c r="B260" s="50">
        <f t="shared" ca="1" si="7"/>
        <v>-1.813686012836401</v>
      </c>
      <c r="D260" s="82"/>
      <c r="F260" s="10"/>
      <c r="G260" s="11"/>
    </row>
    <row r="261" spans="1:7" x14ac:dyDescent="0.2">
      <c r="A261" s="57">
        <f t="shared" ca="1" si="6"/>
        <v>17.519999999999978</v>
      </c>
      <c r="B261" s="50">
        <f t="shared" ca="1" si="7"/>
        <v>-1.8311234549352844</v>
      </c>
      <c r="D261" s="82"/>
      <c r="F261" s="10"/>
      <c r="G261" s="11"/>
    </row>
    <row r="262" spans="1:7" x14ac:dyDescent="0.2">
      <c r="A262" s="57">
        <f t="shared" ca="1" si="6"/>
        <v>17.599999999999977</v>
      </c>
      <c r="B262" s="50">
        <f t="shared" ca="1" si="7"/>
        <v>-1.8486558759194358</v>
      </c>
      <c r="D262" s="82"/>
      <c r="F262" s="10"/>
      <c r="G262" s="11"/>
    </row>
    <row r="263" spans="1:7" x14ac:dyDescent="0.2">
      <c r="A263" s="57">
        <f t="shared" ca="1" si="6"/>
        <v>17.679999999999975</v>
      </c>
      <c r="B263" s="50">
        <f t="shared" ca="1" si="7"/>
        <v>-1.8662835209673132</v>
      </c>
      <c r="D263" s="82"/>
      <c r="F263" s="10"/>
      <c r="G263" s="11"/>
    </row>
    <row r="264" spans="1:7" x14ac:dyDescent="0.2">
      <c r="A264" s="57">
        <f t="shared" ca="1" si="6"/>
        <v>17.759999999999973</v>
      </c>
      <c r="B264" s="50">
        <f t="shared" ca="1" si="7"/>
        <v>-1.8840066373692519</v>
      </c>
      <c r="D264" s="82"/>
      <c r="F264" s="10"/>
      <c r="G264" s="11"/>
    </row>
    <row r="265" spans="1:7" x14ac:dyDescent="0.2">
      <c r="A265" s="57">
        <f t="shared" ca="1" si="6"/>
        <v>17.839999999999971</v>
      </c>
      <c r="B265" s="50">
        <f t="shared" ca="1" si="7"/>
        <v>-1.9018254745463714</v>
      </c>
      <c r="D265" s="82"/>
      <c r="F265" s="10"/>
      <c r="G265" s="11"/>
    </row>
    <row r="266" spans="1:7" x14ac:dyDescent="0.2">
      <c r="A266" s="57">
        <f t="shared" ca="1" si="6"/>
        <v>17.91999999999997</v>
      </c>
      <c r="B266" s="50">
        <f t="shared" ca="1" si="7"/>
        <v>-1.9197402840697411</v>
      </c>
      <c r="D266" s="82"/>
      <c r="F266" s="10"/>
      <c r="G266" s="11"/>
    </row>
    <row r="267" spans="1:7" x14ac:dyDescent="0.2">
      <c r="A267" s="57">
        <f t="shared" ca="1" si="6"/>
        <v>17.999999999999968</v>
      </c>
      <c r="B267" s="50">
        <f t="shared" ca="1" si="7"/>
        <v>-1.937751319679843</v>
      </c>
      <c r="D267" s="82"/>
      <c r="F267" s="10"/>
      <c r="G267" s="11"/>
    </row>
    <row r="268" spans="1:7" x14ac:dyDescent="0.2">
      <c r="A268" s="57">
        <f t="shared" ca="1" si="6"/>
        <v>18.079999999999966</v>
      </c>
      <c r="B268" s="50">
        <f t="shared" ca="1" si="7"/>
        <v>-1.9558588373062098</v>
      </c>
      <c r="D268" s="82"/>
      <c r="F268" s="10"/>
      <c r="G268" s="11"/>
    </row>
    <row r="269" spans="1:7" x14ac:dyDescent="0.2">
      <c r="A269" s="57">
        <f t="shared" ca="1" si="6"/>
        <v>18.159999999999965</v>
      </c>
      <c r="B269" s="50">
        <f t="shared" ca="1" si="7"/>
        <v>-1.9740630950873637</v>
      </c>
      <c r="D269" s="82"/>
      <c r="F269" s="10"/>
      <c r="G269" s="11"/>
    </row>
    <row r="270" spans="1:7" x14ac:dyDescent="0.2">
      <c r="A270" s="57">
        <f t="shared" ca="1" si="6"/>
        <v>18.239999999999963</v>
      </c>
      <c r="B270" s="50">
        <f t="shared" ca="1" si="7"/>
        <v>-1.9923643533910138</v>
      </c>
      <c r="D270" s="82"/>
      <c r="F270" s="10"/>
      <c r="G270" s="11"/>
    </row>
    <row r="271" spans="1:7" x14ac:dyDescent="0.2">
      <c r="A271" s="57">
        <f t="shared" ca="1" si="6"/>
        <v>18.319999999999961</v>
      </c>
      <c r="B271" s="50">
        <f t="shared" ca="1" si="7"/>
        <v>-2.0107628748344828</v>
      </c>
      <c r="D271" s="82"/>
      <c r="F271" s="10"/>
      <c r="G271" s="11"/>
    </row>
    <row r="272" spans="1:7" x14ac:dyDescent="0.2">
      <c r="A272" s="57">
        <f t="shared" ca="1" si="6"/>
        <v>18.399999999999959</v>
      </c>
      <c r="B272" s="50">
        <f t="shared" ca="1" si="7"/>
        <v>-2.0292589243054637</v>
      </c>
      <c r="D272" s="82"/>
      <c r="F272" s="10"/>
      <c r="G272" s="11"/>
    </row>
    <row r="273" spans="1:7" x14ac:dyDescent="0.2">
      <c r="A273" s="57">
        <f t="shared" ca="1" si="6"/>
        <v>18.479999999999958</v>
      </c>
      <c r="B273" s="50">
        <f t="shared" ca="1" si="7"/>
        <v>-2.0478527689829549</v>
      </c>
      <c r="D273" s="82"/>
      <c r="F273" s="10"/>
      <c r="G273" s="11"/>
    </row>
    <row r="274" spans="1:7" x14ac:dyDescent="0.2">
      <c r="A274" s="57">
        <f t="shared" ca="1" si="6"/>
        <v>18.559999999999956</v>
      </c>
      <c r="B274" s="50">
        <f t="shared" ca="1" si="7"/>
        <v>-2.066544678358567</v>
      </c>
      <c r="D274" s="82"/>
      <c r="F274" s="10"/>
      <c r="G274" s="11"/>
    </row>
    <row r="275" spans="1:7" x14ac:dyDescent="0.2">
      <c r="A275" s="57">
        <f t="shared" ca="1" si="6"/>
        <v>18.639999999999954</v>
      </c>
      <c r="B275" s="50">
        <f t="shared" ca="1" si="7"/>
        <v>-2.0853349242580146</v>
      </c>
      <c r="D275" s="82"/>
      <c r="F275" s="10"/>
      <c r="G275" s="11"/>
    </row>
    <row r="276" spans="1:7" x14ac:dyDescent="0.2">
      <c r="A276" s="57">
        <f t="shared" ca="1" si="6"/>
        <v>18.719999999999953</v>
      </c>
      <c r="B276" s="50">
        <f t="shared" ca="1" si="7"/>
        <v>-2.1042237808629811</v>
      </c>
      <c r="D276" s="82"/>
      <c r="F276" s="10"/>
      <c r="G276" s="11"/>
    </row>
    <row r="277" spans="1:7" x14ac:dyDescent="0.2">
      <c r="A277" s="57">
        <f t="shared" ca="1" si="6"/>
        <v>18.799999999999951</v>
      </c>
      <c r="B277" s="50">
        <f t="shared" ca="1" si="7"/>
        <v>-2.123211524733204</v>
      </c>
      <c r="D277" s="82"/>
      <c r="F277" s="10"/>
      <c r="G277" s="11"/>
    </row>
    <row r="278" spans="1:7" x14ac:dyDescent="0.2">
      <c r="A278" s="57">
        <f t="shared" ca="1" si="6"/>
        <v>18.879999999999949</v>
      </c>
      <c r="B278" s="50">
        <f t="shared" ca="1" si="7"/>
        <v>-2.1422984348288461</v>
      </c>
      <c r="D278" s="82"/>
      <c r="F278" s="10"/>
      <c r="G278" s="11"/>
    </row>
    <row r="279" spans="1:7" x14ac:dyDescent="0.2">
      <c r="A279" s="57">
        <f t="shared" ca="1" si="6"/>
        <v>18.959999999999948</v>
      </c>
      <c r="B279" s="50">
        <f t="shared" ca="1" si="7"/>
        <v>-2.1614847925332588</v>
      </c>
      <c r="D279" s="82"/>
      <c r="F279" s="10"/>
      <c r="G279" s="11"/>
    </row>
    <row r="280" spans="1:7" x14ac:dyDescent="0.2">
      <c r="A280" s="57">
        <f t="shared" ca="1" si="6"/>
        <v>19.039999999999946</v>
      </c>
      <c r="B280" s="50">
        <f t="shared" ca="1" si="7"/>
        <v>-2.1807708816759059</v>
      </c>
      <c r="D280" s="82"/>
      <c r="F280" s="10"/>
      <c r="G280" s="11"/>
    </row>
    <row r="281" spans="1:7" x14ac:dyDescent="0.2">
      <c r="A281" s="57">
        <f t="shared" ca="1" si="6"/>
        <v>19.119999999999944</v>
      </c>
      <c r="B281" s="50">
        <f t="shared" ca="1" si="7"/>
        <v>-2.2001569885556966</v>
      </c>
      <c r="D281" s="82"/>
      <c r="F281" s="10"/>
      <c r="G281" s="11"/>
    </row>
    <row r="282" spans="1:7" x14ac:dyDescent="0.2">
      <c r="A282" s="57">
        <f t="shared" ca="1" si="6"/>
        <v>19.199999999999942</v>
      </c>
      <c r="B282" s="50">
        <f t="shared" ca="1" si="7"/>
        <v>-2.2196434019645879</v>
      </c>
      <c r="D282" s="82"/>
      <c r="F282" s="10"/>
      <c r="G282" s="11"/>
    </row>
    <row r="283" spans="1:7" x14ac:dyDescent="0.2">
      <c r="A283" s="57">
        <f t="shared" ca="1" si="6"/>
        <v>19.279999999999941</v>
      </c>
      <c r="B283" s="50">
        <f t="shared" ca="1" si="7"/>
        <v>-2.2392304132114997</v>
      </c>
      <c r="D283" s="82"/>
      <c r="F283" s="10"/>
      <c r="G283" s="11"/>
    </row>
    <row r="284" spans="1:7" x14ac:dyDescent="0.2">
      <c r="A284" s="57">
        <f t="shared" ca="1" si="6"/>
        <v>19.359999999999939</v>
      </c>
      <c r="B284" s="50">
        <f t="shared" ca="1" si="7"/>
        <v>-2.2589183161465556</v>
      </c>
      <c r="D284" s="82"/>
      <c r="F284" s="10"/>
      <c r="G284" s="11"/>
    </row>
    <row r="285" spans="1:7" x14ac:dyDescent="0.2">
      <c r="A285" s="57">
        <f t="shared" ca="1" si="6"/>
        <v>19.439999999999937</v>
      </c>
      <c r="B285" s="50">
        <f t="shared" ca="1" si="7"/>
        <v>-2.2787074071856548</v>
      </c>
      <c r="D285" s="82"/>
      <c r="F285" s="10"/>
      <c r="G285" s="11"/>
    </row>
    <row r="286" spans="1:7" x14ac:dyDescent="0.2">
      <c r="A286" s="57">
        <f t="shared" ca="1" si="6"/>
        <v>19.519999999999936</v>
      </c>
      <c r="B286" s="50">
        <f t="shared" ca="1" si="7"/>
        <v>-2.2985979853353613</v>
      </c>
      <c r="D286" s="82"/>
      <c r="F286" s="10"/>
      <c r="G286" s="11"/>
    </row>
    <row r="287" spans="1:7" x14ac:dyDescent="0.2">
      <c r="A287" s="57">
        <f t="shared" ca="1" si="6"/>
        <v>19.599999999999934</v>
      </c>
      <c r="B287" s="50">
        <f t="shared" ca="1" si="7"/>
        <v>-2.3185903522181155</v>
      </c>
      <c r="D287" s="82"/>
      <c r="F287" s="10"/>
      <c r="G287" s="11"/>
    </row>
    <row r="288" spans="1:7" x14ac:dyDescent="0.2">
      <c r="A288" s="57">
        <f t="shared" ca="1" si="6"/>
        <v>19.679999999999932</v>
      </c>
      <c r="B288" s="50">
        <f t="shared" ca="1" si="7"/>
        <v>-2.3386848120978305</v>
      </c>
      <c r="D288" s="82"/>
      <c r="F288" s="10"/>
      <c r="G288" s="11"/>
    </row>
    <row r="289" spans="1:7" x14ac:dyDescent="0.2">
      <c r="A289" s="57">
        <f t="shared" ca="1" si="6"/>
        <v>19.759999999999931</v>
      </c>
      <c r="B289" s="50">
        <f t="shared" ca="1" si="7"/>
        <v>-2.3588816719057553</v>
      </c>
      <c r="D289" s="82"/>
      <c r="F289" s="10"/>
      <c r="G289" s="11"/>
    </row>
    <row r="290" spans="1:7" x14ac:dyDescent="0.2">
      <c r="A290" s="57">
        <f t="shared" ca="1" si="6"/>
        <v>19.839999999999929</v>
      </c>
      <c r="B290" s="50">
        <f t="shared" ca="1" si="7"/>
        <v>-2.3791812412667741</v>
      </c>
      <c r="D290" s="82"/>
      <c r="F290" s="10"/>
      <c r="G290" s="11"/>
    </row>
    <row r="291" spans="1:7" x14ac:dyDescent="0.2">
      <c r="A291" s="57">
        <f t="shared" ca="1" si="6"/>
        <v>19.919999999999927</v>
      </c>
      <c r="B291" s="50">
        <f t="shared" ca="1" si="7"/>
        <v>-2.3995838325260337</v>
      </c>
      <c r="D291" s="82"/>
      <c r="F291" s="10"/>
      <c r="G291" s="11"/>
    </row>
    <row r="292" spans="1:7" x14ac:dyDescent="0.2">
      <c r="A292" s="57">
        <f t="shared" ca="1" si="6"/>
        <v>19.999999999999925</v>
      </c>
      <c r="B292" s="50">
        <f t="shared" ca="1" si="7"/>
        <v>-2.420089760775864</v>
      </c>
      <c r="D292" s="82"/>
      <c r="F292" s="10"/>
      <c r="G292" s="11"/>
    </row>
    <row r="293" spans="1:7" x14ac:dyDescent="0.2">
      <c r="A293" s="57">
        <f t="shared" ca="1" si="6"/>
        <v>20.079999999999924</v>
      </c>
      <c r="B293" s="50">
        <f t="shared" ca="1" si="7"/>
        <v>-2.4406993438831392</v>
      </c>
      <c r="D293" s="82"/>
      <c r="F293" s="10"/>
      <c r="G293" s="11"/>
    </row>
    <row r="294" spans="1:7" x14ac:dyDescent="0.2">
      <c r="A294" s="57">
        <f t="shared" ca="1" si="6"/>
        <v>20.159999999999922</v>
      </c>
      <c r="B294" s="50">
        <f t="shared" ca="1" si="7"/>
        <v>-2.4614129025170581</v>
      </c>
      <c r="D294" s="82"/>
      <c r="F294" s="10"/>
      <c r="G294" s="11"/>
    </row>
    <row r="295" spans="1:7" x14ac:dyDescent="0.2">
      <c r="A295" s="57">
        <f t="shared" ca="1" si="6"/>
        <v>20.23999999999992</v>
      </c>
      <c r="B295" s="50">
        <f t="shared" ca="1" si="7"/>
        <v>-2.4822307601771199</v>
      </c>
      <c r="D295" s="82"/>
      <c r="F295" s="10"/>
      <c r="G295" s="11"/>
    </row>
    <row r="296" spans="1:7" x14ac:dyDescent="0.2">
      <c r="A296" s="57">
        <f t="shared" ca="1" si="6"/>
        <v>20.319999999999919</v>
      </c>
      <c r="B296" s="50">
        <f t="shared" ca="1" si="7"/>
        <v>-2.5031532432217163</v>
      </c>
      <c r="D296" s="82"/>
      <c r="F296" s="10"/>
      <c r="G296" s="11"/>
    </row>
    <row r="297" spans="1:7" x14ac:dyDescent="0.2">
      <c r="A297" s="57">
        <f t="shared" ca="1" si="6"/>
        <v>20.399999999999917</v>
      </c>
      <c r="B297" s="50">
        <f t="shared" ca="1" si="7"/>
        <v>-2.5241806808969058</v>
      </c>
      <c r="D297" s="82"/>
      <c r="F297" s="10"/>
      <c r="G297" s="11"/>
    </row>
    <row r="298" spans="1:7" x14ac:dyDescent="0.2">
      <c r="A298" s="57">
        <f t="shared" ca="1" si="6"/>
        <v>20.479999999999915</v>
      </c>
      <c r="B298" s="50">
        <f t="shared" ca="1" si="7"/>
        <v>-2.5453134053657482</v>
      </c>
      <c r="D298" s="82"/>
      <c r="F298" s="10"/>
      <c r="G298" s="11"/>
    </row>
    <row r="299" spans="1:7" x14ac:dyDescent="0.2">
      <c r="A299" s="57">
        <f t="shared" ref="A299:A362" ca="1" si="8">OFFSET(A299,-1,0)+f_stop/5000</f>
        <v>20.559999999999913</v>
      </c>
      <c r="B299" s="50">
        <f t="shared" ref="B299:B362" ca="1" si="9">20*LOG(ABS(   (1/f_dec*SIN(f_dec*$A299/Fm*PI())/SIN($A299/Fm*PI()))^(order-2) * (1/f_dec2*SIN(f_dec2*$A299/Fm*PI())/SIN($A299/Fm*PI())) *  (1/(f_dec*n_avg)*SIN((f_dec*n_avg)*$A299/Fm*PI())/SIN($A299/Fm*PI()))    ))</f>
        <v>-2.5665517517379355</v>
      </c>
      <c r="D299" s="82"/>
      <c r="F299" s="10"/>
      <c r="G299" s="11"/>
    </row>
    <row r="300" spans="1:7" x14ac:dyDescent="0.2">
      <c r="A300" s="57">
        <f t="shared" ca="1" si="8"/>
        <v>20.639999999999912</v>
      </c>
      <c r="B300" s="50">
        <f t="shared" ca="1" si="9"/>
        <v>-2.5878960580998851</v>
      </c>
      <c r="D300" s="82"/>
      <c r="F300" s="10"/>
      <c r="G300" s="11"/>
    </row>
    <row r="301" spans="1:7" x14ac:dyDescent="0.2">
      <c r="A301" s="57">
        <f t="shared" ca="1" si="8"/>
        <v>20.71999999999991</v>
      </c>
      <c r="B301" s="50">
        <f t="shared" ca="1" si="9"/>
        <v>-2.6093466655452162</v>
      </c>
      <c r="D301" s="82"/>
      <c r="F301" s="10"/>
      <c r="G301" s="11"/>
    </row>
    <row r="302" spans="1:7" x14ac:dyDescent="0.2">
      <c r="A302" s="57">
        <f t="shared" ca="1" si="8"/>
        <v>20.799999999999908</v>
      </c>
      <c r="B302" s="50">
        <f t="shared" ca="1" si="9"/>
        <v>-2.6309039182057132</v>
      </c>
      <c r="D302" s="82"/>
      <c r="F302" s="10"/>
      <c r="G302" s="11"/>
    </row>
    <row r="303" spans="1:7" x14ac:dyDescent="0.2">
      <c r="A303" s="57">
        <f t="shared" ca="1" si="8"/>
        <v>20.879999999999907</v>
      </c>
      <c r="B303" s="50">
        <f t="shared" ca="1" si="9"/>
        <v>-2.6525681632825906</v>
      </c>
      <c r="D303" s="82"/>
      <c r="F303" s="10"/>
      <c r="G303" s="11"/>
    </row>
    <row r="304" spans="1:7" x14ac:dyDescent="0.2">
      <c r="A304" s="57">
        <f t="shared" ca="1" si="8"/>
        <v>20.959999999999905</v>
      </c>
      <c r="B304" s="50">
        <f t="shared" ca="1" si="9"/>
        <v>-2.6743397510783691</v>
      </c>
      <c r="D304" s="82"/>
      <c r="F304" s="10"/>
      <c r="G304" s="11"/>
    </row>
    <row r="305" spans="1:7" x14ac:dyDescent="0.2">
      <c r="A305" s="57">
        <f t="shared" ca="1" si="8"/>
        <v>21.039999999999903</v>
      </c>
      <c r="B305" s="50">
        <f t="shared" ca="1" si="9"/>
        <v>-2.6962190350290358</v>
      </c>
      <c r="D305" s="82"/>
      <c r="F305" s="10"/>
      <c r="G305" s="11"/>
    </row>
    <row r="306" spans="1:7" x14ac:dyDescent="0.2">
      <c r="A306" s="57">
        <f t="shared" ca="1" si="8"/>
        <v>21.119999999999902</v>
      </c>
      <c r="B306" s="50">
        <f t="shared" ca="1" si="9"/>
        <v>-2.718206371736771</v>
      </c>
      <c r="D306" s="82"/>
      <c r="F306" s="10"/>
      <c r="G306" s="11"/>
    </row>
    <row r="307" spans="1:7" x14ac:dyDescent="0.2">
      <c r="A307" s="57">
        <f t="shared" ca="1" si="8"/>
        <v>21.1999999999999</v>
      </c>
      <c r="B307" s="50">
        <f t="shared" ca="1" si="9"/>
        <v>-2.7403021210030576</v>
      </c>
      <c r="D307" s="82"/>
      <c r="F307" s="10"/>
      <c r="G307" s="11"/>
    </row>
    <row r="308" spans="1:7" x14ac:dyDescent="0.2">
      <c r="A308" s="57">
        <f t="shared" ca="1" si="8"/>
        <v>21.279999999999898</v>
      </c>
      <c r="B308" s="50">
        <f t="shared" ca="1" si="9"/>
        <v>-2.7625066458623113</v>
      </c>
      <c r="D308" s="82"/>
      <c r="F308" s="10"/>
      <c r="G308" s="11"/>
    </row>
    <row r="309" spans="1:7" x14ac:dyDescent="0.2">
      <c r="A309" s="57">
        <f t="shared" ca="1" si="8"/>
        <v>21.359999999999896</v>
      </c>
      <c r="B309" s="50">
        <f t="shared" ca="1" si="9"/>
        <v>-2.7848203126159365</v>
      </c>
      <c r="D309" s="82"/>
      <c r="F309" s="10"/>
      <c r="G309" s="11"/>
    </row>
    <row r="310" spans="1:7" x14ac:dyDescent="0.2">
      <c r="A310" s="57">
        <f t="shared" ca="1" si="8"/>
        <v>21.439999999999895</v>
      </c>
      <c r="B310" s="50">
        <f t="shared" ca="1" si="9"/>
        <v>-2.8072434908668904</v>
      </c>
      <c r="D310" s="82"/>
      <c r="F310" s="10"/>
      <c r="G310" s="11"/>
    </row>
    <row r="311" spans="1:7" x14ac:dyDescent="0.2">
      <c r="A311" s="57">
        <f t="shared" ca="1" si="8"/>
        <v>21.519999999999893</v>
      </c>
      <c r="B311" s="50">
        <f t="shared" ca="1" si="9"/>
        <v>-2.8297765535547779</v>
      </c>
      <c r="D311" s="82"/>
      <c r="F311" s="10"/>
      <c r="G311" s="11"/>
    </row>
    <row r="312" spans="1:7" x14ac:dyDescent="0.2">
      <c r="A312" s="57">
        <f t="shared" ca="1" si="8"/>
        <v>21.599999999999891</v>
      </c>
      <c r="B312" s="50">
        <f t="shared" ca="1" si="9"/>
        <v>-2.8524198769913407</v>
      </c>
      <c r="D312" s="82"/>
      <c r="F312" s="10"/>
      <c r="G312" s="11"/>
    </row>
    <row r="313" spans="1:7" x14ac:dyDescent="0.2">
      <c r="A313" s="57">
        <f t="shared" ca="1" si="8"/>
        <v>21.67999999999989</v>
      </c>
      <c r="B313" s="50">
        <f t="shared" ca="1" si="9"/>
        <v>-2.8751738408965721</v>
      </c>
      <c r="D313" s="82"/>
      <c r="F313" s="10"/>
      <c r="G313" s="11"/>
    </row>
    <row r="314" spans="1:7" x14ac:dyDescent="0.2">
      <c r="A314" s="57">
        <f t="shared" ca="1" si="8"/>
        <v>21.759999999999888</v>
      </c>
      <c r="B314" s="50">
        <f t="shared" ca="1" si="9"/>
        <v>-2.8980388284352698</v>
      </c>
      <c r="D314" s="82"/>
      <c r="F314" s="10"/>
      <c r="G314" s="11"/>
    </row>
    <row r="315" spans="1:7" x14ac:dyDescent="0.2">
      <c r="A315" s="57">
        <f t="shared" ca="1" si="8"/>
        <v>21.839999999999886</v>
      </c>
      <c r="B315" s="50">
        <f t="shared" ca="1" si="9"/>
        <v>-2.9210152262540912</v>
      </c>
      <c r="D315" s="82"/>
      <c r="F315" s="10"/>
      <c r="G315" s="11"/>
    </row>
    <row r="316" spans="1:7" x14ac:dyDescent="0.2">
      <c r="A316" s="57">
        <f t="shared" ca="1" si="8"/>
        <v>21.919999999999884</v>
      </c>
      <c r="B316" s="50">
        <f t="shared" ca="1" si="9"/>
        <v>-2.9441034245192785</v>
      </c>
      <c r="D316" s="82"/>
      <c r="F316" s="10"/>
      <c r="G316" s="11"/>
    </row>
    <row r="317" spans="1:7" x14ac:dyDescent="0.2">
      <c r="A317" s="57">
        <f t="shared" ca="1" si="8"/>
        <v>21.999999999999883</v>
      </c>
      <c r="B317" s="50">
        <f t="shared" ca="1" si="9"/>
        <v>-2.967303816954737</v>
      </c>
      <c r="D317" s="82"/>
      <c r="F317" s="10"/>
      <c r="G317" s="11"/>
    </row>
    <row r="318" spans="1:7" x14ac:dyDescent="0.2">
      <c r="A318" s="57">
        <f t="shared" ca="1" si="8"/>
        <v>22.079999999999881</v>
      </c>
      <c r="B318" s="50">
        <f t="shared" ca="1" si="9"/>
        <v>-2.9906168008808329</v>
      </c>
      <c r="D318" s="82"/>
      <c r="F318" s="10"/>
      <c r="G318" s="11"/>
    </row>
    <row r="319" spans="1:7" x14ac:dyDescent="0.2">
      <c r="A319" s="57">
        <f t="shared" ca="1" si="8"/>
        <v>22.159999999999879</v>
      </c>
      <c r="B319" s="50">
        <f t="shared" ca="1" si="9"/>
        <v>-3.0140427772536267</v>
      </c>
      <c r="D319" s="82"/>
      <c r="F319" s="10"/>
      <c r="G319" s="11"/>
    </row>
    <row r="320" spans="1:7" x14ac:dyDescent="0.2">
      <c r="A320" s="57">
        <f t="shared" ca="1" si="8"/>
        <v>22.239999999999878</v>
      </c>
      <c r="B320" s="50">
        <f t="shared" ca="1" si="9"/>
        <v>-3.037582150704754</v>
      </c>
      <c r="D320" s="82"/>
      <c r="F320" s="10"/>
      <c r="G320" s="11"/>
    </row>
    <row r="321" spans="1:7" x14ac:dyDescent="0.2">
      <c r="A321" s="57">
        <f t="shared" ca="1" si="8"/>
        <v>22.319999999999876</v>
      </c>
      <c r="B321" s="50">
        <f t="shared" ca="1" si="9"/>
        <v>-3.0612353295818773</v>
      </c>
      <c r="D321" s="82"/>
      <c r="F321" s="10"/>
      <c r="G321" s="11"/>
    </row>
    <row r="322" spans="1:7" x14ac:dyDescent="0.2">
      <c r="A322" s="57">
        <f t="shared" ca="1" si="8"/>
        <v>22.399999999999874</v>
      </c>
      <c r="B322" s="50">
        <f t="shared" ca="1" si="9"/>
        <v>-3.0850027259896513</v>
      </c>
      <c r="D322" s="82"/>
      <c r="F322" s="10"/>
      <c r="G322" s="11"/>
    </row>
    <row r="323" spans="1:7" x14ac:dyDescent="0.2">
      <c r="A323" s="57">
        <f t="shared" ca="1" si="8"/>
        <v>22.479999999999873</v>
      </c>
      <c r="B323" s="50">
        <f t="shared" ca="1" si="9"/>
        <v>-3.1088847558314407</v>
      </c>
      <c r="D323" s="82"/>
      <c r="F323" s="10"/>
      <c r="G323" s="11"/>
    </row>
    <row r="324" spans="1:7" x14ac:dyDescent="0.2">
      <c r="A324" s="57">
        <f t="shared" ca="1" si="8"/>
        <v>22.559999999999871</v>
      </c>
      <c r="B324" s="50">
        <f t="shared" ca="1" si="9"/>
        <v>-3.1328818388514676</v>
      </c>
      <c r="D324" s="82"/>
      <c r="F324" s="10"/>
      <c r="G324" s="11"/>
    </row>
    <row r="325" spans="1:7" x14ac:dyDescent="0.2">
      <c r="A325" s="57">
        <f t="shared" ca="1" si="8"/>
        <v>22.639999999999869</v>
      </c>
      <c r="B325" s="50">
        <f t="shared" ca="1" si="9"/>
        <v>-3.15699439867775</v>
      </c>
      <c r="D325" s="82"/>
      <c r="F325" s="10"/>
      <c r="G325" s="11"/>
    </row>
    <row r="326" spans="1:7" x14ac:dyDescent="0.2">
      <c r="A326" s="57">
        <f t="shared" ca="1" si="8"/>
        <v>22.719999999999867</v>
      </c>
      <c r="B326" s="50">
        <f t="shared" ca="1" si="9"/>
        <v>-3.1812228628655332</v>
      </c>
      <c r="D326" s="82"/>
      <c r="F326" s="10"/>
      <c r="G326" s="11"/>
    </row>
    <row r="327" spans="1:7" x14ac:dyDescent="0.2">
      <c r="A327" s="57">
        <f t="shared" ca="1" si="8"/>
        <v>22.799999999999866</v>
      </c>
      <c r="B327" s="50">
        <f t="shared" ca="1" si="9"/>
        <v>-3.2055676629414442</v>
      </c>
      <c r="D327" s="82"/>
      <c r="F327" s="10"/>
      <c r="G327" s="11"/>
    </row>
    <row r="328" spans="1:7" x14ac:dyDescent="0.2">
      <c r="A328" s="57">
        <f t="shared" ca="1" si="8"/>
        <v>22.879999999999864</v>
      </c>
      <c r="B328" s="50">
        <f t="shared" ca="1" si="9"/>
        <v>-3.2300292344482888</v>
      </c>
      <c r="D328" s="82"/>
      <c r="F328" s="10"/>
      <c r="G328" s="11"/>
    </row>
    <row r="329" spans="1:7" x14ac:dyDescent="0.2">
      <c r="A329" s="57">
        <f t="shared" ca="1" si="8"/>
        <v>22.959999999999862</v>
      </c>
      <c r="B329" s="50">
        <f t="shared" ca="1" si="9"/>
        <v>-3.2546080169905163</v>
      </c>
      <c r="D329" s="82"/>
      <c r="F329" s="10"/>
      <c r="G329" s="11"/>
    </row>
    <row r="330" spans="1:7" x14ac:dyDescent="0.2">
      <c r="A330" s="57">
        <f t="shared" ca="1" si="8"/>
        <v>23.039999999999861</v>
      </c>
      <c r="B330" s="50">
        <f t="shared" ca="1" si="9"/>
        <v>-3.2793044542803291</v>
      </c>
      <c r="D330" s="82"/>
      <c r="F330" s="10"/>
      <c r="G330" s="11"/>
    </row>
    <row r="331" spans="1:7" x14ac:dyDescent="0.2">
      <c r="A331" s="57">
        <f t="shared" ca="1" si="8"/>
        <v>23.119999999999859</v>
      </c>
      <c r="B331" s="50">
        <f t="shared" ca="1" si="9"/>
        <v>-3.304118994184511</v>
      </c>
      <c r="D331" s="82"/>
      <c r="F331" s="10"/>
      <c r="G331" s="11"/>
    </row>
    <row r="332" spans="1:7" x14ac:dyDescent="0.2">
      <c r="A332" s="57">
        <f t="shared" ca="1" si="8"/>
        <v>23.199999999999857</v>
      </c>
      <c r="B332" s="50">
        <f t="shared" ca="1" si="9"/>
        <v>-3.3290520887719914</v>
      </c>
      <c r="D332" s="82"/>
      <c r="F332" s="10"/>
      <c r="G332" s="11"/>
    </row>
    <row r="333" spans="1:7" x14ac:dyDescent="0.2">
      <c r="A333" s="57">
        <f t="shared" ca="1" si="8"/>
        <v>23.279999999999855</v>
      </c>
      <c r="B333" s="50">
        <f t="shared" ca="1" si="9"/>
        <v>-3.3541041943620269</v>
      </c>
      <c r="D333" s="82"/>
      <c r="F333" s="10"/>
      <c r="G333" s="11"/>
    </row>
    <row r="334" spans="1:7" x14ac:dyDescent="0.2">
      <c r="A334" s="57">
        <f t="shared" ca="1" si="8"/>
        <v>23.359999999999854</v>
      </c>
      <c r="B334" s="50">
        <f t="shared" ca="1" si="9"/>
        <v>-3.3792757715732202</v>
      </c>
      <c r="D334" s="82"/>
      <c r="F334" s="10"/>
      <c r="G334" s="11"/>
    </row>
    <row r="335" spans="1:7" x14ac:dyDescent="0.2">
      <c r="A335" s="57">
        <f t="shared" ca="1" si="8"/>
        <v>23.439999999999852</v>
      </c>
      <c r="B335" s="50">
        <f t="shared" ca="1" si="9"/>
        <v>-3.4045672853731852</v>
      </c>
      <c r="D335" s="82"/>
      <c r="F335" s="10"/>
      <c r="G335" s="11"/>
    </row>
    <row r="336" spans="1:7" x14ac:dyDescent="0.2">
      <c r="A336" s="57">
        <f t="shared" ca="1" si="8"/>
        <v>23.51999999999985</v>
      </c>
      <c r="B336" s="50">
        <f t="shared" ca="1" si="9"/>
        <v>-3.4299792051290741</v>
      </c>
      <c r="D336" s="82"/>
      <c r="F336" s="10"/>
      <c r="G336" s="11"/>
    </row>
    <row r="337" spans="1:7" x14ac:dyDescent="0.2">
      <c r="A337" s="57">
        <f t="shared" ca="1" si="8"/>
        <v>23.599999999999849</v>
      </c>
      <c r="B337" s="50">
        <f t="shared" ca="1" si="9"/>
        <v>-3.455512004658754</v>
      </c>
      <c r="D337" s="82"/>
      <c r="F337" s="10"/>
      <c r="G337" s="11"/>
    </row>
    <row r="338" spans="1:7" x14ac:dyDescent="0.2">
      <c r="A338" s="57">
        <f t="shared" ca="1" si="8"/>
        <v>23.679999999999847</v>
      </c>
      <c r="B338" s="50">
        <f t="shared" ca="1" si="9"/>
        <v>-3.481166162282836</v>
      </c>
      <c r="D338" s="82"/>
      <c r="F338" s="10"/>
      <c r="G338" s="11"/>
    </row>
    <row r="339" spans="1:7" x14ac:dyDescent="0.2">
      <c r="A339" s="57">
        <f t="shared" ca="1" si="8"/>
        <v>23.759999999999845</v>
      </c>
      <c r="B339" s="50">
        <f t="shared" ca="1" si="9"/>
        <v>-3.5069421608774869</v>
      </c>
      <c r="D339" s="82"/>
      <c r="F339" s="10"/>
      <c r="G339" s="11"/>
    </row>
    <row r="340" spans="1:7" x14ac:dyDescent="0.2">
      <c r="A340" s="57">
        <f t="shared" ca="1" si="8"/>
        <v>23.839999999999844</v>
      </c>
      <c r="B340" s="50">
        <f t="shared" ca="1" si="9"/>
        <v>-3.5328404879280533</v>
      </c>
      <c r="D340" s="82"/>
      <c r="F340" s="10"/>
      <c r="G340" s="11"/>
    </row>
    <row r="341" spans="1:7" x14ac:dyDescent="0.2">
      <c r="A341" s="57">
        <f t="shared" ca="1" si="8"/>
        <v>23.919999999999842</v>
      </c>
      <c r="B341" s="50">
        <f t="shared" ca="1" si="9"/>
        <v>-3.5588616355835208</v>
      </c>
      <c r="D341" s="82"/>
      <c r="F341" s="10"/>
      <c r="G341" s="11"/>
    </row>
    <row r="342" spans="1:7" x14ac:dyDescent="0.2">
      <c r="A342" s="57">
        <f t="shared" ca="1" si="8"/>
        <v>23.99999999999984</v>
      </c>
      <c r="B342" s="50">
        <f t="shared" ca="1" si="9"/>
        <v>-3.5850061007117522</v>
      </c>
      <c r="D342" s="82"/>
      <c r="F342" s="10"/>
      <c r="G342" s="11"/>
    </row>
    <row r="343" spans="1:7" x14ac:dyDescent="0.2">
      <c r="A343" s="57">
        <f t="shared" ca="1" si="8"/>
        <v>24.079999999999838</v>
      </c>
      <c r="B343" s="50">
        <f t="shared" ca="1" si="9"/>
        <v>-3.6112743849556725</v>
      </c>
      <c r="D343" s="82"/>
      <c r="F343" s="10"/>
      <c r="G343" s="11"/>
    </row>
    <row r="344" spans="1:7" x14ac:dyDescent="0.2">
      <c r="A344" s="57">
        <f t="shared" ca="1" si="8"/>
        <v>24.159999999999837</v>
      </c>
      <c r="B344" s="50">
        <f t="shared" ca="1" si="9"/>
        <v>-3.6376669947902824</v>
      </c>
      <c r="D344" s="82"/>
      <c r="F344" s="10"/>
      <c r="G344" s="11"/>
    </row>
    <row r="345" spans="1:7" x14ac:dyDescent="0.2">
      <c r="A345" s="57">
        <f t="shared" ca="1" si="8"/>
        <v>24.239999999999835</v>
      </c>
      <c r="B345" s="50">
        <f t="shared" ca="1" si="9"/>
        <v>-3.6641844415805163</v>
      </c>
      <c r="D345" s="82"/>
      <c r="F345" s="10"/>
      <c r="G345" s="11"/>
    </row>
    <row r="346" spans="1:7" x14ac:dyDescent="0.2">
      <c r="A346" s="57">
        <f t="shared" ca="1" si="8"/>
        <v>24.319999999999833</v>
      </c>
      <c r="B346" s="50">
        <f t="shared" ca="1" si="9"/>
        <v>-3.6908272416401164</v>
      </c>
      <c r="D346" s="82"/>
      <c r="F346" s="10"/>
      <c r="G346" s="11"/>
    </row>
    <row r="347" spans="1:7" x14ac:dyDescent="0.2">
      <c r="A347" s="57">
        <f t="shared" ca="1" si="8"/>
        <v>24.399999999999832</v>
      </c>
      <c r="B347" s="50">
        <f t="shared" ca="1" si="9"/>
        <v>-3.7175959162912804</v>
      </c>
      <c r="D347" s="82"/>
      <c r="F347" s="10"/>
      <c r="G347" s="11"/>
    </row>
    <row r="348" spans="1:7" x14ac:dyDescent="0.2">
      <c r="A348" s="57">
        <f t="shared" ca="1" si="8"/>
        <v>24.47999999999983</v>
      </c>
      <c r="B348" s="50">
        <f t="shared" ca="1" si="9"/>
        <v>-3.744490991925403</v>
      </c>
      <c r="D348" s="82"/>
      <c r="F348" s="10"/>
      <c r="G348" s="11"/>
    </row>
    <row r="349" spans="1:7" x14ac:dyDescent="0.2">
      <c r="A349" s="57">
        <f t="shared" ca="1" si="8"/>
        <v>24.559999999999828</v>
      </c>
      <c r="B349" s="50">
        <f t="shared" ca="1" si="9"/>
        <v>-3.7715130000646186</v>
      </c>
      <c r="D349" s="82"/>
      <c r="F349" s="10"/>
      <c r="G349" s="11"/>
    </row>
    <row r="350" spans="1:7" x14ac:dyDescent="0.2">
      <c r="A350" s="57">
        <f t="shared" ca="1" si="8"/>
        <v>24.639999999999826</v>
      </c>
      <c r="B350" s="50">
        <f t="shared" ca="1" si="9"/>
        <v>-3.7986624774244704</v>
      </c>
      <c r="D350" s="82"/>
      <c r="F350" s="10"/>
      <c r="G350" s="11"/>
    </row>
    <row r="351" spans="1:7" x14ac:dyDescent="0.2">
      <c r="A351" s="57">
        <f t="shared" ca="1" si="8"/>
        <v>24.719999999999825</v>
      </c>
      <c r="B351" s="50">
        <f t="shared" ca="1" si="9"/>
        <v>-3.8259399659774651</v>
      </c>
      <c r="D351" s="82"/>
      <c r="F351" s="10"/>
      <c r="G351" s="11"/>
    </row>
    <row r="352" spans="1:7" x14ac:dyDescent="0.2">
      <c r="A352" s="57">
        <f t="shared" ca="1" si="8"/>
        <v>24.799999999999823</v>
      </c>
      <c r="B352" s="50">
        <f t="shared" ca="1" si="9"/>
        <v>-3.8533460130176462</v>
      </c>
      <c r="D352" s="82"/>
      <c r="F352" s="10"/>
      <c r="G352" s="11"/>
    </row>
    <row r="353" spans="1:7" x14ac:dyDescent="0.2">
      <c r="A353" s="57">
        <f t="shared" ca="1" si="8"/>
        <v>24.879999999999821</v>
      </c>
      <c r="B353" s="50">
        <f t="shared" ca="1" si="9"/>
        <v>-3.8808811712262696</v>
      </c>
      <c r="D353" s="82"/>
      <c r="F353" s="10"/>
      <c r="G353" s="11"/>
    </row>
    <row r="354" spans="1:7" x14ac:dyDescent="0.2">
      <c r="A354" s="57">
        <f t="shared" ca="1" si="8"/>
        <v>24.95999999999982</v>
      </c>
      <c r="B354" s="50">
        <f t="shared" ca="1" si="9"/>
        <v>-3.9085459987384623</v>
      </c>
      <c r="D354" s="82"/>
      <c r="F354" s="10"/>
      <c r="G354" s="11"/>
    </row>
    <row r="355" spans="1:7" x14ac:dyDescent="0.2">
      <c r="A355" s="57">
        <f t="shared" ca="1" si="8"/>
        <v>25.039999999999818</v>
      </c>
      <c r="B355" s="50">
        <f t="shared" ca="1" si="9"/>
        <v>-3.9363410592109735</v>
      </c>
      <c r="D355" s="82"/>
      <c r="F355" s="10"/>
      <c r="G355" s="11"/>
    </row>
    <row r="356" spans="1:7" x14ac:dyDescent="0.2">
      <c r="A356" s="57">
        <f t="shared" ca="1" si="8"/>
        <v>25.119999999999816</v>
      </c>
      <c r="B356" s="50">
        <f t="shared" ca="1" si="9"/>
        <v>-3.9642669218909985</v>
      </c>
      <c r="D356" s="82"/>
      <c r="F356" s="10"/>
      <c r="G356" s="11"/>
    </row>
    <row r="357" spans="1:7" x14ac:dyDescent="0.2">
      <c r="A357" s="57">
        <f t="shared" ca="1" si="8"/>
        <v>25.199999999999815</v>
      </c>
      <c r="B357" s="50">
        <f t="shared" ca="1" si="9"/>
        <v>-3.9923241616861689</v>
      </c>
      <c r="D357" s="82"/>
      <c r="F357" s="10"/>
      <c r="G357" s="11"/>
    </row>
    <row r="358" spans="1:7" x14ac:dyDescent="0.2">
      <c r="A358" s="57">
        <f t="shared" ca="1" si="8"/>
        <v>25.279999999999813</v>
      </c>
      <c r="B358" s="50">
        <f t="shared" ca="1" si="9"/>
        <v>-4.0205133592355988</v>
      </c>
      <c r="D358" s="82"/>
      <c r="F358" s="10"/>
      <c r="G358" s="11"/>
    </row>
    <row r="359" spans="1:7" x14ac:dyDescent="0.2">
      <c r="A359" s="57">
        <f t="shared" ca="1" si="8"/>
        <v>25.359999999999811</v>
      </c>
      <c r="B359" s="50">
        <f t="shared" ca="1" si="9"/>
        <v>-4.0488351009821546</v>
      </c>
      <c r="D359" s="82"/>
      <c r="F359" s="10"/>
      <c r="G359" s="11"/>
    </row>
    <row r="360" spans="1:7" x14ac:dyDescent="0.2">
      <c r="A360" s="57">
        <f t="shared" ca="1" si="8"/>
        <v>25.439999999999809</v>
      </c>
      <c r="B360" s="50">
        <f t="shared" ca="1" si="9"/>
        <v>-4.0772899792458608</v>
      </c>
      <c r="D360" s="82"/>
      <c r="F360" s="10"/>
      <c r="G360" s="11"/>
    </row>
    <row r="361" spans="1:7" x14ac:dyDescent="0.2">
      <c r="A361" s="57">
        <f t="shared" ca="1" si="8"/>
        <v>25.519999999999808</v>
      </c>
      <c r="B361" s="50">
        <f t="shared" ca="1" si="9"/>
        <v>-4.1058785922985273</v>
      </c>
      <c r="D361" s="82"/>
      <c r="F361" s="10"/>
      <c r="G361" s="11"/>
    </row>
    <row r="362" spans="1:7" x14ac:dyDescent="0.2">
      <c r="A362" s="57">
        <f t="shared" ca="1" si="8"/>
        <v>25.599999999999806</v>
      </c>
      <c r="B362" s="50">
        <f t="shared" ca="1" si="9"/>
        <v>-4.1346015444395734</v>
      </c>
      <c r="D362" s="82"/>
      <c r="F362" s="10"/>
      <c r="G362" s="11"/>
    </row>
    <row r="363" spans="1:7" x14ac:dyDescent="0.2">
      <c r="A363" s="57">
        <f t="shared" ref="A363:A426" ca="1" si="10">OFFSET(A363,-1,0)+f_stop/5000</f>
        <v>25.679999999999804</v>
      </c>
      <c r="B363" s="50">
        <f t="shared" ref="B363:B426" ca="1" si="11">20*LOG(ABS(   (1/f_dec*SIN(f_dec*$A363/Fm*PI())/SIN($A363/Fm*PI()))^(order-2) * (1/f_dec2*SIN(f_dec2*$A363/Fm*PI())/SIN($A363/Fm*PI())) *  (1/(f_dec*n_avg)*SIN((f_dec*n_avg)*$A363/Fm*PI())/SIN($A363/Fm*PI()))    ))</f>
        <v>-4.1634594460731629</v>
      </c>
      <c r="D363" s="82"/>
      <c r="F363" s="10"/>
      <c r="G363" s="11"/>
    </row>
    <row r="364" spans="1:7" x14ac:dyDescent="0.2">
      <c r="A364" s="57">
        <f t="shared" ca="1" si="10"/>
        <v>25.759999999999803</v>
      </c>
      <c r="B364" s="50">
        <f t="shared" ca="1" si="11"/>
        <v>-4.1924529137864912</v>
      </c>
      <c r="D364" s="82"/>
      <c r="F364" s="10"/>
      <c r="G364" s="11"/>
    </row>
    <row r="365" spans="1:7" x14ac:dyDescent="0.2">
      <c r="A365" s="57">
        <f t="shared" ca="1" si="10"/>
        <v>25.839999999999801</v>
      </c>
      <c r="B365" s="50">
        <f t="shared" ca="1" si="11"/>
        <v>-4.2215825704295735</v>
      </c>
      <c r="D365" s="82"/>
      <c r="F365" s="10"/>
      <c r="G365" s="11"/>
    </row>
    <row r="366" spans="1:7" x14ac:dyDescent="0.2">
      <c r="A366" s="57">
        <f t="shared" ca="1" si="10"/>
        <v>25.919999999999799</v>
      </c>
      <c r="B366" s="50">
        <f t="shared" ca="1" si="11"/>
        <v>-4.2508490451960776</v>
      </c>
      <c r="D366" s="82"/>
      <c r="F366" s="10"/>
      <c r="G366" s="11"/>
    </row>
    <row r="367" spans="1:7" x14ac:dyDescent="0.2">
      <c r="A367" s="57">
        <f t="shared" ca="1" si="10"/>
        <v>25.999999999999797</v>
      </c>
      <c r="B367" s="50">
        <f t="shared" ca="1" si="11"/>
        <v>-4.2802529737058057</v>
      </c>
      <c r="D367" s="82"/>
      <c r="F367" s="10"/>
      <c r="G367" s="11"/>
    </row>
    <row r="368" spans="1:7" x14ac:dyDescent="0.2">
      <c r="A368" s="57">
        <f t="shared" ca="1" si="10"/>
        <v>26.079999999999796</v>
      </c>
      <c r="B368" s="50">
        <f t="shared" ca="1" si="11"/>
        <v>-4.3097949980883081</v>
      </c>
      <c r="D368" s="82"/>
      <c r="F368" s="10"/>
      <c r="G368" s="11"/>
    </row>
    <row r="369" spans="1:7" x14ac:dyDescent="0.2">
      <c r="A369" s="57">
        <f t="shared" ca="1" si="10"/>
        <v>26.159999999999794</v>
      </c>
      <c r="B369" s="50">
        <f t="shared" ca="1" si="11"/>
        <v>-4.3394757670680626</v>
      </c>
      <c r="D369" s="82"/>
      <c r="F369" s="10"/>
      <c r="G369" s="11"/>
    </row>
    <row r="370" spans="1:7" x14ac:dyDescent="0.2">
      <c r="A370" s="57">
        <f t="shared" ca="1" si="10"/>
        <v>26.239999999999792</v>
      </c>
      <c r="B370" s="50">
        <f t="shared" ca="1" si="11"/>
        <v>-4.3692959360509951</v>
      </c>
      <c r="D370" s="82"/>
      <c r="F370" s="10"/>
      <c r="G370" s="11"/>
    </row>
    <row r="371" spans="1:7" x14ac:dyDescent="0.2">
      <c r="A371" s="57">
        <f t="shared" ca="1" si="10"/>
        <v>26.319999999999791</v>
      </c>
      <c r="B371" s="50">
        <f t="shared" ca="1" si="11"/>
        <v>-4.3992561672125099</v>
      </c>
      <c r="D371" s="82"/>
      <c r="F371" s="10"/>
      <c r="G371" s="11"/>
    </row>
    <row r="372" spans="1:7" x14ac:dyDescent="0.2">
      <c r="A372" s="57">
        <f t="shared" ca="1" si="10"/>
        <v>26.399999999999789</v>
      </c>
      <c r="B372" s="50">
        <f t="shared" ca="1" si="11"/>
        <v>-4.4293571295869931</v>
      </c>
      <c r="D372" s="82"/>
      <c r="F372" s="10"/>
      <c r="G372" s="11"/>
    </row>
    <row r="373" spans="1:7" x14ac:dyDescent="0.2">
      <c r="A373" s="57">
        <f t="shared" ca="1" si="10"/>
        <v>26.479999999999787</v>
      </c>
      <c r="B373" s="50">
        <f t="shared" ca="1" si="11"/>
        <v>-4.4595994991588439</v>
      </c>
      <c r="D373" s="82"/>
      <c r="F373" s="10"/>
      <c r="G373" s="11"/>
    </row>
    <row r="374" spans="1:7" x14ac:dyDescent="0.2">
      <c r="A374" s="57">
        <f t="shared" ca="1" si="10"/>
        <v>26.559999999999786</v>
      </c>
      <c r="B374" s="50">
        <f t="shared" ca="1" si="11"/>
        <v>-4.4899839589550448</v>
      </c>
      <c r="D374" s="82"/>
      <c r="F374" s="10"/>
      <c r="G374" s="11"/>
    </row>
    <row r="375" spans="1:7" x14ac:dyDescent="0.2">
      <c r="A375" s="57">
        <f t="shared" ca="1" si="10"/>
        <v>26.639999999999784</v>
      </c>
      <c r="B375" s="50">
        <f t="shared" ca="1" si="11"/>
        <v>-4.5205111991393574</v>
      </c>
      <c r="D375" s="82"/>
      <c r="F375" s="10"/>
      <c r="G375" s="11"/>
    </row>
    <row r="376" spans="1:7" x14ac:dyDescent="0.2">
      <c r="A376" s="57">
        <f t="shared" ca="1" si="10"/>
        <v>26.719999999999782</v>
      </c>
      <c r="B376" s="50">
        <f t="shared" ca="1" si="11"/>
        <v>-4.5511819171080665</v>
      </c>
      <c r="D376" s="82"/>
      <c r="F376" s="10"/>
      <c r="G376" s="11"/>
    </row>
    <row r="377" spans="1:7" x14ac:dyDescent="0.2">
      <c r="A377" s="57">
        <f t="shared" ca="1" si="10"/>
        <v>26.79999999999978</v>
      </c>
      <c r="B377" s="50">
        <f t="shared" ca="1" si="11"/>
        <v>-4.581996817587461</v>
      </c>
      <c r="D377" s="82"/>
      <c r="F377" s="10"/>
      <c r="G377" s="11"/>
    </row>
    <row r="378" spans="1:7" x14ac:dyDescent="0.2">
      <c r="A378" s="57">
        <f t="shared" ca="1" si="10"/>
        <v>26.879999999999779</v>
      </c>
      <c r="B378" s="50">
        <f t="shared" ca="1" si="11"/>
        <v>-4.6129566127329111</v>
      </c>
      <c r="D378" s="82"/>
      <c r="F378" s="10"/>
      <c r="G378" s="11"/>
    </row>
    <row r="379" spans="1:7" x14ac:dyDescent="0.2">
      <c r="A379" s="57">
        <f t="shared" ca="1" si="10"/>
        <v>26.959999999999777</v>
      </c>
      <c r="B379" s="50">
        <f t="shared" ca="1" si="11"/>
        <v>-4.6440620222297442</v>
      </c>
      <c r="D379" s="82"/>
      <c r="F379" s="10"/>
      <c r="G379" s="11"/>
    </row>
    <row r="380" spans="1:7" x14ac:dyDescent="0.2">
      <c r="A380" s="57">
        <f t="shared" ca="1" si="10"/>
        <v>27.039999999999775</v>
      </c>
      <c r="B380" s="50">
        <f t="shared" ca="1" si="11"/>
        <v>-4.6753137733958088</v>
      </c>
      <c r="D380" s="82"/>
      <c r="F380" s="10"/>
      <c r="G380" s="11"/>
    </row>
    <row r="381" spans="1:7" x14ac:dyDescent="0.2">
      <c r="A381" s="57">
        <f t="shared" ca="1" si="10"/>
        <v>27.119999999999774</v>
      </c>
      <c r="B381" s="50">
        <f t="shared" ca="1" si="11"/>
        <v>-4.7067126012859104</v>
      </c>
      <c r="D381" s="82"/>
      <c r="F381" s="10"/>
      <c r="G381" s="11"/>
    </row>
    <row r="382" spans="1:7" x14ac:dyDescent="0.2">
      <c r="A382" s="57">
        <f t="shared" ca="1" si="10"/>
        <v>27.199999999999772</v>
      </c>
      <c r="B382" s="50">
        <f t="shared" ca="1" si="11"/>
        <v>-4.7382592487979629</v>
      </c>
      <c r="D382" s="82"/>
      <c r="F382" s="10"/>
      <c r="G382" s="11"/>
    </row>
    <row r="383" spans="1:7" x14ac:dyDescent="0.2">
      <c r="A383" s="57">
        <f t="shared" ca="1" si="10"/>
        <v>27.27999999999977</v>
      </c>
      <c r="B383" s="50">
        <f t="shared" ca="1" si="11"/>
        <v>-4.7699544667811393</v>
      </c>
      <c r="D383" s="82"/>
      <c r="F383" s="10"/>
      <c r="G383" s="11"/>
    </row>
    <row r="384" spans="1:7" x14ac:dyDescent="0.2">
      <c r="A384" s="57">
        <f t="shared" ca="1" si="10"/>
        <v>27.359999999999769</v>
      </c>
      <c r="B384" s="50">
        <f t="shared" ca="1" si="11"/>
        <v>-4.8017990141458542</v>
      </c>
      <c r="D384" s="82"/>
      <c r="F384" s="10"/>
      <c r="G384" s="11"/>
    </row>
    <row r="385" spans="1:7" x14ac:dyDescent="0.2">
      <c r="A385" s="57">
        <f t="shared" ca="1" si="10"/>
        <v>27.439999999999767</v>
      </c>
      <c r="B385" s="50">
        <f t="shared" ca="1" si="11"/>
        <v>-4.8337936579756455</v>
      </c>
      <c r="D385" s="82"/>
      <c r="F385" s="10"/>
      <c r="G385" s="11"/>
    </row>
    <row r="386" spans="1:7" x14ac:dyDescent="0.2">
      <c r="A386" s="57">
        <f t="shared" ca="1" si="10"/>
        <v>27.519999999999765</v>
      </c>
      <c r="B386" s="50">
        <f t="shared" ca="1" si="11"/>
        <v>-4.8659391736412196</v>
      </c>
      <c r="D386" s="82"/>
      <c r="F386" s="10"/>
      <c r="G386" s="11"/>
    </row>
    <row r="387" spans="1:7" x14ac:dyDescent="0.2">
      <c r="A387" s="57">
        <f t="shared" ca="1" si="10"/>
        <v>27.599999999999763</v>
      </c>
      <c r="B387" s="50">
        <f t="shared" ca="1" si="11"/>
        <v>-4.8982363449163184</v>
      </c>
      <c r="D387" s="82"/>
      <c r="F387" s="10"/>
      <c r="G387" s="11"/>
    </row>
    <row r="388" spans="1:7" x14ac:dyDescent="0.2">
      <c r="A388" s="57">
        <f t="shared" ca="1" si="10"/>
        <v>27.679999999999762</v>
      </c>
      <c r="B388" s="50">
        <f t="shared" ca="1" si="11"/>
        <v>-4.9306859640958143</v>
      </c>
      <c r="D388" s="82"/>
      <c r="F388" s="10"/>
      <c r="G388" s="11"/>
    </row>
    <row r="389" spans="1:7" x14ac:dyDescent="0.2">
      <c r="A389" s="57">
        <f t="shared" ca="1" si="10"/>
        <v>27.75999999999976</v>
      </c>
      <c r="B389" s="50">
        <f t="shared" ca="1" si="11"/>
        <v>-4.9632888321158575</v>
      </c>
      <c r="D389" s="82"/>
      <c r="F389" s="10"/>
      <c r="G389" s="11"/>
    </row>
    <row r="390" spans="1:7" x14ac:dyDescent="0.2">
      <c r="A390" s="57">
        <f t="shared" ca="1" si="10"/>
        <v>27.839999999999758</v>
      </c>
      <c r="B390" s="50">
        <f t="shared" ca="1" si="11"/>
        <v>-4.9960457586762139</v>
      </c>
      <c r="D390" s="82"/>
      <c r="F390" s="10"/>
      <c r="G390" s="11"/>
    </row>
    <row r="391" spans="1:7" x14ac:dyDescent="0.2">
      <c r="A391" s="57">
        <f t="shared" ca="1" si="10"/>
        <v>27.919999999999757</v>
      </c>
      <c r="B391" s="50">
        <f t="shared" ca="1" si="11"/>
        <v>-5.0289575623648117</v>
      </c>
      <c r="D391" s="82"/>
      <c r="F391" s="10"/>
      <c r="G391" s="11"/>
    </row>
    <row r="392" spans="1:7" x14ac:dyDescent="0.2">
      <c r="A392" s="57">
        <f t="shared" ca="1" si="10"/>
        <v>27.999999999999755</v>
      </c>
      <c r="B392" s="50">
        <f t="shared" ca="1" si="11"/>
        <v>-5.0620250707845225</v>
      </c>
      <c r="D392" s="82"/>
      <c r="F392" s="10"/>
      <c r="G392" s="11"/>
    </row>
    <row r="393" spans="1:7" x14ac:dyDescent="0.2">
      <c r="A393" s="57">
        <f t="shared" ca="1" si="10"/>
        <v>28.079999999999753</v>
      </c>
      <c r="B393" s="50">
        <f t="shared" ca="1" si="11"/>
        <v>-5.0952491206823201</v>
      </c>
      <c r="D393" s="82"/>
      <c r="F393" s="10"/>
      <c r="G393" s="11"/>
    </row>
    <row r="394" spans="1:7" x14ac:dyDescent="0.2">
      <c r="A394" s="57">
        <f t="shared" ca="1" si="10"/>
        <v>28.159999999999751</v>
      </c>
      <c r="B394" s="50">
        <f t="shared" ca="1" si="11"/>
        <v>-5.1286305580806966</v>
      </c>
      <c r="D394" s="82"/>
      <c r="F394" s="10"/>
      <c r="G394" s="11"/>
    </row>
    <row r="395" spans="1:7" x14ac:dyDescent="0.2">
      <c r="A395" s="57">
        <f t="shared" ca="1" si="10"/>
        <v>28.23999999999975</v>
      </c>
      <c r="B395" s="50">
        <f t="shared" ca="1" si="11"/>
        <v>-5.1621702384116421</v>
      </c>
      <c r="D395" s="82"/>
      <c r="F395" s="10"/>
      <c r="G395" s="11"/>
    </row>
    <row r="396" spans="1:7" x14ac:dyDescent="0.2">
      <c r="A396" s="57">
        <f t="shared" ca="1" si="10"/>
        <v>28.319999999999748</v>
      </c>
      <c r="B396" s="50">
        <f t="shared" ca="1" si="11"/>
        <v>-5.1958690266529128</v>
      </c>
      <c r="D396" s="82"/>
      <c r="F396" s="10"/>
      <c r="G396" s="11"/>
    </row>
    <row r="397" spans="1:7" x14ac:dyDescent="0.2">
      <c r="A397" s="57">
        <f t="shared" ca="1" si="10"/>
        <v>28.399999999999746</v>
      </c>
      <c r="B397" s="50">
        <f t="shared" ca="1" si="11"/>
        <v>-5.229727797466964</v>
      </c>
      <c r="D397" s="82"/>
      <c r="F397" s="10"/>
      <c r="G397" s="11"/>
    </row>
    <row r="398" spans="1:7" x14ac:dyDescent="0.2">
      <c r="A398" s="57">
        <f t="shared" ca="1" si="10"/>
        <v>28.479999999999745</v>
      </c>
      <c r="B398" s="50">
        <f t="shared" ca="1" si="11"/>
        <v>-5.2637474353424007</v>
      </c>
      <c r="D398" s="82"/>
      <c r="F398" s="10"/>
      <c r="G398" s="11"/>
    </row>
    <row r="399" spans="1:7" x14ac:dyDescent="0.2">
      <c r="A399" s="57">
        <f t="shared" ca="1" si="10"/>
        <v>28.559999999999743</v>
      </c>
      <c r="B399" s="50">
        <f t="shared" ca="1" si="11"/>
        <v>-5.2979288347380491</v>
      </c>
      <c r="D399" s="82"/>
      <c r="F399" s="10"/>
      <c r="G399" s="11"/>
    </row>
    <row r="400" spans="1:7" x14ac:dyDescent="0.2">
      <c r="A400" s="57">
        <f t="shared" ca="1" si="10"/>
        <v>28.639999999999741</v>
      </c>
      <c r="B400" s="50">
        <f t="shared" ca="1" si="11"/>
        <v>-5.3322729002297802</v>
      </c>
      <c r="D400" s="82"/>
      <c r="F400" s="10"/>
      <c r="G400" s="11"/>
    </row>
    <row r="401" spans="1:7" x14ac:dyDescent="0.2">
      <c r="A401" s="57">
        <f t="shared" ca="1" si="10"/>
        <v>28.71999999999974</v>
      </c>
      <c r="B401" s="50">
        <f t="shared" ca="1" si="11"/>
        <v>-5.3667805466600154</v>
      </c>
      <c r="D401" s="82"/>
      <c r="F401" s="10"/>
      <c r="G401" s="11"/>
    </row>
    <row r="402" spans="1:7" x14ac:dyDescent="0.2">
      <c r="A402" s="57">
        <f t="shared" ca="1" si="10"/>
        <v>28.799999999999738</v>
      </c>
      <c r="B402" s="50">
        <f t="shared" ca="1" si="11"/>
        <v>-5.4014526992901075</v>
      </c>
      <c r="D402" s="82"/>
      <c r="F402" s="10"/>
      <c r="G402" s="11"/>
    </row>
    <row r="403" spans="1:7" x14ac:dyDescent="0.2">
      <c r="A403" s="57">
        <f t="shared" ca="1" si="10"/>
        <v>28.879999999999736</v>
      </c>
      <c r="B403" s="50">
        <f t="shared" ca="1" si="11"/>
        <v>-5.43629029395556</v>
      </c>
      <c r="D403" s="82"/>
      <c r="F403" s="10"/>
      <c r="G403" s="11"/>
    </row>
    <row r="404" spans="1:7" x14ac:dyDescent="0.2">
      <c r="A404" s="57">
        <f t="shared" ca="1" si="10"/>
        <v>28.959999999999734</v>
      </c>
      <c r="B404" s="50">
        <f t="shared" ca="1" si="11"/>
        <v>-5.4712942772242412</v>
      </c>
      <c r="D404" s="82"/>
      <c r="F404" s="10"/>
      <c r="G404" s="11"/>
    </row>
    <row r="405" spans="1:7" x14ac:dyDescent="0.2">
      <c r="A405" s="57">
        <f t="shared" ca="1" si="10"/>
        <v>29.039999999999733</v>
      </c>
      <c r="B405" s="50">
        <f t="shared" ca="1" si="11"/>
        <v>-5.5064656065575504</v>
      </c>
      <c r="D405" s="82"/>
      <c r="F405" s="10"/>
      <c r="G405" s="11"/>
    </row>
    <row r="406" spans="1:7" x14ac:dyDescent="0.2">
      <c r="A406" s="57">
        <f t="shared" ca="1" si="10"/>
        <v>29.119999999999731</v>
      </c>
      <c r="B406" s="50">
        <f t="shared" ca="1" si="11"/>
        <v>-5.5418052504747326</v>
      </c>
      <c r="D406" s="82"/>
      <c r="F406" s="10"/>
      <c r="G406" s="11"/>
    </row>
    <row r="407" spans="1:7" x14ac:dyDescent="0.2">
      <c r="A407" s="57">
        <f t="shared" ca="1" si="10"/>
        <v>29.199999999999729</v>
      </c>
      <c r="B407" s="50">
        <f t="shared" ca="1" si="11"/>
        <v>-5.5773141887202833</v>
      </c>
      <c r="D407" s="82"/>
      <c r="F407" s="10"/>
      <c r="G407" s="11"/>
    </row>
    <row r="408" spans="1:7" x14ac:dyDescent="0.2">
      <c r="A408" s="57">
        <f t="shared" ca="1" si="10"/>
        <v>29.279999999999728</v>
      </c>
      <c r="B408" s="50">
        <f t="shared" ca="1" si="11"/>
        <v>-5.6129934124346326</v>
      </c>
      <c r="D408" s="82"/>
      <c r="F408" s="10"/>
      <c r="G408" s="11"/>
    </row>
    <row r="409" spans="1:7" x14ac:dyDescent="0.2">
      <c r="A409" s="57">
        <f t="shared" ca="1" si="10"/>
        <v>29.359999999999726</v>
      </c>
      <c r="B409" s="50">
        <f t="shared" ca="1" si="11"/>
        <v>-5.6488439243281041</v>
      </c>
      <c r="D409" s="82"/>
      <c r="F409" s="10"/>
      <c r="G409" s="11"/>
    </row>
    <row r="410" spans="1:7" x14ac:dyDescent="0.2">
      <c r="A410" s="57">
        <f t="shared" ca="1" si="10"/>
        <v>29.439999999999724</v>
      </c>
      <c r="B410" s="50">
        <f t="shared" ca="1" si="11"/>
        <v>-5.684866738858231</v>
      </c>
      <c r="D410" s="82"/>
      <c r="F410" s="10"/>
      <c r="G410" s="11"/>
    </row>
    <row r="411" spans="1:7" x14ac:dyDescent="0.2">
      <c r="A411" s="57">
        <f t="shared" ca="1" si="10"/>
        <v>29.519999999999722</v>
      </c>
      <c r="B411" s="50">
        <f t="shared" ca="1" si="11"/>
        <v>-5.7210628824105942</v>
      </c>
      <c r="D411" s="82"/>
      <c r="F411" s="10"/>
      <c r="G411" s="11"/>
    </row>
    <row r="412" spans="1:7" x14ac:dyDescent="0.2">
      <c r="A412" s="57">
        <f t="shared" ca="1" si="10"/>
        <v>29.599999999999721</v>
      </c>
      <c r="B412" s="50">
        <f t="shared" ca="1" si="11"/>
        <v>-5.7574333934831365</v>
      </c>
      <c r="D412" s="82"/>
      <c r="F412" s="10"/>
      <c r="G412" s="11"/>
    </row>
    <row r="413" spans="1:7" x14ac:dyDescent="0.2">
      <c r="A413" s="57">
        <f t="shared" ca="1" si="10"/>
        <v>29.679999999999719</v>
      </c>
      <c r="B413" s="50">
        <f t="shared" ca="1" si="11"/>
        <v>-5.793979322874109</v>
      </c>
      <c r="D413" s="82"/>
      <c r="F413" s="10"/>
      <c r="G413" s="11"/>
    </row>
    <row r="414" spans="1:7" x14ac:dyDescent="0.2">
      <c r="A414" s="57">
        <f t="shared" ca="1" si="10"/>
        <v>29.759999999999717</v>
      </c>
      <c r="B414" s="50">
        <f t="shared" ca="1" si="11"/>
        <v>-5.8307017338737488</v>
      </c>
      <c r="D414" s="82"/>
      <c r="F414" s="10"/>
      <c r="G414" s="11"/>
    </row>
    <row r="415" spans="1:7" x14ac:dyDescent="0.2">
      <c r="A415" s="57">
        <f t="shared" ca="1" si="10"/>
        <v>29.839999999999716</v>
      </c>
      <c r="B415" s="50">
        <f t="shared" ca="1" si="11"/>
        <v>-5.8676017024597709</v>
      </c>
      <c r="D415" s="82"/>
      <c r="F415" s="10"/>
      <c r="G415" s="11"/>
    </row>
    <row r="416" spans="1:7" x14ac:dyDescent="0.2">
      <c r="A416" s="57">
        <f t="shared" ca="1" si="10"/>
        <v>29.919999999999714</v>
      </c>
      <c r="B416" s="50">
        <f t="shared" ca="1" si="11"/>
        <v>-5.9046803174966245</v>
      </c>
      <c r="D416" s="82"/>
      <c r="F416" s="10"/>
      <c r="G416" s="11"/>
    </row>
    <row r="417" spans="1:7" x14ac:dyDescent="0.2">
      <c r="A417" s="57">
        <f t="shared" ca="1" si="10"/>
        <v>29.999999999999712</v>
      </c>
      <c r="B417" s="50">
        <f t="shared" ca="1" si="11"/>
        <v>-5.9419386809389305</v>
      </c>
      <c r="D417" s="82"/>
      <c r="F417" s="10"/>
      <c r="G417" s="11"/>
    </row>
    <row r="418" spans="1:7" x14ac:dyDescent="0.2">
      <c r="A418" s="57">
        <f t="shared" ca="1" si="10"/>
        <v>30.079999999999711</v>
      </c>
      <c r="B418" s="50">
        <f t="shared" ca="1" si="11"/>
        <v>-5.9793779080387743</v>
      </c>
      <c r="D418" s="82"/>
      <c r="F418" s="10"/>
      <c r="G418" s="11"/>
    </row>
    <row r="419" spans="1:7" x14ac:dyDescent="0.2">
      <c r="A419" s="57">
        <f t="shared" ca="1" si="10"/>
        <v>30.159999999999709</v>
      </c>
      <c r="B419" s="50">
        <f t="shared" ca="1" si="11"/>
        <v>-6.0169991275573604</v>
      </c>
      <c r="D419" s="82"/>
      <c r="F419" s="10"/>
      <c r="G419" s="11"/>
    </row>
    <row r="420" spans="1:7" x14ac:dyDescent="0.2">
      <c r="A420" s="57">
        <f t="shared" ca="1" si="10"/>
        <v>30.239999999999707</v>
      </c>
      <c r="B420" s="50">
        <f t="shared" ca="1" si="11"/>
        <v>-6.0548034819807963</v>
      </c>
      <c r="D420" s="82"/>
      <c r="F420" s="10"/>
      <c r="G420" s="11"/>
    </row>
    <row r="421" spans="1:7" x14ac:dyDescent="0.2">
      <c r="A421" s="57">
        <f t="shared" ca="1" si="10"/>
        <v>30.319999999999705</v>
      </c>
      <c r="B421" s="50">
        <f t="shared" ca="1" si="11"/>
        <v>-6.0927921277403465</v>
      </c>
      <c r="D421" s="82"/>
      <c r="F421" s="10"/>
      <c r="G421" s="11"/>
    </row>
    <row r="422" spans="1:7" x14ac:dyDescent="0.2">
      <c r="A422" s="57">
        <f t="shared" ca="1" si="10"/>
        <v>30.399999999999704</v>
      </c>
      <c r="B422" s="50">
        <f t="shared" ca="1" si="11"/>
        <v>-6.1309662354371373</v>
      </c>
      <c r="D422" s="82"/>
      <c r="F422" s="10"/>
      <c r="G422" s="11"/>
    </row>
    <row r="423" spans="1:7" x14ac:dyDescent="0.2">
      <c r="A423" s="57">
        <f t="shared" ca="1" si="10"/>
        <v>30.479999999999702</v>
      </c>
      <c r="B423" s="50">
        <f t="shared" ca="1" si="11"/>
        <v>-6.1693269900714309</v>
      </c>
      <c r="D423" s="82"/>
      <c r="F423" s="10"/>
      <c r="G423" s="11"/>
    </row>
    <row r="424" spans="1:7" x14ac:dyDescent="0.2">
      <c r="A424" s="57">
        <f t="shared" ca="1" si="10"/>
        <v>30.5599999999997</v>
      </c>
      <c r="B424" s="50">
        <f t="shared" ca="1" si="11"/>
        <v>-6.2078755912766663</v>
      </c>
      <c r="D424" s="82"/>
      <c r="F424" s="10"/>
      <c r="G424" s="11"/>
    </row>
    <row r="425" spans="1:7" x14ac:dyDescent="0.2">
      <c r="A425" s="57">
        <f t="shared" ca="1" si="10"/>
        <v>30.639999999999699</v>
      </c>
      <c r="B425" s="50">
        <f t="shared" ca="1" si="11"/>
        <v>-6.2466132535582766</v>
      </c>
      <c r="D425" s="82"/>
      <c r="F425" s="10"/>
      <c r="G425" s="11"/>
    </row>
    <row r="426" spans="1:7" x14ac:dyDescent="0.2">
      <c r="A426" s="57">
        <f t="shared" ca="1" si="10"/>
        <v>30.719999999999697</v>
      </c>
      <c r="B426" s="50">
        <f t="shared" ca="1" si="11"/>
        <v>-6.2855412065374434</v>
      </c>
      <c r="D426" s="82"/>
      <c r="F426" s="10"/>
      <c r="G426" s="11"/>
    </row>
    <row r="427" spans="1:7" x14ac:dyDescent="0.2">
      <c r="A427" s="57">
        <f t="shared" ref="A427:A490" ca="1" si="12">OFFSET(A427,-1,0)+f_stop/5000</f>
        <v>30.799999999999695</v>
      </c>
      <c r="B427" s="50">
        <f t="shared" ref="B427:B490" ca="1" si="13">20*LOG(ABS(   (1/f_dec*SIN(f_dec*$A427/Fm*PI())/SIN($A427/Fm*PI()))^(order-2) * (1/f_dec2*SIN(f_dec2*$A427/Fm*PI())/SIN($A427/Fm*PI())) *  (1/(f_dec*n_avg)*SIN((f_dec*n_avg)*$A427/Fm*PI())/SIN($A427/Fm*PI()))    ))</f>
        <v>-6.3246606951999942</v>
      </c>
      <c r="D427" s="82"/>
      <c r="F427" s="10"/>
      <c r="G427" s="11"/>
    </row>
    <row r="428" spans="1:7" x14ac:dyDescent="0.2">
      <c r="A428" s="57">
        <f t="shared" ca="1" si="12"/>
        <v>30.879999999999693</v>
      </c>
      <c r="B428" s="50">
        <f t="shared" ca="1" si="13"/>
        <v>-6.3639729801503586</v>
      </c>
      <c r="D428" s="82"/>
      <c r="F428" s="10"/>
      <c r="G428" s="11"/>
    </row>
    <row r="429" spans="1:7" x14ac:dyDescent="0.2">
      <c r="A429" s="57">
        <f t="shared" ca="1" si="12"/>
        <v>30.959999999999692</v>
      </c>
      <c r="B429" s="50">
        <f t="shared" ca="1" si="13"/>
        <v>-6.4034793378710164</v>
      </c>
      <c r="D429" s="82"/>
      <c r="F429" s="10"/>
      <c r="G429" s="11"/>
    </row>
    <row r="430" spans="1:7" x14ac:dyDescent="0.2">
      <c r="A430" s="57">
        <f t="shared" ca="1" si="12"/>
        <v>31.03999999999969</v>
      </c>
      <c r="B430" s="50">
        <f t="shared" ca="1" si="13"/>
        <v>-6.4431810609872562</v>
      </c>
      <c r="D430" s="82"/>
      <c r="F430" s="10"/>
      <c r="G430" s="11"/>
    </row>
    <row r="431" spans="1:7" x14ac:dyDescent="0.2">
      <c r="A431" s="57">
        <f t="shared" ca="1" si="12"/>
        <v>31.119999999999688</v>
      </c>
      <c r="B431" s="50">
        <f t="shared" ca="1" si="13"/>
        <v>-6.4830794585376106</v>
      </c>
      <c r="D431" s="82"/>
      <c r="F431" s="10"/>
      <c r="G431" s="11"/>
    </row>
    <row r="432" spans="1:7" x14ac:dyDescent="0.2">
      <c r="A432" s="57">
        <f t="shared" ca="1" si="12"/>
        <v>31.199999999999687</v>
      </c>
      <c r="B432" s="50">
        <f t="shared" ca="1" si="13"/>
        <v>-6.5231758562500151</v>
      </c>
      <c r="D432" s="82"/>
      <c r="F432" s="10"/>
      <c r="G432" s="11"/>
    </row>
    <row r="433" spans="1:7" x14ac:dyDescent="0.2">
      <c r="A433" s="57">
        <f t="shared" ca="1" si="12"/>
        <v>31.279999999999685</v>
      </c>
      <c r="B433" s="50">
        <f t="shared" ca="1" si="13"/>
        <v>-6.5634715968238364</v>
      </c>
      <c r="D433" s="82"/>
      <c r="F433" s="10"/>
      <c r="G433" s="11"/>
    </row>
    <row r="434" spans="1:7" x14ac:dyDescent="0.2">
      <c r="A434" s="57">
        <f t="shared" ca="1" si="12"/>
        <v>31.359999999999683</v>
      </c>
      <c r="B434" s="50">
        <f t="shared" ca="1" si="13"/>
        <v>-6.6039680402179624</v>
      </c>
      <c r="D434" s="82"/>
      <c r="F434" s="10"/>
      <c r="G434" s="11"/>
    </row>
    <row r="435" spans="1:7" x14ac:dyDescent="0.2">
      <c r="A435" s="57">
        <f t="shared" ca="1" si="12"/>
        <v>31.439999999999682</v>
      </c>
      <c r="B435" s="50">
        <f t="shared" ca="1" si="13"/>
        <v>-6.6446665639451039</v>
      </c>
      <c r="D435" s="82"/>
      <c r="F435" s="10"/>
      <c r="G435" s="11"/>
    </row>
    <row r="436" spans="1:7" x14ac:dyDescent="0.2">
      <c r="A436" s="57">
        <f t="shared" ca="1" si="12"/>
        <v>31.51999999999968</v>
      </c>
      <c r="B436" s="50">
        <f t="shared" ca="1" si="13"/>
        <v>-6.6855685633723656</v>
      </c>
      <c r="D436" s="82"/>
      <c r="F436" s="10"/>
      <c r="G436" s="11"/>
    </row>
    <row r="437" spans="1:7" x14ac:dyDescent="0.2">
      <c r="A437" s="57">
        <f t="shared" ca="1" si="12"/>
        <v>31.599999999999678</v>
      </c>
      <c r="B437" s="50">
        <f t="shared" ca="1" si="13"/>
        <v>-6.7266754520284362</v>
      </c>
      <c r="D437" s="82"/>
      <c r="F437" s="10"/>
      <c r="G437" s="11"/>
    </row>
    <row r="438" spans="1:7" x14ac:dyDescent="0.2">
      <c r="A438" s="57">
        <f t="shared" ca="1" si="12"/>
        <v>31.679999999999676</v>
      </c>
      <c r="B438" s="50">
        <f t="shared" ca="1" si="13"/>
        <v>-6.7679886619174141</v>
      </c>
      <c r="D438" s="82"/>
      <c r="F438" s="10"/>
      <c r="G438" s="11"/>
    </row>
    <row r="439" spans="1:7" x14ac:dyDescent="0.2">
      <c r="A439" s="57">
        <f t="shared" ca="1" si="12"/>
        <v>31.759999999999675</v>
      </c>
      <c r="B439" s="50">
        <f t="shared" ca="1" si="13"/>
        <v>-6.8095096438394966</v>
      </c>
      <c r="D439" s="82"/>
      <c r="F439" s="10"/>
      <c r="G439" s="11"/>
    </row>
    <row r="440" spans="1:7" x14ac:dyDescent="0.2">
      <c r="A440" s="57">
        <f t="shared" ca="1" si="12"/>
        <v>31.839999999999673</v>
      </c>
      <c r="B440" s="50">
        <f t="shared" ca="1" si="13"/>
        <v>-6.8512398677187463</v>
      </c>
      <c r="D440" s="82"/>
      <c r="F440" s="10"/>
      <c r="G440" s="11"/>
    </row>
    <row r="441" spans="1:7" x14ac:dyDescent="0.2">
      <c r="A441" s="57">
        <f t="shared" ca="1" si="12"/>
        <v>31.919999999999671</v>
      </c>
      <c r="B441" s="50">
        <f t="shared" ca="1" si="13"/>
        <v>-6.8931808229380618</v>
      </c>
      <c r="D441" s="82"/>
      <c r="F441" s="10"/>
      <c r="G441" s="11"/>
    </row>
    <row r="442" spans="1:7" x14ac:dyDescent="0.2">
      <c r="A442" s="57">
        <f t="shared" ca="1" si="12"/>
        <v>31.99999999999967</v>
      </c>
      <c r="B442" s="50">
        <f t="shared" ca="1" si="13"/>
        <v>-6.9353340186815613</v>
      </c>
      <c r="D442" s="82"/>
      <c r="F442" s="10"/>
      <c r="G442" s="11"/>
    </row>
    <row r="443" spans="1:7" x14ac:dyDescent="0.2">
      <c r="A443" s="57">
        <f t="shared" ca="1" si="12"/>
        <v>32.079999999999671</v>
      </c>
      <c r="B443" s="50">
        <f t="shared" ca="1" si="13"/>
        <v>-6.9777009842846747</v>
      </c>
      <c r="D443" s="82"/>
      <c r="F443" s="10"/>
      <c r="G443" s="11"/>
    </row>
    <row r="444" spans="1:7" x14ac:dyDescent="0.2">
      <c r="A444" s="57">
        <f t="shared" ca="1" si="12"/>
        <v>32.15999999999967</v>
      </c>
      <c r="B444" s="50">
        <f t="shared" ca="1" si="13"/>
        <v>-7.0202832695919177</v>
      </c>
      <c r="D444" s="82"/>
      <c r="F444" s="10"/>
      <c r="G444" s="11"/>
    </row>
    <row r="445" spans="1:7" x14ac:dyDescent="0.2">
      <c r="A445" s="57">
        <f t="shared" ca="1" si="12"/>
        <v>32.239999999999668</v>
      </c>
      <c r="B445" s="50">
        <f t="shared" ca="1" si="13"/>
        <v>-7.063082445322852</v>
      </c>
      <c r="D445" s="82"/>
      <c r="F445" s="10"/>
      <c r="G445" s="11"/>
    </row>
    <row r="446" spans="1:7" x14ac:dyDescent="0.2">
      <c r="A446" s="57">
        <f t="shared" ca="1" si="12"/>
        <v>32.319999999999666</v>
      </c>
      <c r="B446" s="50">
        <f t="shared" ca="1" si="13"/>
        <v>-7.1061001034462006</v>
      </c>
      <c r="D446" s="82"/>
      <c r="F446" s="10"/>
      <c r="G446" s="11"/>
    </row>
    <row r="447" spans="1:7" x14ac:dyDescent="0.2">
      <c r="A447" s="57">
        <f t="shared" ca="1" si="12"/>
        <v>32.399999999999665</v>
      </c>
      <c r="B447" s="50">
        <f t="shared" ca="1" si="13"/>
        <v>-7.1493378575625091</v>
      </c>
      <c r="D447" s="82"/>
      <c r="F447" s="10"/>
      <c r="G447" s="11"/>
    </row>
    <row r="448" spans="1:7" x14ac:dyDescent="0.2">
      <c r="A448" s="57">
        <f t="shared" ca="1" si="12"/>
        <v>32.479999999999663</v>
      </c>
      <c r="B448" s="50">
        <f t="shared" ca="1" si="13"/>
        <v>-7.1927973432954584</v>
      </c>
      <c r="D448" s="82"/>
      <c r="F448" s="10"/>
      <c r="G448" s="11"/>
    </row>
    <row r="449" spans="1:7" x14ac:dyDescent="0.2">
      <c r="A449" s="57">
        <f t="shared" ca="1" si="12"/>
        <v>32.559999999999661</v>
      </c>
      <c r="B449" s="50">
        <f t="shared" ca="1" si="13"/>
        <v>-7.2364802186921882</v>
      </c>
      <c r="D449" s="82"/>
      <c r="F449" s="10"/>
      <c r="G449" s="11"/>
    </row>
    <row r="450" spans="1:7" x14ac:dyDescent="0.2">
      <c r="A450" s="57">
        <f t="shared" ca="1" si="12"/>
        <v>32.63999999999966</v>
      </c>
      <c r="B450" s="50">
        <f t="shared" ca="1" si="13"/>
        <v>-7.280388164632785</v>
      </c>
      <c r="D450" s="82"/>
      <c r="F450" s="10"/>
      <c r="G450" s="11"/>
    </row>
    <row r="451" spans="1:7" x14ac:dyDescent="0.2">
      <c r="A451" s="57">
        <f t="shared" ca="1" si="12"/>
        <v>32.719999999999658</v>
      </c>
      <c r="B451" s="50">
        <f t="shared" ca="1" si="13"/>
        <v>-7.3245228852492392</v>
      </c>
      <c r="D451" s="82"/>
      <c r="F451" s="10"/>
      <c r="G451" s="11"/>
    </row>
    <row r="452" spans="1:7" x14ac:dyDescent="0.2">
      <c r="A452" s="57">
        <f t="shared" ca="1" si="12"/>
        <v>32.799999999999656</v>
      </c>
      <c r="B452" s="50">
        <f t="shared" ca="1" si="13"/>
        <v>-7.3688861083541024</v>
      </c>
      <c r="D452" s="82"/>
      <c r="F452" s="10"/>
      <c r="G452" s="11"/>
    </row>
    <row r="453" spans="1:7" x14ac:dyDescent="0.2">
      <c r="A453" s="57">
        <f t="shared" ca="1" si="12"/>
        <v>32.879999999999654</v>
      </c>
      <c r="B453" s="50">
        <f t="shared" ca="1" si="13"/>
        <v>-7.4134795858791547</v>
      </c>
      <c r="D453" s="82"/>
      <c r="F453" s="10"/>
      <c r="G453" s="11"/>
    </row>
    <row r="454" spans="1:7" x14ac:dyDescent="0.2">
      <c r="A454" s="57">
        <f t="shared" ca="1" si="12"/>
        <v>32.959999999999653</v>
      </c>
      <c r="B454" s="50">
        <f t="shared" ca="1" si="13"/>
        <v>-7.4583050943243192</v>
      </c>
      <c r="D454" s="82"/>
      <c r="F454" s="10"/>
      <c r="G454" s="11"/>
    </row>
    <row r="455" spans="1:7" x14ac:dyDescent="0.2">
      <c r="A455" s="57">
        <f t="shared" ca="1" si="12"/>
        <v>33.039999999999651</v>
      </c>
      <c r="B455" s="50">
        <f t="shared" ca="1" si="13"/>
        <v>-7.5033644352171711</v>
      </c>
      <c r="D455" s="82"/>
      <c r="F455" s="10"/>
      <c r="G455" s="11"/>
    </row>
    <row r="456" spans="1:7" x14ac:dyDescent="0.2">
      <c r="A456" s="57">
        <f t="shared" ca="1" si="12"/>
        <v>33.119999999999649</v>
      </c>
      <c r="B456" s="50">
        <f t="shared" ca="1" si="13"/>
        <v>-7.548659435583235</v>
      </c>
      <c r="D456" s="82"/>
      <c r="F456" s="10"/>
      <c r="G456" s="11"/>
    </row>
    <row r="457" spans="1:7" x14ac:dyDescent="0.2">
      <c r="A457" s="57">
        <f t="shared" ca="1" si="12"/>
        <v>33.199999999999648</v>
      </c>
      <c r="B457" s="50">
        <f t="shared" ca="1" si="13"/>
        <v>-7.5941919484275466</v>
      </c>
      <c r="D457" s="82"/>
      <c r="F457" s="10"/>
      <c r="G457" s="11"/>
    </row>
    <row r="458" spans="1:7" x14ac:dyDescent="0.2">
      <c r="A458" s="57">
        <f t="shared" ca="1" si="12"/>
        <v>33.279999999999646</v>
      </c>
      <c r="B458" s="50">
        <f t="shared" ca="1" si="13"/>
        <v>-7.6399638532276279</v>
      </c>
      <c r="D458" s="82"/>
      <c r="F458" s="10"/>
      <c r="G458" s="11"/>
    </row>
    <row r="459" spans="1:7" x14ac:dyDescent="0.2">
      <c r="A459" s="57">
        <f t="shared" ca="1" si="12"/>
        <v>33.359999999999644</v>
      </c>
      <c r="B459" s="50">
        <f t="shared" ca="1" si="13"/>
        <v>-7.6859770564383005</v>
      </c>
      <c r="D459" s="82"/>
      <c r="F459" s="10"/>
      <c r="G459" s="11"/>
    </row>
    <row r="460" spans="1:7" x14ac:dyDescent="0.2">
      <c r="A460" s="57">
        <f t="shared" ca="1" si="12"/>
        <v>33.439999999999642</v>
      </c>
      <c r="B460" s="50">
        <f t="shared" ca="1" si="13"/>
        <v>-7.7322334920086631</v>
      </c>
      <c r="D460" s="82"/>
      <c r="F460" s="10"/>
      <c r="G460" s="11"/>
    </row>
    <row r="461" spans="1:7" x14ac:dyDescent="0.2">
      <c r="A461" s="57">
        <f t="shared" ca="1" si="12"/>
        <v>33.519999999999641</v>
      </c>
      <c r="B461" s="50">
        <f t="shared" ca="1" si="13"/>
        <v>-7.7787351219116037</v>
      </c>
      <c r="D461" s="82"/>
      <c r="F461" s="10"/>
      <c r="G461" s="11"/>
    </row>
    <row r="462" spans="1:7" x14ac:dyDescent="0.2">
      <c r="A462" s="57">
        <f t="shared" ca="1" si="12"/>
        <v>33.599999999999639</v>
      </c>
      <c r="B462" s="50">
        <f t="shared" ca="1" si="13"/>
        <v>-7.8254839366861546</v>
      </c>
      <c r="D462" s="82"/>
      <c r="F462" s="10"/>
      <c r="G462" s="11"/>
    </row>
    <row r="463" spans="1:7" x14ac:dyDescent="0.2">
      <c r="A463" s="57">
        <f t="shared" ca="1" si="12"/>
        <v>33.679999999999637</v>
      </c>
      <c r="B463" s="50">
        <f t="shared" ca="1" si="13"/>
        <v>-7.872481955993095</v>
      </c>
      <c r="D463" s="82"/>
      <c r="F463" s="10"/>
      <c r="G463" s="11"/>
    </row>
    <row r="464" spans="1:7" x14ac:dyDescent="0.2">
      <c r="A464" s="57">
        <f t="shared" ca="1" si="12"/>
        <v>33.759999999999636</v>
      </c>
      <c r="B464" s="50">
        <f t="shared" ca="1" si="13"/>
        <v>-7.9197312291842561</v>
      </c>
      <c r="D464" s="82"/>
      <c r="F464" s="10"/>
      <c r="G464" s="11"/>
    </row>
    <row r="465" spans="1:7" x14ac:dyDescent="0.2">
      <c r="A465" s="57">
        <f t="shared" ca="1" si="12"/>
        <v>33.839999999999634</v>
      </c>
      <c r="B465" s="50">
        <f t="shared" ca="1" si="13"/>
        <v>-7.9672338358858363</v>
      </c>
      <c r="D465" s="82"/>
      <c r="F465" s="10"/>
      <c r="G465" s="11"/>
    </row>
    <row r="466" spans="1:7" x14ac:dyDescent="0.2">
      <c r="A466" s="57">
        <f t="shared" ca="1" si="12"/>
        <v>33.919999999999632</v>
      </c>
      <c r="B466" s="50">
        <f t="shared" ca="1" si="13"/>
        <v>-8.0149918865961833</v>
      </c>
      <c r="D466" s="82"/>
      <c r="F466" s="10"/>
      <c r="G466" s="11"/>
    </row>
    <row r="467" spans="1:7" x14ac:dyDescent="0.2">
      <c r="A467" s="57">
        <f t="shared" ca="1" si="12"/>
        <v>33.999999999999631</v>
      </c>
      <c r="B467" s="50">
        <f t="shared" ca="1" si="13"/>
        <v>-8.0630075232984755</v>
      </c>
      <c r="D467" s="82"/>
      <c r="F467" s="10"/>
      <c r="G467" s="11"/>
    </row>
    <row r="468" spans="1:7" x14ac:dyDescent="0.2">
      <c r="A468" s="57">
        <f t="shared" ca="1" si="12"/>
        <v>34.079999999999629</v>
      </c>
      <c r="B468" s="50">
        <f t="shared" ca="1" si="13"/>
        <v>-8.1112829200888168</v>
      </c>
      <c r="D468" s="82"/>
      <c r="F468" s="10"/>
      <c r="G468" s="11"/>
    </row>
    <row r="469" spans="1:7" x14ac:dyDescent="0.2">
      <c r="A469" s="57">
        <f t="shared" ca="1" si="12"/>
        <v>34.159999999999627</v>
      </c>
      <c r="B469" s="50">
        <f t="shared" ca="1" si="13"/>
        <v>-8.1598202838200464</v>
      </c>
      <c r="D469" s="82"/>
      <c r="F469" s="10"/>
      <c r="G469" s="11"/>
    </row>
    <row r="470" spans="1:7" x14ac:dyDescent="0.2">
      <c r="A470" s="57">
        <f t="shared" ca="1" si="12"/>
        <v>34.239999999999625</v>
      </c>
      <c r="B470" s="50">
        <f t="shared" ca="1" si="13"/>
        <v>-8.2086218547619012</v>
      </c>
      <c r="D470" s="82"/>
      <c r="F470" s="10"/>
      <c r="G470" s="11"/>
    </row>
    <row r="471" spans="1:7" x14ac:dyDescent="0.2">
      <c r="A471" s="57">
        <f t="shared" ca="1" si="12"/>
        <v>34.319999999999624</v>
      </c>
      <c r="B471" s="50">
        <f t="shared" ca="1" si="13"/>
        <v>-8.2576899072779941</v>
      </c>
      <c r="D471" s="82"/>
      <c r="F471" s="10"/>
      <c r="G471" s="11"/>
    </row>
    <row r="472" spans="1:7" x14ac:dyDescent="0.2">
      <c r="A472" s="57">
        <f t="shared" ca="1" si="12"/>
        <v>34.399999999999622</v>
      </c>
      <c r="B472" s="50">
        <f t="shared" ca="1" si="13"/>
        <v>-8.3070267505200093</v>
      </c>
      <c r="D472" s="82"/>
      <c r="F472" s="10"/>
      <c r="G472" s="11"/>
    </row>
    <row r="473" spans="1:7" x14ac:dyDescent="0.2">
      <c r="A473" s="57">
        <f t="shared" ca="1" si="12"/>
        <v>34.47999999999962</v>
      </c>
      <c r="B473" s="50">
        <f t="shared" ca="1" si="13"/>
        <v>-8.3566347291398664</v>
      </c>
      <c r="D473" s="82"/>
      <c r="F473" s="10"/>
      <c r="G473" s="11"/>
    </row>
    <row r="474" spans="1:7" x14ac:dyDescent="0.2">
      <c r="A474" s="57">
        <f t="shared" ca="1" si="12"/>
        <v>34.559999999999619</v>
      </c>
      <c r="B474" s="50">
        <f t="shared" ca="1" si="13"/>
        <v>-8.4065162240201357</v>
      </c>
      <c r="D474" s="82"/>
      <c r="F474" s="10"/>
      <c r="G474" s="11"/>
    </row>
    <row r="475" spans="1:7" x14ac:dyDescent="0.2">
      <c r="A475" s="57">
        <f t="shared" ca="1" si="12"/>
        <v>34.639999999999617</v>
      </c>
      <c r="B475" s="50">
        <f t="shared" ca="1" si="13"/>
        <v>-8.4566736530235591</v>
      </c>
      <c r="D475" s="82"/>
      <c r="F475" s="10"/>
      <c r="G475" s="11"/>
    </row>
    <row r="476" spans="1:7" x14ac:dyDescent="0.2">
      <c r="A476" s="57">
        <f t="shared" ca="1" si="12"/>
        <v>34.719999999999615</v>
      </c>
      <c r="B476" s="50">
        <f t="shared" ca="1" si="13"/>
        <v>-8.5071094717620266</v>
      </c>
      <c r="D476" s="82"/>
      <c r="F476" s="10"/>
      <c r="G476" s="11"/>
    </row>
    <row r="477" spans="1:7" x14ac:dyDescent="0.2">
      <c r="A477" s="57">
        <f t="shared" ca="1" si="12"/>
        <v>34.799999999999613</v>
      </c>
      <c r="B477" s="50">
        <f t="shared" ca="1" si="13"/>
        <v>-8.5578261743857738</v>
      </c>
      <c r="D477" s="82"/>
      <c r="F477" s="10"/>
      <c r="G477" s="11"/>
    </row>
    <row r="478" spans="1:7" x14ac:dyDescent="0.2">
      <c r="A478" s="57">
        <f t="shared" ca="1" si="12"/>
        <v>34.879999999999612</v>
      </c>
      <c r="B478" s="50">
        <f t="shared" ca="1" si="13"/>
        <v>-8.608826294393424</v>
      </c>
      <c r="D478" s="82"/>
      <c r="F478" s="10"/>
      <c r="G478" s="11"/>
    </row>
    <row r="479" spans="1:7" x14ac:dyDescent="0.2">
      <c r="A479" s="57">
        <f t="shared" ca="1" si="12"/>
        <v>34.95999999999961</v>
      </c>
      <c r="B479" s="50">
        <f t="shared" ca="1" si="13"/>
        <v>-8.6601124054634369</v>
      </c>
      <c r="D479" s="82"/>
      <c r="F479" s="10"/>
      <c r="G479" s="11"/>
    </row>
    <row r="480" spans="1:7" x14ac:dyDescent="0.2">
      <c r="A480" s="57">
        <f t="shared" ca="1" si="12"/>
        <v>35.039999999999608</v>
      </c>
      <c r="B480" s="50">
        <f t="shared" ca="1" si="13"/>
        <v>-8.7116871223077865</v>
      </c>
      <c r="D480" s="82"/>
      <c r="F480" s="10"/>
      <c r="G480" s="11"/>
    </row>
    <row r="481" spans="1:7" x14ac:dyDescent="0.2">
      <c r="A481" s="57">
        <f t="shared" ca="1" si="12"/>
        <v>35.119999999999607</v>
      </c>
      <c r="B481" s="50">
        <f t="shared" ca="1" si="13"/>
        <v>-8.7635531015484993</v>
      </c>
      <c r="D481" s="82"/>
      <c r="F481" s="10"/>
      <c r="G481" s="11"/>
    </row>
    <row r="482" spans="1:7" x14ac:dyDescent="0.2">
      <c r="A482" s="57">
        <f t="shared" ca="1" si="12"/>
        <v>35.199999999999605</v>
      </c>
      <c r="B482" s="50">
        <f t="shared" ca="1" si="13"/>
        <v>-8.8157130426178014</v>
      </c>
      <c r="D482" s="82"/>
      <c r="F482" s="10"/>
      <c r="G482" s="11"/>
    </row>
    <row r="483" spans="1:7" x14ac:dyDescent="0.2">
      <c r="A483" s="57">
        <f t="shared" ca="1" si="12"/>
        <v>35.279999999999603</v>
      </c>
      <c r="B483" s="50">
        <f t="shared" ca="1" si="13"/>
        <v>-8.8681696886826611</v>
      </c>
      <c r="D483" s="82"/>
      <c r="F483" s="10"/>
      <c r="G483" s="11"/>
    </row>
    <row r="484" spans="1:7" x14ac:dyDescent="0.2">
      <c r="A484" s="57">
        <f t="shared" ca="1" si="12"/>
        <v>35.359999999999602</v>
      </c>
      <c r="B484" s="50">
        <f t="shared" ca="1" si="13"/>
        <v>-8.9209258275945054</v>
      </c>
      <c r="D484" s="82"/>
      <c r="F484" s="10"/>
      <c r="G484" s="11"/>
    </row>
    <row r="485" spans="1:7" x14ac:dyDescent="0.2">
      <c r="A485" s="57">
        <f t="shared" ca="1" si="12"/>
        <v>35.4399999999996</v>
      </c>
      <c r="B485" s="50">
        <f t="shared" ca="1" si="13"/>
        <v>-8.97398429286498</v>
      </c>
      <c r="D485" s="82"/>
      <c r="F485" s="10"/>
      <c r="G485" s="11"/>
    </row>
    <row r="486" spans="1:7" x14ac:dyDescent="0.2">
      <c r="A486" s="57">
        <f t="shared" ca="1" si="12"/>
        <v>35.519999999999598</v>
      </c>
      <c r="B486" s="50">
        <f t="shared" ca="1" si="13"/>
        <v>-9.0273479646685253</v>
      </c>
      <c r="D486" s="82"/>
      <c r="F486" s="10"/>
      <c r="G486" s="11"/>
    </row>
    <row r="487" spans="1:7" x14ac:dyDescent="0.2">
      <c r="A487" s="57">
        <f t="shared" ca="1" si="12"/>
        <v>35.599999999999596</v>
      </c>
      <c r="B487" s="50">
        <f t="shared" ca="1" si="13"/>
        <v>-9.0810197708727927</v>
      </c>
      <c r="D487" s="82"/>
      <c r="F487" s="10"/>
      <c r="G487" s="11"/>
    </row>
    <row r="488" spans="1:7" x14ac:dyDescent="0.2">
      <c r="A488" s="57">
        <f t="shared" ca="1" si="12"/>
        <v>35.679999999999595</v>
      </c>
      <c r="B488" s="50">
        <f t="shared" ca="1" si="13"/>
        <v>-9.1350026880976607</v>
      </c>
      <c r="D488" s="82"/>
      <c r="F488" s="10"/>
      <c r="G488" s="11"/>
    </row>
    <row r="489" spans="1:7" x14ac:dyDescent="0.2">
      <c r="A489" s="57">
        <f t="shared" ca="1" si="12"/>
        <v>35.759999999999593</v>
      </c>
      <c r="B489" s="50">
        <f t="shared" ca="1" si="13"/>
        <v>-9.1892997428040051</v>
      </c>
      <c r="D489" s="82"/>
      <c r="F489" s="10"/>
      <c r="G489" s="11"/>
    </row>
    <row r="490" spans="1:7" x14ac:dyDescent="0.2">
      <c r="A490" s="57">
        <f t="shared" ca="1" si="12"/>
        <v>35.839999999999591</v>
      </c>
      <c r="B490" s="50">
        <f t="shared" ca="1" si="13"/>
        <v>-9.2439140124130663</v>
      </c>
      <c r="D490" s="82"/>
      <c r="F490" s="10"/>
      <c r="G490" s="11"/>
    </row>
    <row r="491" spans="1:7" x14ac:dyDescent="0.2">
      <c r="A491" s="57">
        <f t="shared" ref="A491:A554" ca="1" si="14">OFFSET(A491,-1,0)+f_stop/5000</f>
        <v>35.91999999999959</v>
      </c>
      <c r="B491" s="50">
        <f t="shared" ref="B491:B554" ca="1" si="15">20*LOG(ABS(   (1/f_dec*SIN(f_dec*$A491/Fm*PI())/SIN($A491/Fm*PI()))^(order-2) * (1/f_dec2*SIN(f_dec2*$A491/Fm*PI())/SIN($A491/Fm*PI())) *  (1/(f_dec*n_avg)*SIN((f_dec*n_avg)*$A491/Fm*PI())/SIN($A491/Fm*PI()))    ))</f>
        <v>-9.2988486264575236</v>
      </c>
      <c r="D491" s="82"/>
      <c r="F491" s="10"/>
      <c r="G491" s="11"/>
    </row>
    <row r="492" spans="1:7" x14ac:dyDescent="0.2">
      <c r="A492" s="57">
        <f t="shared" ca="1" si="14"/>
        <v>35.999999999999588</v>
      </c>
      <c r="B492" s="50">
        <f t="shared" ca="1" si="15"/>
        <v>-9.3541067677653711</v>
      </c>
      <c r="D492" s="82"/>
      <c r="F492" s="10"/>
      <c r="G492" s="11"/>
    </row>
    <row r="493" spans="1:7" x14ac:dyDescent="0.2">
      <c r="A493" s="57">
        <f t="shared" ca="1" si="14"/>
        <v>36.079999999999586</v>
      </c>
      <c r="B493" s="50">
        <f t="shared" ca="1" si="15"/>
        <v>-9.4096916736777345</v>
      </c>
      <c r="D493" s="82"/>
      <c r="F493" s="10"/>
      <c r="G493" s="11"/>
    </row>
    <row r="494" spans="1:7" x14ac:dyDescent="0.2">
      <c r="A494" s="57">
        <f t="shared" ca="1" si="14"/>
        <v>36.159999999999584</v>
      </c>
      <c r="B494" s="50">
        <f t="shared" ca="1" si="15"/>
        <v>-9.4656066373016809</v>
      </c>
      <c r="D494" s="82"/>
      <c r="F494" s="10"/>
      <c r="G494" s="11"/>
    </row>
    <row r="495" spans="1:7" x14ac:dyDescent="0.2">
      <c r="A495" s="57">
        <f t="shared" ca="1" si="14"/>
        <v>36.239999999999583</v>
      </c>
      <c r="B495" s="50">
        <f t="shared" ca="1" si="15"/>
        <v>-9.521855008799454</v>
      </c>
      <c r="D495" s="82"/>
      <c r="F495" s="10"/>
      <c r="G495" s="11"/>
    </row>
    <row r="496" spans="1:7" x14ac:dyDescent="0.2">
      <c r="A496" s="57">
        <f t="shared" ca="1" si="14"/>
        <v>36.319999999999581</v>
      </c>
      <c r="B496" s="50">
        <f t="shared" ca="1" si="15"/>
        <v>-9.5784401967151904</v>
      </c>
      <c r="D496" s="82"/>
      <c r="F496" s="10"/>
      <c r="G496" s="11"/>
    </row>
    <row r="497" spans="1:7" x14ac:dyDescent="0.2">
      <c r="A497" s="57">
        <f t="shared" ca="1" si="14"/>
        <v>36.399999999999579</v>
      </c>
      <c r="B497" s="50">
        <f t="shared" ca="1" si="15"/>
        <v>-9.6353656693405689</v>
      </c>
      <c r="D497" s="82"/>
      <c r="F497" s="10"/>
      <c r="G497" s="11"/>
    </row>
    <row r="498" spans="1:7" x14ac:dyDescent="0.2">
      <c r="A498" s="57">
        <f t="shared" ca="1" si="14"/>
        <v>36.479999999999578</v>
      </c>
      <c r="B498" s="50">
        <f t="shared" ca="1" si="15"/>
        <v>-9.6926349561207488</v>
      </c>
      <c r="D498" s="82"/>
      <c r="F498" s="10"/>
      <c r="G498" s="11"/>
    </row>
    <row r="499" spans="1:7" x14ac:dyDescent="0.2">
      <c r="A499" s="57">
        <f t="shared" ca="1" si="14"/>
        <v>36.559999999999576</v>
      </c>
      <c r="B499" s="50">
        <f t="shared" ca="1" si="15"/>
        <v>-9.7502516491019904</v>
      </c>
      <c r="D499" s="82"/>
      <c r="F499" s="10"/>
      <c r="G499" s="11"/>
    </row>
    <row r="500" spans="1:7" x14ac:dyDescent="0.2">
      <c r="A500" s="57">
        <f t="shared" ca="1" si="14"/>
        <v>36.639999999999574</v>
      </c>
      <c r="B500" s="50">
        <f t="shared" ca="1" si="15"/>
        <v>-9.8082194044225073</v>
      </c>
      <c r="D500" s="82"/>
      <c r="F500" s="10"/>
      <c r="G500" s="11"/>
    </row>
    <row r="501" spans="1:7" x14ac:dyDescent="0.2">
      <c r="A501" s="57">
        <f t="shared" ca="1" si="14"/>
        <v>36.719999999999573</v>
      </c>
      <c r="B501" s="50">
        <f t="shared" ca="1" si="15"/>
        <v>-9.866541943848036</v>
      </c>
      <c r="D501" s="82"/>
      <c r="F501" s="10"/>
      <c r="G501" s="11"/>
    </row>
    <row r="502" spans="1:7" x14ac:dyDescent="0.2">
      <c r="A502" s="57">
        <f t="shared" ca="1" si="14"/>
        <v>36.799999999999571</v>
      </c>
      <c r="B502" s="50">
        <f t="shared" ca="1" si="15"/>
        <v>-9.9252230563538273</v>
      </c>
      <c r="D502" s="82"/>
      <c r="F502" s="10"/>
      <c r="G502" s="11"/>
    </row>
    <row r="503" spans="1:7" x14ac:dyDescent="0.2">
      <c r="A503" s="57">
        <f t="shared" ca="1" si="14"/>
        <v>36.879999999999569</v>
      </c>
      <c r="B503" s="50">
        <f t="shared" ca="1" si="15"/>
        <v>-9.9842665997546938</v>
      </c>
      <c r="D503" s="82"/>
      <c r="F503" s="10"/>
      <c r="G503" s="11"/>
    </row>
    <row r="504" spans="1:7" x14ac:dyDescent="0.2">
      <c r="A504" s="57">
        <f t="shared" ca="1" si="14"/>
        <v>36.959999999999567</v>
      </c>
      <c r="B504" s="50">
        <f t="shared" ca="1" si="15"/>
        <v>-10.043676502384901</v>
      </c>
      <c r="D504" s="82"/>
      <c r="F504" s="10"/>
      <c r="G504" s="11"/>
    </row>
    <row r="505" spans="1:7" x14ac:dyDescent="0.2">
      <c r="A505" s="57">
        <f t="shared" ca="1" si="14"/>
        <v>37.039999999999566</v>
      </c>
      <c r="B505" s="50">
        <f t="shared" ca="1" si="15"/>
        <v>-10.103456764829716</v>
      </c>
      <c r="D505" s="82"/>
      <c r="F505" s="10"/>
      <c r="G505" s="11"/>
    </row>
    <row r="506" spans="1:7" x14ac:dyDescent="0.2">
      <c r="A506" s="57">
        <f t="shared" ca="1" si="14"/>
        <v>37.119999999999564</v>
      </c>
      <c r="B506" s="50">
        <f t="shared" ca="1" si="15"/>
        <v>-10.163611461710602</v>
      </c>
      <c r="D506" s="82"/>
      <c r="F506" s="10"/>
      <c r="G506" s="11"/>
    </row>
    <row r="507" spans="1:7" x14ac:dyDescent="0.2">
      <c r="A507" s="57">
        <f t="shared" ca="1" si="14"/>
        <v>37.199999999999562</v>
      </c>
      <c r="B507" s="50">
        <f t="shared" ca="1" si="15"/>
        <v>-10.224144743525931</v>
      </c>
      <c r="D507" s="82"/>
      <c r="F507" s="10"/>
      <c r="G507" s="11"/>
    </row>
    <row r="508" spans="1:7" x14ac:dyDescent="0.2">
      <c r="A508" s="57">
        <f t="shared" ca="1" si="14"/>
        <v>37.279999999999561</v>
      </c>
      <c r="B508" s="50">
        <f t="shared" ca="1" si="15"/>
        <v>-10.285060838549501</v>
      </c>
      <c r="D508" s="82"/>
      <c r="F508" s="10"/>
      <c r="G508" s="11"/>
    </row>
    <row r="509" spans="1:7" x14ac:dyDescent="0.2">
      <c r="A509" s="57">
        <f t="shared" ca="1" si="14"/>
        <v>37.359999999999559</v>
      </c>
      <c r="B509" s="50">
        <f t="shared" ca="1" si="15"/>
        <v>-10.346364054788811</v>
      </c>
      <c r="D509" s="82"/>
      <c r="F509" s="10"/>
      <c r="G509" s="11"/>
    </row>
    <row r="510" spans="1:7" x14ac:dyDescent="0.2">
      <c r="A510" s="57">
        <f t="shared" ca="1" si="14"/>
        <v>37.439999999999557</v>
      </c>
      <c r="B510" s="50">
        <f t="shared" ca="1" si="15"/>
        <v>-10.408058782005584</v>
      </c>
      <c r="D510" s="82"/>
      <c r="F510" s="10"/>
      <c r="G510" s="11"/>
    </row>
    <row r="511" spans="1:7" x14ac:dyDescent="0.2">
      <c r="A511" s="57">
        <f t="shared" ca="1" si="14"/>
        <v>37.519999999999555</v>
      </c>
      <c r="B511" s="50">
        <f t="shared" ca="1" si="15"/>
        <v>-10.470149493800809</v>
      </c>
      <c r="D511" s="82"/>
      <c r="F511" s="10"/>
      <c r="G511" s="11"/>
    </row>
    <row r="512" spans="1:7" x14ac:dyDescent="0.2">
      <c r="A512" s="57">
        <f t="shared" ca="1" si="14"/>
        <v>37.599999999999554</v>
      </c>
      <c r="B512" s="50">
        <f t="shared" ca="1" si="15"/>
        <v>-10.532640749766724</v>
      </c>
      <c r="D512" s="82"/>
      <c r="F512" s="10"/>
      <c r="G512" s="11"/>
    </row>
    <row r="513" spans="1:7" x14ac:dyDescent="0.2">
      <c r="A513" s="57">
        <f t="shared" ca="1" si="14"/>
        <v>37.679999999999552</v>
      </c>
      <c r="B513" s="50">
        <f t="shared" ca="1" si="15"/>
        <v>-10.595537197708628</v>
      </c>
      <c r="D513" s="82"/>
      <c r="F513" s="10"/>
      <c r="G513" s="11"/>
    </row>
    <row r="514" spans="1:7" x14ac:dyDescent="0.2">
      <c r="A514" s="57">
        <f t="shared" ca="1" si="14"/>
        <v>37.75999999999955</v>
      </c>
      <c r="B514" s="50">
        <f t="shared" ca="1" si="15"/>
        <v>-10.658843575938819</v>
      </c>
      <c r="D514" s="82"/>
      <c r="F514" s="10"/>
      <c r="G514" s="11"/>
    </row>
    <row r="515" spans="1:7" x14ac:dyDescent="0.2">
      <c r="A515" s="57">
        <f t="shared" ca="1" si="14"/>
        <v>37.839999999999549</v>
      </c>
      <c r="B515" s="50">
        <f t="shared" ca="1" si="15"/>
        <v>-10.722564715645886</v>
      </c>
      <c r="D515" s="82"/>
      <c r="F515" s="10"/>
      <c r="G515" s="11"/>
    </row>
    <row r="516" spans="1:7" x14ac:dyDescent="0.2">
      <c r="A516" s="57">
        <f t="shared" ca="1" si="14"/>
        <v>37.919999999999547</v>
      </c>
      <c r="B516" s="50">
        <f t="shared" ca="1" si="15"/>
        <v>-10.78670554334218</v>
      </c>
      <c r="D516" s="82"/>
      <c r="F516" s="10"/>
      <c r="G516" s="11"/>
    </row>
    <row r="517" spans="1:7" x14ac:dyDescent="0.2">
      <c r="A517" s="57">
        <f t="shared" ca="1" si="14"/>
        <v>37.999999999999545</v>
      </c>
      <c r="B517" s="50">
        <f t="shared" ca="1" si="15"/>
        <v>-10.85127108339243</v>
      </c>
      <c r="D517" s="82"/>
      <c r="F517" s="10"/>
      <c r="G517" s="11"/>
    </row>
    <row r="518" spans="1:7" x14ac:dyDescent="0.2">
      <c r="A518" s="57">
        <f t="shared" ca="1" si="14"/>
        <v>38.079999999999544</v>
      </c>
      <c r="B518" s="50">
        <f t="shared" ca="1" si="15"/>
        <v>-10.916266460627156</v>
      </c>
      <c r="D518" s="82"/>
      <c r="F518" s="10"/>
      <c r="G518" s="11"/>
    </row>
    <row r="519" spans="1:7" x14ac:dyDescent="0.2">
      <c r="A519" s="57">
        <f t="shared" ca="1" si="14"/>
        <v>38.159999999999542</v>
      </c>
      <c r="B519" s="50">
        <f t="shared" ca="1" si="15"/>
        <v>-10.981696903043821</v>
      </c>
      <c r="D519" s="82"/>
      <c r="F519" s="10"/>
      <c r="G519" s="11"/>
    </row>
    <row r="520" spans="1:7" x14ac:dyDescent="0.2">
      <c r="A520" s="57">
        <f t="shared" ca="1" si="14"/>
        <v>38.23999999999954</v>
      </c>
      <c r="B520" s="50">
        <f t="shared" ca="1" si="15"/>
        <v>-11.047567744599721</v>
      </c>
      <c r="D520" s="82"/>
      <c r="F520" s="10"/>
      <c r="G520" s="11"/>
    </row>
    <row r="521" spans="1:7" x14ac:dyDescent="0.2">
      <c r="A521" s="57">
        <f t="shared" ca="1" si="14"/>
        <v>38.319999999999538</v>
      </c>
      <c r="B521" s="50">
        <f t="shared" ca="1" si="15"/>
        <v>-11.11388442810004</v>
      </c>
      <c r="D521" s="82"/>
      <c r="F521" s="10"/>
      <c r="G521" s="11"/>
    </row>
    <row r="522" spans="1:7" x14ac:dyDescent="0.2">
      <c r="A522" s="57">
        <f t="shared" ca="1" si="14"/>
        <v>38.399999999999537</v>
      </c>
      <c r="B522" s="50">
        <f t="shared" ca="1" si="15"/>
        <v>-11.180652508185258</v>
      </c>
      <c r="D522" s="82"/>
      <c r="F522" s="10"/>
      <c r="G522" s="11"/>
    </row>
    <row r="523" spans="1:7" x14ac:dyDescent="0.2">
      <c r="A523" s="57">
        <f t="shared" ca="1" si="14"/>
        <v>38.479999999999535</v>
      </c>
      <c r="B523" s="50">
        <f t="shared" ca="1" si="15"/>
        <v>-11.247877654421794</v>
      </c>
      <c r="D523" s="82"/>
      <c r="F523" s="10"/>
      <c r="G523" s="11"/>
    </row>
    <row r="524" spans="1:7" x14ac:dyDescent="0.2">
      <c r="A524" s="57">
        <f t="shared" ca="1" si="14"/>
        <v>38.559999999999533</v>
      </c>
      <c r="B524" s="50">
        <f t="shared" ca="1" si="15"/>
        <v>-11.315565654500437</v>
      </c>
      <c r="D524" s="82"/>
      <c r="F524" s="10"/>
      <c r="G524" s="11"/>
    </row>
    <row r="525" spans="1:7" x14ac:dyDescent="0.2">
      <c r="A525" s="57">
        <f t="shared" ca="1" si="14"/>
        <v>38.639999999999532</v>
      </c>
      <c r="B525" s="50">
        <f t="shared" ca="1" si="15"/>
        <v>-11.383722417546927</v>
      </c>
      <c r="D525" s="82"/>
      <c r="F525" s="10"/>
      <c r="G525" s="11"/>
    </row>
    <row r="526" spans="1:7" x14ac:dyDescent="0.2">
      <c r="A526" s="57">
        <f t="shared" ca="1" si="14"/>
        <v>38.71999999999953</v>
      </c>
      <c r="B526" s="50">
        <f t="shared" ca="1" si="15"/>
        <v>-11.452353977549466</v>
      </c>
      <c r="D526" s="82"/>
      <c r="F526" s="10"/>
      <c r="G526" s="11"/>
    </row>
    <row r="527" spans="1:7" x14ac:dyDescent="0.2">
      <c r="A527" s="57">
        <f t="shared" ca="1" si="14"/>
        <v>38.799999999999528</v>
      </c>
      <c r="B527" s="50">
        <f t="shared" ca="1" si="15"/>
        <v>-11.521466496908285</v>
      </c>
      <c r="D527" s="82"/>
      <c r="F527" s="10"/>
      <c r="G527" s="11"/>
    </row>
    <row r="528" spans="1:7" x14ac:dyDescent="0.2">
      <c r="A528" s="57">
        <f t="shared" ca="1" si="14"/>
        <v>38.879999999999526</v>
      </c>
      <c r="B528" s="50">
        <f t="shared" ca="1" si="15"/>
        <v>-11.59106627011235</v>
      </c>
      <c r="D528" s="82"/>
      <c r="F528" s="10"/>
      <c r="G528" s="11"/>
    </row>
    <row r="529" spans="1:7" x14ac:dyDescent="0.2">
      <c r="A529" s="57">
        <f t="shared" ca="1" si="14"/>
        <v>38.959999999999525</v>
      </c>
      <c r="B529" s="50">
        <f t="shared" ca="1" si="15"/>
        <v>-11.661159727548791</v>
      </c>
      <c r="D529" s="82"/>
      <c r="F529" s="10"/>
      <c r="G529" s="11"/>
    </row>
    <row r="530" spans="1:7" x14ac:dyDescent="0.2">
      <c r="A530" s="57">
        <f t="shared" ca="1" si="14"/>
        <v>39.039999999999523</v>
      </c>
      <c r="B530" s="50">
        <f t="shared" ca="1" si="15"/>
        <v>-11.731753439450866</v>
      </c>
      <c r="D530" s="82"/>
      <c r="F530" s="10"/>
      <c r="G530" s="11"/>
    </row>
    <row r="531" spans="1:7" x14ac:dyDescent="0.2">
      <c r="A531" s="57">
        <f t="shared" ca="1" si="14"/>
        <v>39.119999999999521</v>
      </c>
      <c r="B531" s="50">
        <f t="shared" ca="1" si="15"/>
        <v>-11.802854119990505</v>
      </c>
      <c r="D531" s="82"/>
      <c r="F531" s="10"/>
      <c r="G531" s="11"/>
    </row>
    <row r="532" spans="1:7" x14ac:dyDescent="0.2">
      <c r="A532" s="57">
        <f t="shared" ca="1" si="14"/>
        <v>39.19999999999952</v>
      </c>
      <c r="B532" s="50">
        <f t="shared" ca="1" si="15"/>
        <v>-11.874468631521879</v>
      </c>
      <c r="D532" s="82"/>
      <c r="F532" s="10"/>
      <c r="G532" s="11"/>
    </row>
    <row r="533" spans="1:7" x14ac:dyDescent="0.2">
      <c r="A533" s="57">
        <f t="shared" ca="1" si="14"/>
        <v>39.279999999999518</v>
      </c>
      <c r="B533" s="50">
        <f t="shared" ca="1" si="15"/>
        <v>-11.946603988982625</v>
      </c>
      <c r="D533" s="82"/>
      <c r="F533" s="10"/>
      <c r="G533" s="11"/>
    </row>
    <row r="534" spans="1:7" x14ac:dyDescent="0.2">
      <c r="A534" s="57">
        <f t="shared" ca="1" si="14"/>
        <v>39.359999999999516</v>
      </c>
      <c r="B534" s="50">
        <f t="shared" ca="1" si="15"/>
        <v>-12.019267364460035</v>
      </c>
      <c r="D534" s="82"/>
      <c r="F534" s="10"/>
      <c r="G534" s="11"/>
    </row>
    <row r="535" spans="1:7" x14ac:dyDescent="0.2">
      <c r="A535" s="57">
        <f t="shared" ca="1" si="14"/>
        <v>39.439999999999515</v>
      </c>
      <c r="B535" s="50">
        <f t="shared" ca="1" si="15"/>
        <v>-12.092466091929399</v>
      </c>
      <c r="D535" s="82"/>
      <c r="F535" s="10"/>
      <c r="G535" s="11"/>
    </row>
    <row r="536" spans="1:7" x14ac:dyDescent="0.2">
      <c r="A536" s="57">
        <f t="shared" ca="1" si="14"/>
        <v>39.519999999999513</v>
      </c>
      <c r="B536" s="50">
        <f t="shared" ca="1" si="15"/>
        <v>-12.166207672172593</v>
      </c>
      <c r="D536" s="82"/>
      <c r="F536" s="10"/>
      <c r="G536" s="11"/>
    </row>
    <row r="537" spans="1:7" x14ac:dyDescent="0.2">
      <c r="A537" s="57">
        <f t="shared" ca="1" si="14"/>
        <v>39.599999999999511</v>
      </c>
      <c r="B537" s="50">
        <f t="shared" ca="1" si="15"/>
        <v>-12.240499777885026</v>
      </c>
      <c r="D537" s="82"/>
      <c r="F537" s="10"/>
      <c r="G537" s="11"/>
    </row>
    <row r="538" spans="1:7" x14ac:dyDescent="0.2">
      <c r="A538" s="57">
        <f t="shared" ca="1" si="14"/>
        <v>39.679999999999509</v>
      </c>
      <c r="B538" s="50">
        <f t="shared" ca="1" si="15"/>
        <v>-12.315350258979809</v>
      </c>
      <c r="D538" s="82"/>
      <c r="F538" s="10"/>
      <c r="G538" s="11"/>
    </row>
    <row r="539" spans="1:7" x14ac:dyDescent="0.2">
      <c r="A539" s="57">
        <f t="shared" ca="1" si="14"/>
        <v>39.759999999999508</v>
      </c>
      <c r="B539" s="50">
        <f t="shared" ca="1" si="15"/>
        <v>-12.390767148098282</v>
      </c>
      <c r="D539" s="82"/>
      <c r="F539" s="10"/>
      <c r="G539" s="11"/>
    </row>
    <row r="540" spans="1:7" x14ac:dyDescent="0.2">
      <c r="A540" s="57">
        <f t="shared" ca="1" si="14"/>
        <v>39.839999999999506</v>
      </c>
      <c r="B540" s="50">
        <f t="shared" ca="1" si="15"/>
        <v>-12.466758666336595</v>
      </c>
      <c r="D540" s="82"/>
      <c r="F540" s="10"/>
      <c r="G540" s="11"/>
    </row>
    <row r="541" spans="1:7" x14ac:dyDescent="0.2">
      <c r="A541" s="57">
        <f t="shared" ca="1" si="14"/>
        <v>39.919999999999504</v>
      </c>
      <c r="B541" s="50">
        <f t="shared" ca="1" si="15"/>
        <v>-12.543333229198662</v>
      </c>
      <c r="D541" s="82"/>
      <c r="F541" s="10"/>
      <c r="G541" s="11"/>
    </row>
    <row r="542" spans="1:7" x14ac:dyDescent="0.2">
      <c r="A542" s="57">
        <f t="shared" ca="1" si="14"/>
        <v>39.999999999999503</v>
      </c>
      <c r="B542" s="50">
        <f t="shared" ca="1" si="15"/>
        <v>-12.620499452786213</v>
      </c>
      <c r="D542" s="82"/>
      <c r="F542" s="10"/>
      <c r="G542" s="11"/>
    </row>
    <row r="543" spans="1:7" x14ac:dyDescent="0.2">
      <c r="A543" s="57">
        <f t="shared" ca="1" si="14"/>
        <v>40.079999999999501</v>
      </c>
      <c r="B543" s="50">
        <f t="shared" ca="1" si="15"/>
        <v>-12.698266160237475</v>
      </c>
      <c r="D543" s="82"/>
      <c r="F543" s="10"/>
      <c r="G543" s="11"/>
    </row>
    <row r="544" spans="1:7" x14ac:dyDescent="0.2">
      <c r="A544" s="57">
        <f t="shared" ca="1" si="14"/>
        <v>40.159999999999499</v>
      </c>
      <c r="B544" s="50">
        <f t="shared" ca="1" si="15"/>
        <v>-12.776642388426495</v>
      </c>
      <c r="D544" s="82"/>
      <c r="F544" s="10"/>
      <c r="G544" s="11"/>
    </row>
    <row r="545" spans="1:7" x14ac:dyDescent="0.2">
      <c r="A545" s="57">
        <f t="shared" ca="1" si="14"/>
        <v>40.239999999999498</v>
      </c>
      <c r="B545" s="50">
        <f t="shared" ca="1" si="15"/>
        <v>-12.855637394935883</v>
      </c>
      <c r="D545" s="82"/>
      <c r="F545" s="10"/>
      <c r="G545" s="11"/>
    </row>
    <row r="546" spans="1:7" x14ac:dyDescent="0.2">
      <c r="A546" s="57">
        <f t="shared" ca="1" si="14"/>
        <v>40.319999999999496</v>
      </c>
      <c r="B546" s="50">
        <f t="shared" ca="1" si="15"/>
        <v>-12.935260665316481</v>
      </c>
      <c r="D546" s="82"/>
      <c r="F546" s="10"/>
      <c r="G546" s="11"/>
    </row>
    <row r="547" spans="1:7" x14ac:dyDescent="0.2">
      <c r="A547" s="57">
        <f t="shared" ca="1" si="14"/>
        <v>40.399999999999494</v>
      </c>
      <c r="B547" s="50">
        <f t="shared" ca="1" si="15"/>
        <v>-13.015521920648251</v>
      </c>
      <c r="D547" s="82"/>
      <c r="F547" s="10"/>
      <c r="G547" s="11"/>
    </row>
    <row r="548" spans="1:7" x14ac:dyDescent="0.2">
      <c r="A548" s="57">
        <f t="shared" ca="1" si="14"/>
        <v>40.479999999999492</v>
      </c>
      <c r="B548" s="50">
        <f t="shared" ca="1" si="15"/>
        <v>-13.096431125417492</v>
      </c>
      <c r="D548" s="82"/>
      <c r="F548" s="10"/>
      <c r="G548" s="11"/>
    </row>
    <row r="549" spans="1:7" x14ac:dyDescent="0.2">
      <c r="A549" s="57">
        <f t="shared" ca="1" si="14"/>
        <v>40.559999999999491</v>
      </c>
      <c r="B549" s="50">
        <f t="shared" ca="1" si="15"/>
        <v>-13.177998495726445</v>
      </c>
      <c r="D549" s="82"/>
      <c r="F549" s="10"/>
      <c r="G549" s="11"/>
    </row>
    <row r="550" spans="1:7" x14ac:dyDescent="0.2">
      <c r="A550" s="57">
        <f t="shared" ca="1" si="14"/>
        <v>40.639999999999489</v>
      </c>
      <c r="B550" s="50">
        <f t="shared" ca="1" si="15"/>
        <v>-13.260234507852219</v>
      </c>
      <c r="D550" s="82"/>
      <c r="F550" s="10"/>
      <c r="G550" s="11"/>
    </row>
    <row r="551" spans="1:7" x14ac:dyDescent="0.2">
      <c r="A551" s="57">
        <f t="shared" ca="1" si="14"/>
        <v>40.719999999999487</v>
      </c>
      <c r="B551" s="50">
        <f t="shared" ca="1" si="15"/>
        <v>-13.343149907172936</v>
      </c>
      <c r="D551" s="82"/>
      <c r="F551" s="10"/>
      <c r="G551" s="11"/>
    </row>
    <row r="552" spans="1:7" x14ac:dyDescent="0.2">
      <c r="A552" s="57">
        <f t="shared" ca="1" si="14"/>
        <v>40.799999999999486</v>
      </c>
      <c r="B552" s="50">
        <f t="shared" ca="1" si="15"/>
        <v>-13.426755717480445</v>
      </c>
      <c r="D552" s="82"/>
      <c r="F552" s="10"/>
      <c r="G552" s="11"/>
    </row>
    <row r="553" spans="1:7" x14ac:dyDescent="0.2">
      <c r="A553" s="57">
        <f t="shared" ca="1" si="14"/>
        <v>40.879999999999484</v>
      </c>
      <c r="B553" s="50">
        <f t="shared" ca="1" si="15"/>
        <v>-13.511063250699598</v>
      </c>
      <c r="D553" s="82"/>
      <c r="F553" s="10"/>
      <c r="G553" s="11"/>
    </row>
    <row r="554" spans="1:7" x14ac:dyDescent="0.2">
      <c r="A554" s="57">
        <f t="shared" ca="1" si="14"/>
        <v>40.959999999999482</v>
      </c>
      <c r="B554" s="50">
        <f t="shared" ca="1" si="15"/>
        <v>-13.59608411703562</v>
      </c>
      <c r="D554" s="82"/>
      <c r="F554" s="10"/>
      <c r="G554" s="11"/>
    </row>
    <row r="555" spans="1:7" x14ac:dyDescent="0.2">
      <c r="A555" s="57">
        <f t="shared" ref="A555:A618" ca="1" si="16">OFFSET(A555,-1,0)+f_stop/5000</f>
        <v>41.03999999999948</v>
      </c>
      <c r="B555" s="50">
        <f t="shared" ref="B555:B618" ca="1" si="17">20*LOG(ABS(   (1/f_dec*SIN(f_dec*$A555/Fm*PI())/SIN($A555/Fm*PI()))^(order-2) * (1/f_dec2*SIN(f_dec2*$A555/Fm*PI())/SIN($A555/Fm*PI())) *  (1/(f_dec*n_avg)*SIN((f_dec*n_avg)*$A555/Fm*PI())/SIN($A555/Fm*PI()))    ))</f>
        <v>-13.68183023557259</v>
      </c>
      <c r="D555" s="82"/>
      <c r="F555" s="10"/>
      <c r="G555" s="11"/>
    </row>
    <row r="556" spans="1:7" x14ac:dyDescent="0.2">
      <c r="A556" s="57">
        <f t="shared" ca="1" si="16"/>
        <v>41.119999999999479</v>
      </c>
      <c r="B556" s="50">
        <f t="shared" ca="1" si="17"/>
        <v>-13.768313845347063</v>
      </c>
      <c r="D556" s="82"/>
      <c r="F556" s="10"/>
      <c r="G556" s="11"/>
    </row>
    <row r="557" spans="1:7" x14ac:dyDescent="0.2">
      <c r="A557" s="57">
        <f t="shared" ca="1" si="16"/>
        <v>41.199999999999477</v>
      </c>
      <c r="B557" s="50">
        <f t="shared" ca="1" si="17"/>
        <v>-13.855547516922819</v>
      </c>
      <c r="D557" s="82"/>
      <c r="F557" s="10"/>
      <c r="G557" s="11"/>
    </row>
    <row r="558" spans="1:7" x14ac:dyDescent="0.2">
      <c r="A558" s="57">
        <f t="shared" ca="1" si="16"/>
        <v>41.279999999999475</v>
      </c>
      <c r="B558" s="50">
        <f t="shared" ca="1" si="17"/>
        <v>-13.943544164494064</v>
      </c>
      <c r="D558" s="82"/>
      <c r="F558" s="10"/>
      <c r="G558" s="11"/>
    </row>
    <row r="559" spans="1:7" x14ac:dyDescent="0.2">
      <c r="A559" s="57">
        <f t="shared" ca="1" si="16"/>
        <v>41.359999999999474</v>
      </c>
      <c r="B559" s="50">
        <f t="shared" ca="1" si="17"/>
        <v>-14.032317058546443</v>
      </c>
      <c r="D559" s="82"/>
      <c r="F559" s="10"/>
      <c r="G559" s="11"/>
    </row>
    <row r="560" spans="1:7" x14ac:dyDescent="0.2">
      <c r="A560" s="57">
        <f t="shared" ca="1" si="16"/>
        <v>41.439999999999472</v>
      </c>
      <c r="B560" s="50">
        <f t="shared" ca="1" si="17"/>
        <v>-14.121879839106882</v>
      </c>
      <c r="D560" s="82"/>
      <c r="F560" s="10"/>
      <c r="G560" s="11"/>
    </row>
    <row r="561" spans="1:7" x14ac:dyDescent="0.2">
      <c r="A561" s="57">
        <f t="shared" ca="1" si="16"/>
        <v>41.51999999999947</v>
      </c>
      <c r="B561" s="50">
        <f t="shared" ca="1" si="17"/>
        <v>-14.212246529615474</v>
      </c>
      <c r="D561" s="82"/>
      <c r="F561" s="10"/>
      <c r="G561" s="11"/>
    </row>
    <row r="562" spans="1:7" x14ac:dyDescent="0.2">
      <c r="A562" s="57">
        <f t="shared" ca="1" si="16"/>
        <v>41.599999999999469</v>
      </c>
      <c r="B562" s="50">
        <f t="shared" ca="1" si="17"/>
        <v>-14.303431551454882</v>
      </c>
      <c r="D562" s="82"/>
      <c r="F562" s="10"/>
      <c r="G562" s="11"/>
    </row>
    <row r="563" spans="1:7" x14ac:dyDescent="0.2">
      <c r="A563" s="57">
        <f t="shared" ca="1" si="16"/>
        <v>41.679999999999467</v>
      </c>
      <c r="B563" s="50">
        <f t="shared" ca="1" si="17"/>
        <v>-14.395449739174705</v>
      </c>
      <c r="D563" s="82"/>
      <c r="F563" s="10"/>
      <c r="G563" s="11"/>
    </row>
    <row r="564" spans="1:7" x14ac:dyDescent="0.2">
      <c r="A564" s="57">
        <f t="shared" ca="1" si="16"/>
        <v>41.759999999999465</v>
      </c>
      <c r="B564" s="50">
        <f t="shared" ca="1" si="17"/>
        <v>-14.488316356451653</v>
      </c>
      <c r="D564" s="82"/>
      <c r="F564" s="10"/>
      <c r="G564" s="11"/>
    </row>
    <row r="565" spans="1:7" x14ac:dyDescent="0.2">
      <c r="A565" s="57">
        <f t="shared" ca="1" si="16"/>
        <v>41.839999999999463</v>
      </c>
      <c r="B565" s="50">
        <f t="shared" ca="1" si="17"/>
        <v>-14.58204711282791</v>
      </c>
      <c r="D565" s="82"/>
      <c r="F565" s="10"/>
      <c r="G565" s="11"/>
    </row>
    <row r="566" spans="1:7" x14ac:dyDescent="0.2">
      <c r="A566" s="57">
        <f t="shared" ca="1" si="16"/>
        <v>41.919999999999462</v>
      </c>
      <c r="B566" s="50">
        <f t="shared" ca="1" si="17"/>
        <v>-14.676658181274295</v>
      </c>
      <c r="D566" s="82"/>
      <c r="F566" s="10"/>
      <c r="G566" s="11"/>
    </row>
    <row r="567" spans="1:7" x14ac:dyDescent="0.2">
      <c r="A567" s="57">
        <f t="shared" ca="1" si="16"/>
        <v>41.99999999999946</v>
      </c>
      <c r="B567" s="50">
        <f t="shared" ca="1" si="17"/>
        <v>-14.772166216627138</v>
      </c>
      <c r="D567" s="82"/>
      <c r="F567" s="10"/>
      <c r="G567" s="11"/>
    </row>
    <row r="568" spans="1:7" x14ac:dyDescent="0.2">
      <c r="A568" s="57">
        <f t="shared" ca="1" si="16"/>
        <v>42.079999999999458</v>
      </c>
      <c r="B568" s="50">
        <f t="shared" ca="1" si="17"/>
        <v>-14.868588374951614</v>
      </c>
      <c r="D568" s="82"/>
      <c r="F568" s="10"/>
      <c r="G568" s="11"/>
    </row>
    <row r="569" spans="1:7" x14ac:dyDescent="0.2">
      <c r="A569" s="57">
        <f t="shared" ca="1" si="16"/>
        <v>42.159999999999457</v>
      </c>
      <c r="B569" s="50">
        <f t="shared" ca="1" si="17"/>
        <v>-14.965942333887977</v>
      </c>
      <c r="D569" s="82"/>
      <c r="F569" s="10"/>
      <c r="G569" s="11"/>
    </row>
    <row r="570" spans="1:7" x14ac:dyDescent="0.2">
      <c r="A570" s="57">
        <f t="shared" ca="1" si="16"/>
        <v>42.239999999999455</v>
      </c>
      <c r="B570" s="50">
        <f t="shared" ca="1" si="17"/>
        <v>-15.064246314041309</v>
      </c>
      <c r="D570" s="82"/>
      <c r="F570" s="10"/>
      <c r="G570" s="11"/>
    </row>
    <row r="571" spans="1:7" x14ac:dyDescent="0.2">
      <c r="A571" s="57">
        <f t="shared" ca="1" si="16"/>
        <v>42.319999999999453</v>
      </c>
      <c r="B571" s="50">
        <f t="shared" ca="1" si="17"/>
        <v>-15.163519101479469</v>
      </c>
      <c r="D571" s="82"/>
      <c r="F571" s="10"/>
      <c r="G571" s="11"/>
    </row>
    <row r="572" spans="1:7" x14ac:dyDescent="0.2">
      <c r="A572" s="57">
        <f t="shared" ca="1" si="16"/>
        <v>42.399999999999451</v>
      </c>
      <c r="B572" s="50">
        <f t="shared" ca="1" si="17"/>
        <v>-15.263780071408949</v>
      </c>
      <c r="D572" s="82"/>
      <c r="F572" s="10"/>
      <c r="G572" s="11"/>
    </row>
    <row r="573" spans="1:7" x14ac:dyDescent="0.2">
      <c r="A573" s="57">
        <f t="shared" ca="1" si="16"/>
        <v>42.47999999999945</v>
      </c>
      <c r="B573" s="50">
        <f t="shared" ca="1" si="17"/>
        <v>-15.365049213103482</v>
      </c>
      <c r="D573" s="82"/>
      <c r="F573" s="10"/>
      <c r="G573" s="11"/>
    </row>
    <row r="574" spans="1:7" x14ac:dyDescent="0.2">
      <c r="A574" s="57">
        <f t="shared" ca="1" si="16"/>
        <v>42.559999999999448</v>
      </c>
      <c r="B574" s="50">
        <f t="shared" ca="1" si="17"/>
        <v>-15.467347156165856</v>
      </c>
      <c r="D574" s="82"/>
      <c r="F574" s="10"/>
      <c r="G574" s="11"/>
    </row>
    <row r="575" spans="1:7" x14ac:dyDescent="0.2">
      <c r="A575" s="57">
        <f t="shared" ca="1" si="16"/>
        <v>42.639999999999446</v>
      </c>
      <c r="B575" s="50">
        <f t="shared" ca="1" si="17"/>
        <v>-15.570695198209092</v>
      </c>
      <c r="D575" s="82"/>
      <c r="F575" s="10"/>
      <c r="G575" s="11"/>
    </row>
    <row r="576" spans="1:7" x14ac:dyDescent="0.2">
      <c r="A576" s="57">
        <f t="shared" ca="1" si="16"/>
        <v>42.719999999999445</v>
      </c>
      <c r="B576" s="50">
        <f t="shared" ca="1" si="17"/>
        <v>-15.67511533405052</v>
      </c>
      <c r="D576" s="82"/>
      <c r="F576" s="10"/>
      <c r="G576" s="11"/>
    </row>
    <row r="577" spans="1:7" x14ac:dyDescent="0.2">
      <c r="A577" s="57">
        <f t="shared" ca="1" si="16"/>
        <v>42.799999999999443</v>
      </c>
      <c r="B577" s="50">
        <f t="shared" ca="1" si="17"/>
        <v>-15.780630286518655</v>
      </c>
      <c r="D577" s="82"/>
      <c r="F577" s="10"/>
      <c r="G577" s="11"/>
    </row>
    <row r="578" spans="1:7" x14ac:dyDescent="0.2">
      <c r="A578" s="57">
        <f t="shared" ca="1" si="16"/>
        <v>42.879999999999441</v>
      </c>
      <c r="B578" s="50">
        <f t="shared" ca="1" si="17"/>
        <v>-15.887263538981395</v>
      </c>
      <c r="D578" s="82"/>
      <c r="F578" s="10"/>
      <c r="G578" s="11"/>
    </row>
    <row r="579" spans="1:7" x14ac:dyDescent="0.2">
      <c r="A579" s="57">
        <f t="shared" ca="1" si="16"/>
        <v>42.95999999999944</v>
      </c>
      <c r="B579" s="50">
        <f t="shared" ca="1" si="17"/>
        <v>-15.99503936971178</v>
      </c>
      <c r="D579" s="82"/>
      <c r="F579" s="10"/>
      <c r="G579" s="11"/>
    </row>
    <row r="580" spans="1:7" x14ac:dyDescent="0.2">
      <c r="A580" s="57">
        <f t="shared" ca="1" si="16"/>
        <v>43.039999999999438</v>
      </c>
      <c r="B580" s="50">
        <f t="shared" ca="1" si="17"/>
        <v>-16.10398288821774</v>
      </c>
      <c r="D580" s="82"/>
      <c r="F580" s="10"/>
      <c r="G580" s="11"/>
    </row>
    <row r="581" spans="1:7" x14ac:dyDescent="0.2">
      <c r="A581" s="57">
        <f t="shared" ca="1" si="16"/>
        <v>43.119999999999436</v>
      </c>
      <c r="B581" s="50">
        <f t="shared" ca="1" si="17"/>
        <v>-16.21412007367196</v>
      </c>
      <c r="D581" s="82"/>
      <c r="F581" s="10"/>
      <c r="G581" s="11"/>
    </row>
    <row r="582" spans="1:7" x14ac:dyDescent="0.2">
      <c r="A582" s="57">
        <f t="shared" ca="1" si="16"/>
        <v>43.199999999999434</v>
      </c>
      <c r="B582" s="50">
        <f t="shared" ca="1" si="17"/>
        <v>-16.325477815588993</v>
      </c>
      <c r="D582" s="82"/>
      <c r="F582" s="10"/>
      <c r="G582" s="11"/>
    </row>
    <row r="583" spans="1:7" x14ac:dyDescent="0.2">
      <c r="A583" s="57">
        <f t="shared" ca="1" si="16"/>
        <v>43.279999999999433</v>
      </c>
      <c r="B583" s="50">
        <f t="shared" ca="1" si="17"/>
        <v>-16.438083956909676</v>
      </c>
      <c r="D583" s="82"/>
      <c r="F583" s="10"/>
      <c r="G583" s="11"/>
    </row>
    <row r="584" spans="1:7" x14ac:dyDescent="0.2">
      <c r="A584" s="57">
        <f t="shared" ca="1" si="16"/>
        <v>43.359999999999431</v>
      </c>
      <c r="B584" s="50">
        <f t="shared" ca="1" si="17"/>
        <v>-16.551967339665275</v>
      </c>
      <c r="D584" s="82"/>
      <c r="F584" s="10"/>
      <c r="G584" s="11"/>
    </row>
    <row r="585" spans="1:7" x14ac:dyDescent="0.2">
      <c r="A585" s="57">
        <f t="shared" ca="1" si="16"/>
        <v>43.439999999999429</v>
      </c>
      <c r="B585" s="50">
        <f t="shared" ca="1" si="17"/>
        <v>-16.667157853409631</v>
      </c>
      <c r="D585" s="82"/>
      <c r="F585" s="10"/>
      <c r="G585" s="11"/>
    </row>
    <row r="586" spans="1:7" x14ac:dyDescent="0.2">
      <c r="A586" s="57">
        <f t="shared" ca="1" si="16"/>
        <v>43.519999999999428</v>
      </c>
      <c r="B586" s="50">
        <f t="shared" ca="1" si="17"/>
        <v>-16.783686486622475</v>
      </c>
      <c r="D586" s="82"/>
      <c r="F586" s="10"/>
      <c r="G586" s="11"/>
    </row>
    <row r="587" spans="1:7" x14ac:dyDescent="0.2">
      <c r="A587" s="57">
        <f t="shared" ca="1" si="16"/>
        <v>43.599999999999426</v>
      </c>
      <c r="B587" s="50">
        <f t="shared" ca="1" si="17"/>
        <v>-16.901585381305786</v>
      </c>
      <c r="D587" s="82"/>
      <c r="F587" s="10"/>
      <c r="G587" s="11"/>
    </row>
    <row r="588" spans="1:7" x14ac:dyDescent="0.2">
      <c r="A588" s="57">
        <f t="shared" ca="1" si="16"/>
        <v>43.679999999999424</v>
      </c>
      <c r="B588" s="50">
        <f t="shared" ca="1" si="17"/>
        <v>-17.020887891014166</v>
      </c>
      <c r="D588" s="82"/>
      <c r="F588" s="10"/>
      <c r="G588" s="11"/>
    </row>
    <row r="589" spans="1:7" x14ac:dyDescent="0.2">
      <c r="A589" s="57">
        <f t="shared" ca="1" si="16"/>
        <v>43.759999999999422</v>
      </c>
      <c r="B589" s="50">
        <f t="shared" ca="1" si="17"/>
        <v>-17.141628642581455</v>
      </c>
      <c r="D589" s="82"/>
      <c r="F589" s="10"/>
      <c r="G589" s="11"/>
    </row>
    <row r="590" spans="1:7" x14ac:dyDescent="0.2">
      <c r="A590" s="57">
        <f t="shared" ca="1" si="16"/>
        <v>43.839999999999421</v>
      </c>
      <c r="B590" s="50">
        <f t="shared" ca="1" si="17"/>
        <v>-17.263843601830157</v>
      </c>
      <c r="D590" s="82"/>
      <c r="F590" s="10"/>
      <c r="G590" s="11"/>
    </row>
    <row r="591" spans="1:7" x14ac:dyDescent="0.2">
      <c r="A591" s="57">
        <f t="shared" ca="1" si="16"/>
        <v>43.919999999999419</v>
      </c>
      <c r="B591" s="50">
        <f t="shared" ca="1" si="17"/>
        <v>-17.387570143575779</v>
      </c>
      <c r="D591" s="82"/>
      <c r="F591" s="10"/>
      <c r="G591" s="11"/>
    </row>
    <row r="592" spans="1:7" x14ac:dyDescent="0.2">
      <c r="A592" s="57">
        <f t="shared" ca="1" si="16"/>
        <v>43.999999999999417</v>
      </c>
      <c r="B592" s="50">
        <f t="shared" ca="1" si="17"/>
        <v>-17.51284712626752</v>
      </c>
      <c r="D592" s="82"/>
      <c r="F592" s="10"/>
      <c r="G592" s="11"/>
    </row>
    <row r="593" spans="1:7" x14ac:dyDescent="0.2">
      <c r="A593" s="57">
        <f t="shared" ca="1" si="16"/>
        <v>44.079999999999416</v>
      </c>
      <c r="B593" s="50">
        <f t="shared" ca="1" si="17"/>
        <v>-17.639714971638924</v>
      </c>
      <c r="D593" s="82"/>
      <c r="F593" s="10"/>
      <c r="G593" s="11"/>
    </row>
    <row r="594" spans="1:7" x14ac:dyDescent="0.2">
      <c r="A594" s="57">
        <f t="shared" ca="1" si="16"/>
        <v>44.159999999999414</v>
      </c>
      <c r="B594" s="50">
        <f t="shared" ca="1" si="17"/>
        <v>-17.768215749777145</v>
      </c>
      <c r="D594" s="82"/>
      <c r="F594" s="10"/>
      <c r="G594" s="11"/>
    </row>
    <row r="595" spans="1:7" x14ac:dyDescent="0.2">
      <c r="A595" s="57">
        <f t="shared" ca="1" si="16"/>
        <v>44.239999999999412</v>
      </c>
      <c r="B595" s="50">
        <f t="shared" ca="1" si="17"/>
        <v>-17.898393270059753</v>
      </c>
      <c r="D595" s="82"/>
      <c r="F595" s="10"/>
      <c r="G595" s="11"/>
    </row>
    <row r="596" spans="1:7" x14ac:dyDescent="0.2">
      <c r="A596" s="57">
        <f t="shared" ca="1" si="16"/>
        <v>44.319999999999411</v>
      </c>
      <c r="B596" s="50">
        <f t="shared" ca="1" si="17"/>
        <v>-18.030293178451032</v>
      </c>
      <c r="D596" s="82"/>
      <c r="F596" s="10"/>
      <c r="G596" s="11"/>
    </row>
    <row r="597" spans="1:7" x14ac:dyDescent="0.2">
      <c r="A597" s="57">
        <f t="shared" ca="1" si="16"/>
        <v>44.399999999999409</v>
      </c>
      <c r="B597" s="50">
        <f t="shared" ca="1" si="17"/>
        <v>-18.163963061699555</v>
      </c>
      <c r="D597" s="82"/>
      <c r="F597" s="10"/>
      <c r="G597" s="11"/>
    </row>
    <row r="598" spans="1:7" x14ac:dyDescent="0.2">
      <c r="A598" s="57">
        <f t="shared" ca="1" si="16"/>
        <v>44.479999999999407</v>
      </c>
      <c r="B598" s="50">
        <f t="shared" ca="1" si="17"/>
        <v>-18.299452559032577</v>
      </c>
      <c r="D598" s="82"/>
      <c r="F598" s="10"/>
      <c r="G598" s="11"/>
    </row>
    <row r="599" spans="1:7" x14ac:dyDescent="0.2">
      <c r="A599" s="57">
        <f t="shared" ca="1" si="16"/>
        <v>44.559999999999405</v>
      </c>
      <c r="B599" s="50">
        <f t="shared" ca="1" si="17"/>
        <v>-18.436813482003906</v>
      </c>
      <c r="D599" s="82"/>
      <c r="F599" s="10"/>
      <c r="G599" s="11"/>
    </row>
    <row r="600" spans="1:7" x14ac:dyDescent="0.2">
      <c r="A600" s="57">
        <f t="shared" ca="1" si="16"/>
        <v>44.639999999999404</v>
      </c>
      <c r="B600" s="50">
        <f t="shared" ca="1" si="17"/>
        <v>-18.576099943220544</v>
      </c>
      <c r="D600" s="82"/>
      <c r="F600" s="10"/>
      <c r="G600" s="11"/>
    </row>
    <row r="601" spans="1:7" x14ac:dyDescent="0.2">
      <c r="A601" s="57">
        <f t="shared" ca="1" si="16"/>
        <v>44.719999999999402</v>
      </c>
      <c r="B601" s="50">
        <f t="shared" ca="1" si="17"/>
        <v>-18.717368494748776</v>
      </c>
      <c r="D601" s="82"/>
      <c r="F601" s="10"/>
      <c r="G601" s="11"/>
    </row>
    <row r="602" spans="1:7" x14ac:dyDescent="0.2">
      <c r="A602" s="57">
        <f t="shared" ca="1" si="16"/>
        <v>44.7999999999994</v>
      </c>
      <c r="B602" s="50">
        <f t="shared" ca="1" si="17"/>
        <v>-18.860678277086748</v>
      </c>
      <c r="D602" s="82"/>
      <c r="F602" s="10"/>
      <c r="G602" s="11"/>
    </row>
    <row r="603" spans="1:7" x14ac:dyDescent="0.2">
      <c r="A603" s="57">
        <f t="shared" ca="1" si="16"/>
        <v>44.879999999999399</v>
      </c>
      <c r="B603" s="50">
        <f t="shared" ca="1" si="17"/>
        <v>-19.006091179686639</v>
      </c>
      <c r="D603" s="82"/>
      <c r="F603" s="10"/>
      <c r="G603" s="11"/>
    </row>
    <row r="604" spans="1:7" x14ac:dyDescent="0.2">
      <c r="A604" s="57">
        <f t="shared" ca="1" si="16"/>
        <v>44.959999999999397</v>
      </c>
      <c r="B604" s="50">
        <f t="shared" ca="1" si="17"/>
        <v>-19.153672014117685</v>
      </c>
      <c r="D604" s="82"/>
      <c r="F604" s="10"/>
      <c r="G604" s="11"/>
    </row>
    <row r="605" spans="1:7" x14ac:dyDescent="0.2">
      <c r="A605" s="57">
        <f t="shared" ca="1" si="16"/>
        <v>45.039999999999395</v>
      </c>
      <c r="B605" s="50">
        <f t="shared" ca="1" si="17"/>
        <v>-19.303488701083943</v>
      </c>
      <c r="D605" s="82"/>
      <c r="F605" s="10"/>
      <c r="G605" s="11"/>
    </row>
    <row r="606" spans="1:7" x14ac:dyDescent="0.2">
      <c r="A606" s="57">
        <f t="shared" ca="1" si="16"/>
        <v>45.119999999999393</v>
      </c>
      <c r="B606" s="50">
        <f t="shared" ca="1" si="17"/>
        <v>-19.455612472648582</v>
      </c>
      <c r="D606" s="82"/>
      <c r="F606" s="10"/>
      <c r="G606" s="11"/>
    </row>
    <row r="607" spans="1:7" x14ac:dyDescent="0.2">
      <c r="A607" s="57">
        <f t="shared" ca="1" si="16"/>
        <v>45.199999999999392</v>
      </c>
      <c r="B607" s="50">
        <f t="shared" ca="1" si="17"/>
        <v>-19.610118091172897</v>
      </c>
      <c r="D607" s="82"/>
      <c r="F607" s="10"/>
      <c r="G607" s="11"/>
    </row>
    <row r="608" spans="1:7" x14ac:dyDescent="0.2">
      <c r="A608" s="57">
        <f t="shared" ca="1" si="16"/>
        <v>45.27999999999939</v>
      </c>
      <c r="B608" s="50">
        <f t="shared" ca="1" si="17"/>
        <v>-19.767084086656158</v>
      </c>
      <c r="D608" s="82"/>
      <c r="F608" s="10"/>
      <c r="G608" s="11"/>
    </row>
    <row r="609" spans="1:7" x14ac:dyDescent="0.2">
      <c r="A609" s="57">
        <f t="shared" ca="1" si="16"/>
        <v>45.359999999999388</v>
      </c>
      <c r="B609" s="50">
        <f t="shared" ca="1" si="17"/>
        <v>-19.926593014363512</v>
      </c>
      <c r="D609" s="82"/>
      <c r="F609" s="10"/>
      <c r="G609" s="11"/>
    </row>
    <row r="610" spans="1:7" x14ac:dyDescent="0.2">
      <c r="A610" s="57">
        <f t="shared" ca="1" si="16"/>
        <v>45.439999999999387</v>
      </c>
      <c r="B610" s="50">
        <f t="shared" ca="1" si="17"/>
        <v>-20.088731734859479</v>
      </c>
      <c r="D610" s="82"/>
      <c r="F610" s="10"/>
      <c r="G610" s="11"/>
    </row>
    <row r="611" spans="1:7" x14ac:dyDescent="0.2">
      <c r="A611" s="57">
        <f t="shared" ca="1" si="16"/>
        <v>45.519999999999385</v>
      </c>
      <c r="B611" s="50">
        <f t="shared" ca="1" si="17"/>
        <v>-20.253591718826858</v>
      </c>
      <c r="D611" s="82"/>
      <c r="F611" s="10"/>
      <c r="G611" s="11"/>
    </row>
    <row r="612" spans="1:7" x14ac:dyDescent="0.2">
      <c r="A612" s="57">
        <f t="shared" ca="1" si="16"/>
        <v>45.599999999999383</v>
      </c>
      <c r="B612" s="50">
        <f t="shared" ca="1" si="17"/>
        <v>-20.421269379350807</v>
      </c>
      <c r="D612" s="82"/>
      <c r="F612" s="10"/>
      <c r="G612" s="11"/>
    </row>
    <row r="613" spans="1:7" x14ac:dyDescent="0.2">
      <c r="A613" s="57">
        <f t="shared" ca="1" si="16"/>
        <v>45.679999999999382</v>
      </c>
      <c r="B613" s="50">
        <f t="shared" ca="1" si="17"/>
        <v>-20.591866434692683</v>
      </c>
      <c r="D613" s="82"/>
      <c r="F613" s="10"/>
      <c r="G613" s="11"/>
    </row>
    <row r="614" spans="1:7" x14ac:dyDescent="0.2">
      <c r="A614" s="57">
        <f t="shared" ca="1" si="16"/>
        <v>45.75999999999938</v>
      </c>
      <c r="B614" s="50">
        <f t="shared" ca="1" si="17"/>
        <v>-20.765490304973365</v>
      </c>
      <c r="D614" s="82"/>
      <c r="F614" s="10"/>
      <c r="G614" s="11"/>
    </row>
    <row r="615" spans="1:7" x14ac:dyDescent="0.2">
      <c r="A615" s="57">
        <f t="shared" ca="1" si="16"/>
        <v>45.839999999999378</v>
      </c>
      <c r="B615" s="50">
        <f t="shared" ca="1" si="17"/>
        <v>-20.942254546642474</v>
      </c>
      <c r="D615" s="82"/>
      <c r="F615" s="10"/>
      <c r="G615" s="11"/>
    </row>
    <row r="616" spans="1:7" x14ac:dyDescent="0.2">
      <c r="A616" s="57">
        <f t="shared" ca="1" si="16"/>
        <v>45.919999999999376</v>
      </c>
      <c r="B616" s="50">
        <f t="shared" ca="1" si="17"/>
        <v>-21.122279329136497</v>
      </c>
      <c r="D616" s="82"/>
      <c r="F616" s="10"/>
      <c r="G616" s="11"/>
    </row>
    <row r="617" spans="1:7" x14ac:dyDescent="0.2">
      <c r="A617" s="57">
        <f t="shared" ca="1" si="16"/>
        <v>45.999999999999375</v>
      </c>
      <c r="B617" s="50">
        <f t="shared" ca="1" si="17"/>
        <v>-21.305691958739388</v>
      </c>
      <c r="D617" s="82"/>
      <c r="F617" s="10"/>
      <c r="G617" s="11"/>
    </row>
    <row r="618" spans="1:7" x14ac:dyDescent="0.2">
      <c r="A618" s="57">
        <f t="shared" ca="1" si="16"/>
        <v>46.079999999999373</v>
      </c>
      <c r="B618" s="50">
        <f t="shared" ca="1" si="17"/>
        <v>-21.492627455368773</v>
      </c>
      <c r="D618" s="82"/>
      <c r="F618" s="10"/>
      <c r="G618" s="11"/>
    </row>
    <row r="619" spans="1:7" x14ac:dyDescent="0.2">
      <c r="A619" s="57">
        <f t="shared" ref="A619:A682" ca="1" si="18">OFFSET(A619,-1,0)+f_stop/5000</f>
        <v>46.159999999999371</v>
      </c>
      <c r="B619" s="50">
        <f t="shared" ref="B619:B682" ca="1" si="19">20*LOG(ABS(   (1/f_dec*SIN(f_dec*$A619/Fm*PI())/SIN($A619/Fm*PI()))^(order-2) * (1/f_dec2*SIN(f_dec2*$A619/Fm*PI())/SIN($A619/Fm*PI())) *  (1/(f_dec*n_avg)*SIN((f_dec*n_avg)*$A619/Fm*PI())/SIN($A619/Fm*PI()))    ))</f>
        <v>-21.683229188836343</v>
      </c>
      <c r="D619" s="82"/>
      <c r="F619" s="10"/>
      <c r="G619" s="11"/>
    </row>
    <row r="620" spans="1:7" x14ac:dyDescent="0.2">
      <c r="A620" s="57">
        <f t="shared" ca="1" si="18"/>
        <v>46.23999999999937</v>
      </c>
      <c r="B620" s="50">
        <f t="shared" ca="1" si="19"/>
        <v>-21.877649582097014</v>
      </c>
      <c r="D620" s="82"/>
      <c r="F620" s="10"/>
      <c r="G620" s="11"/>
    </row>
    <row r="621" spans="1:7" x14ac:dyDescent="0.2">
      <c r="A621" s="57">
        <f t="shared" ca="1" si="18"/>
        <v>46.319999999999368</v>
      </c>
      <c r="B621" s="50">
        <f t="shared" ca="1" si="19"/>
        <v>-22.076050890132887</v>
      </c>
      <c r="D621" s="82"/>
      <c r="F621" s="10"/>
      <c r="G621" s="11"/>
    </row>
    <row r="622" spans="1:7" x14ac:dyDescent="0.2">
      <c r="A622" s="57">
        <f t="shared" ca="1" si="18"/>
        <v>46.399999999999366</v>
      </c>
      <c r="B622" s="50">
        <f t="shared" ca="1" si="19"/>
        <v>-22.278606064448173</v>
      </c>
      <c r="D622" s="82"/>
      <c r="F622" s="10"/>
      <c r="G622" s="11"/>
    </row>
    <row r="623" spans="1:7" x14ac:dyDescent="0.2">
      <c r="A623" s="57">
        <f t="shared" ca="1" si="18"/>
        <v>46.479999999999364</v>
      </c>
      <c r="B623" s="50">
        <f t="shared" ca="1" si="19"/>
        <v>-22.485499714721577</v>
      </c>
      <c r="D623" s="82"/>
      <c r="F623" s="10"/>
      <c r="G623" s="11"/>
    </row>
    <row r="624" spans="1:7" x14ac:dyDescent="0.2">
      <c r="A624" s="57">
        <f t="shared" ca="1" si="18"/>
        <v>46.559999999999363</v>
      </c>
      <c r="B624" s="50">
        <f t="shared" ca="1" si="19"/>
        <v>-22.696929181020835</v>
      </c>
      <c r="D624" s="82"/>
      <c r="F624" s="10"/>
      <c r="G624" s="11"/>
    </row>
    <row r="625" spans="1:7" x14ac:dyDescent="0.2">
      <c r="A625" s="57">
        <f t="shared" ca="1" si="18"/>
        <v>46.639999999999361</v>
      </c>
      <c r="B625" s="50">
        <f t="shared" ca="1" si="19"/>
        <v>-22.913105732193138</v>
      </c>
      <c r="D625" s="82"/>
      <c r="F625" s="10"/>
      <c r="G625" s="11"/>
    </row>
    <row r="626" spans="1:7" x14ac:dyDescent="0.2">
      <c r="A626" s="57">
        <f t="shared" ca="1" si="18"/>
        <v>46.719999999999359</v>
      </c>
      <c r="B626" s="50">
        <f t="shared" ca="1" si="19"/>
        <v>-23.134255908679329</v>
      </c>
      <c r="D626" s="82"/>
      <c r="F626" s="10"/>
      <c r="G626" s="11"/>
    </row>
    <row r="627" spans="1:7" x14ac:dyDescent="0.2">
      <c r="A627" s="57">
        <f t="shared" ca="1" si="18"/>
        <v>46.799999999999358</v>
      </c>
      <c r="B627" s="50">
        <f t="shared" ca="1" si="19"/>
        <v>-23.36062303115494</v>
      </c>
      <c r="D627" s="82"/>
      <c r="F627" s="10"/>
      <c r="G627" s="11"/>
    </row>
    <row r="628" spans="1:7" x14ac:dyDescent="0.2">
      <c r="A628" s="57">
        <f t="shared" ca="1" si="18"/>
        <v>46.879999999999356</v>
      </c>
      <c r="B628" s="50">
        <f t="shared" ca="1" si="19"/>
        <v>-23.592468900196266</v>
      </c>
      <c r="D628" s="82"/>
      <c r="F628" s="10"/>
      <c r="G628" s="11"/>
    </row>
    <row r="629" spans="1:7" x14ac:dyDescent="0.2">
      <c r="A629" s="57">
        <f t="shared" ca="1" si="18"/>
        <v>46.959999999999354</v>
      </c>
      <c r="B629" s="50">
        <f t="shared" ca="1" si="19"/>
        <v>-23.830075716751871</v>
      </c>
      <c r="D629" s="82"/>
      <c r="F629" s="10"/>
      <c r="G629" s="11"/>
    </row>
    <row r="630" spans="1:7" x14ac:dyDescent="0.2">
      <c r="A630" s="57">
        <f t="shared" ca="1" si="18"/>
        <v>47.039999999999353</v>
      </c>
      <c r="B630" s="50">
        <f t="shared" ca="1" si="19"/>
        <v>-24.073748258762425</v>
      </c>
      <c r="D630" s="82"/>
      <c r="F630" s="10"/>
      <c r="G630" s="11"/>
    </row>
    <row r="631" spans="1:7" x14ac:dyDescent="0.2">
      <c r="A631" s="57">
        <f t="shared" ca="1" si="18"/>
        <v>47.119999999999351</v>
      </c>
      <c r="B631" s="50">
        <f t="shared" ca="1" si="19"/>
        <v>-24.32381635605223</v>
      </c>
      <c r="D631" s="82"/>
      <c r="F631" s="10"/>
      <c r="G631" s="11"/>
    </row>
    <row r="632" spans="1:7" x14ac:dyDescent="0.2">
      <c r="A632" s="57">
        <f t="shared" ca="1" si="18"/>
        <v>47.199999999999349</v>
      </c>
      <c r="B632" s="50">
        <f t="shared" ca="1" si="19"/>
        <v>-24.580637713926649</v>
      </c>
      <c r="D632" s="82"/>
      <c r="F632" s="10"/>
      <c r="G632" s="11"/>
    </row>
    <row r="633" spans="1:7" x14ac:dyDescent="0.2">
      <c r="A633" s="57">
        <f t="shared" ca="1" si="18"/>
        <v>47.279999999999347</v>
      </c>
      <c r="B633" s="50">
        <f t="shared" ca="1" si="19"/>
        <v>-24.844601146146417</v>
      </c>
      <c r="D633" s="82"/>
      <c r="F633" s="10"/>
      <c r="G633" s="11"/>
    </row>
    <row r="634" spans="1:7" x14ac:dyDescent="0.2">
      <c r="A634" s="57">
        <f t="shared" ca="1" si="18"/>
        <v>47.359999999999346</v>
      </c>
      <c r="B634" s="50">
        <f t="shared" ca="1" si="19"/>
        <v>-25.116130290636196</v>
      </c>
      <c r="D634" s="82"/>
      <c r="F634" s="10"/>
      <c r="G634" s="11"/>
    </row>
    <row r="635" spans="1:7" x14ac:dyDescent="0.2">
      <c r="A635" s="57">
        <f t="shared" ca="1" si="18"/>
        <v>47.439999999999344</v>
      </c>
      <c r="B635" s="50">
        <f t="shared" ca="1" si="19"/>
        <v>-25.395687897092202</v>
      </c>
      <c r="D635" s="82"/>
      <c r="F635" s="10"/>
      <c r="G635" s="11"/>
    </row>
    <row r="636" spans="1:7" x14ac:dyDescent="0.2">
      <c r="A636" s="57">
        <f t="shared" ca="1" si="18"/>
        <v>47.519999999999342</v>
      </c>
      <c r="B636" s="50">
        <f t="shared" ca="1" si="19"/>
        <v>-25.683780795480644</v>
      </c>
      <c r="D636" s="82"/>
      <c r="F636" s="10"/>
      <c r="G636" s="11"/>
    </row>
    <row r="637" spans="1:7" x14ac:dyDescent="0.2">
      <c r="A637" s="57">
        <f t="shared" ca="1" si="18"/>
        <v>47.599999999999341</v>
      </c>
      <c r="B637" s="50">
        <f t="shared" ca="1" si="19"/>
        <v>-25.980965679449696</v>
      </c>
      <c r="D637" s="82"/>
      <c r="F637" s="10"/>
      <c r="G637" s="11"/>
    </row>
    <row r="638" spans="1:7" x14ac:dyDescent="0.2">
      <c r="A638" s="57">
        <f t="shared" ca="1" si="18"/>
        <v>47.679999999999339</v>
      </c>
      <c r="B638" s="50">
        <f t="shared" ca="1" si="19"/>
        <v>-26.287855870501332</v>
      </c>
      <c r="D638" s="82"/>
      <c r="F638" s="10"/>
      <c r="G638" s="11"/>
    </row>
    <row r="639" spans="1:7" x14ac:dyDescent="0.2">
      <c r="A639" s="57">
        <f t="shared" ca="1" si="18"/>
        <v>47.759999999999337</v>
      </c>
      <c r="B639" s="50">
        <f t="shared" ca="1" si="19"/>
        <v>-26.605129269533609</v>
      </c>
      <c r="D639" s="82"/>
      <c r="F639" s="10"/>
      <c r="G639" s="11"/>
    </row>
    <row r="640" spans="1:7" x14ac:dyDescent="0.2">
      <c r="A640" s="57">
        <f t="shared" ca="1" si="18"/>
        <v>47.839999999999336</v>
      </c>
      <c r="B640" s="50">
        <f t="shared" ca="1" si="19"/>
        <v>-26.933537754996408</v>
      </c>
      <c r="D640" s="82"/>
      <c r="F640" s="10"/>
      <c r="G640" s="11"/>
    </row>
    <row r="641" spans="1:7" x14ac:dyDescent="0.2">
      <c r="A641" s="57">
        <f t="shared" ca="1" si="18"/>
        <v>47.919999999999334</v>
      </c>
      <c r="B641" s="50">
        <f t="shared" ca="1" si="19"/>
        <v>-27.273918355442301</v>
      </c>
      <c r="D641" s="82"/>
      <c r="F641" s="10"/>
      <c r="G641" s="11"/>
    </row>
    <row r="642" spans="1:7" x14ac:dyDescent="0.2">
      <c r="A642" s="57">
        <f t="shared" ca="1" si="18"/>
        <v>47.999999999999332</v>
      </c>
      <c r="B642" s="50">
        <f t="shared" ca="1" si="19"/>
        <v>-27.627206614313373</v>
      </c>
      <c r="D642" s="82"/>
      <c r="F642" s="10"/>
      <c r="G642" s="11"/>
    </row>
    <row r="643" spans="1:7" x14ac:dyDescent="0.2">
      <c r="A643" s="57">
        <f t="shared" ca="1" si="18"/>
        <v>48.07999999999933</v>
      </c>
      <c r="B643" s="50">
        <f t="shared" ca="1" si="19"/>
        <v>-27.994452684305603</v>
      </c>
      <c r="D643" s="82"/>
      <c r="F643" s="10"/>
      <c r="G643" s="11"/>
    </row>
    <row r="644" spans="1:7" x14ac:dyDescent="0.2">
      <c r="A644" s="57">
        <f t="shared" ca="1" si="18"/>
        <v>48.159999999999329</v>
      </c>
      <c r="B644" s="50">
        <f t="shared" ca="1" si="19"/>
        <v>-28.37684084888124</v>
      </c>
      <c r="D644" s="82"/>
      <c r="F644" s="10"/>
      <c r="G644" s="11"/>
    </row>
    <row r="645" spans="1:7" x14ac:dyDescent="0.2">
      <c r="A645" s="57">
        <f t="shared" ca="1" si="18"/>
        <v>48.239999999999327</v>
      </c>
      <c r="B645" s="50">
        <f t="shared" ca="1" si="19"/>
        <v>-28.775713385769734</v>
      </c>
      <c r="D645" s="82"/>
      <c r="F645" s="10"/>
      <c r="G645" s="11"/>
    </row>
    <row r="646" spans="1:7" x14ac:dyDescent="0.2">
      <c r="A646" s="57">
        <f t="shared" ca="1" si="18"/>
        <v>48.319999999999325</v>
      </c>
      <c r="B646" s="50">
        <f t="shared" ca="1" si="19"/>
        <v>-29.192599985527462</v>
      </c>
      <c r="D646" s="82"/>
      <c r="F646" s="10"/>
      <c r="G646" s="11"/>
    </row>
    <row r="647" spans="1:7" x14ac:dyDescent="0.2">
      <c r="A647" s="57">
        <f t="shared" ca="1" si="18"/>
        <v>48.399999999999324</v>
      </c>
      <c r="B647" s="50">
        <f t="shared" ca="1" si="19"/>
        <v>-29.629254353008886</v>
      </c>
      <c r="D647" s="82"/>
      <c r="F647" s="10"/>
      <c r="G647" s="11"/>
    </row>
    <row r="648" spans="1:7" x14ac:dyDescent="0.2">
      <c r="A648" s="57">
        <f t="shared" ca="1" si="18"/>
        <v>48.479999999999322</v>
      </c>
      <c r="B648" s="50">
        <f t="shared" ca="1" si="19"/>
        <v>-30.087700204840296</v>
      </c>
      <c r="D648" s="82"/>
      <c r="F648" s="10"/>
      <c r="G648" s="11"/>
    </row>
    <row r="649" spans="1:7" x14ac:dyDescent="0.2">
      <c r="A649" s="57">
        <f t="shared" ca="1" si="18"/>
        <v>48.55999999999932</v>
      </c>
      <c r="B649" s="50">
        <f t="shared" ca="1" si="19"/>
        <v>-30.570289714757561</v>
      </c>
      <c r="D649" s="82"/>
      <c r="F649" s="10"/>
      <c r="G649" s="11"/>
    </row>
    <row r="650" spans="1:7" x14ac:dyDescent="0.2">
      <c r="A650" s="57">
        <f t="shared" ca="1" si="18"/>
        <v>48.639999999999318</v>
      </c>
      <c r="B650" s="50">
        <f t="shared" ca="1" si="19"/>
        <v>-31.079778681655256</v>
      </c>
      <c r="D650" s="82"/>
      <c r="F650" s="10"/>
      <c r="G650" s="11"/>
    </row>
    <row r="651" spans="1:7" x14ac:dyDescent="0.2">
      <c r="A651" s="57">
        <f t="shared" ca="1" si="18"/>
        <v>48.719999999999317</v>
      </c>
      <c r="B651" s="50">
        <f t="shared" ca="1" si="19"/>
        <v>-31.619424512482741</v>
      </c>
      <c r="D651" s="82"/>
      <c r="F651" s="10"/>
      <c r="G651" s="11"/>
    </row>
    <row r="652" spans="1:7" x14ac:dyDescent="0.2">
      <c r="A652" s="57">
        <f t="shared" ca="1" si="18"/>
        <v>48.799999999999315</v>
      </c>
      <c r="B652" s="50">
        <f t="shared" ca="1" si="19"/>
        <v>-32.193115869727656</v>
      </c>
      <c r="D652" s="82"/>
      <c r="F652" s="10"/>
      <c r="G652" s="11"/>
    </row>
    <row r="653" spans="1:7" x14ac:dyDescent="0.2">
      <c r="A653" s="57">
        <f t="shared" ca="1" si="18"/>
        <v>48.879999999999313</v>
      </c>
      <c r="B653" s="50">
        <f t="shared" ca="1" si="19"/>
        <v>-32.805547116617532</v>
      </c>
      <c r="D653" s="82"/>
      <c r="F653" s="10"/>
      <c r="G653" s="11"/>
    </row>
    <row r="654" spans="1:7" x14ac:dyDescent="0.2">
      <c r="A654" s="57">
        <f t="shared" ca="1" si="18"/>
        <v>48.959999999999312</v>
      </c>
      <c r="B654" s="50">
        <f t="shared" ca="1" si="19"/>
        <v>-33.462457523095608</v>
      </c>
      <c r="D654" s="82"/>
      <c r="F654" s="10"/>
      <c r="G654" s="11"/>
    </row>
    <row r="655" spans="1:7" x14ac:dyDescent="0.2">
      <c r="A655" s="57">
        <f t="shared" ca="1" si="18"/>
        <v>49.03999999999931</v>
      </c>
      <c r="B655" s="50">
        <f t="shared" ca="1" si="19"/>
        <v>-34.170966413015869</v>
      </c>
      <c r="D655" s="82"/>
      <c r="F655" s="10"/>
      <c r="G655" s="11"/>
    </row>
    <row r="656" spans="1:7" x14ac:dyDescent="0.2">
      <c r="A656" s="57">
        <f t="shared" ca="1" si="18"/>
        <v>49.119999999999308</v>
      </c>
      <c r="B656" s="50">
        <f t="shared" ca="1" si="19"/>
        <v>-34.940054487573974</v>
      </c>
      <c r="D656" s="82"/>
      <c r="F656" s="10"/>
      <c r="G656" s="11"/>
    </row>
    <row r="657" spans="1:7" x14ac:dyDescent="0.2">
      <c r="A657" s="57">
        <f t="shared" ca="1" si="18"/>
        <v>49.199999999999307</v>
      </c>
      <c r="B657" s="50">
        <f t="shared" ca="1" si="19"/>
        <v>-35.781275206263139</v>
      </c>
      <c r="D657" s="82"/>
      <c r="F657" s="10"/>
      <c r="G657" s="11"/>
    </row>
    <row r="658" spans="1:7" x14ac:dyDescent="0.2">
      <c r="A658" s="57">
        <f t="shared" ca="1" si="18"/>
        <v>49.279999999999305</v>
      </c>
      <c r="B658" s="50">
        <f t="shared" ca="1" si="19"/>
        <v>-36.709842258851452</v>
      </c>
      <c r="D658" s="82"/>
      <c r="F658" s="10"/>
      <c r="G658" s="11"/>
    </row>
    <row r="659" spans="1:7" x14ac:dyDescent="0.2">
      <c r="A659" s="57">
        <f t="shared" ca="1" si="18"/>
        <v>49.359999999999303</v>
      </c>
      <c r="B659" s="50">
        <f t="shared" ca="1" si="19"/>
        <v>-37.746360242496017</v>
      </c>
      <c r="D659" s="82"/>
      <c r="F659" s="10"/>
      <c r="G659" s="11"/>
    </row>
    <row r="660" spans="1:7" x14ac:dyDescent="0.2">
      <c r="A660" s="57">
        <f t="shared" ca="1" si="18"/>
        <v>49.439999999999301</v>
      </c>
      <c r="B660" s="50">
        <f t="shared" ca="1" si="19"/>
        <v>-38.919717077920197</v>
      </c>
      <c r="D660" s="82"/>
      <c r="F660" s="10"/>
      <c r="G660" s="11"/>
    </row>
    <row r="661" spans="1:7" x14ac:dyDescent="0.2">
      <c r="A661" s="57">
        <f t="shared" ca="1" si="18"/>
        <v>49.5199999999993</v>
      </c>
      <c r="B661" s="50">
        <f t="shared" ca="1" si="19"/>
        <v>-40.27222119580793</v>
      </c>
      <c r="D661" s="82"/>
      <c r="F661" s="10"/>
      <c r="G661" s="11"/>
    </row>
    <row r="662" spans="1:7" x14ac:dyDescent="0.2">
      <c r="A662" s="57">
        <f t="shared" ca="1" si="18"/>
        <v>49.599999999999298</v>
      </c>
      <c r="B662" s="50">
        <f t="shared" ca="1" si="19"/>
        <v>-41.869464940055636</v>
      </c>
      <c r="D662" s="82"/>
      <c r="F662" s="10"/>
      <c r="G662" s="11"/>
    </row>
    <row r="663" spans="1:7" x14ac:dyDescent="0.2">
      <c r="A663" s="57">
        <f t="shared" ca="1" si="18"/>
        <v>49.679999999999296</v>
      </c>
      <c r="B663" s="50">
        <f t="shared" ca="1" si="19"/>
        <v>-43.821334590531158</v>
      </c>
      <c r="D663" s="82"/>
      <c r="F663" s="10"/>
      <c r="G663" s="11"/>
    </row>
    <row r="664" spans="1:7" x14ac:dyDescent="0.2">
      <c r="A664" s="57">
        <f t="shared" ca="1" si="18"/>
        <v>49.759999999999295</v>
      </c>
      <c r="B664" s="50">
        <f t="shared" ca="1" si="19"/>
        <v>-46.333829349416085</v>
      </c>
      <c r="D664" s="82"/>
      <c r="F664" s="10"/>
      <c r="G664" s="11"/>
    </row>
    <row r="665" spans="1:7" x14ac:dyDescent="0.2">
      <c r="A665" s="57">
        <f t="shared" ca="1" si="18"/>
        <v>49.839999999999293</v>
      </c>
      <c r="B665" s="50">
        <f t="shared" ca="1" si="19"/>
        <v>-49.869425263425541</v>
      </c>
      <c r="D665" s="82"/>
      <c r="F665" s="10"/>
      <c r="G665" s="11"/>
    </row>
    <row r="666" spans="1:7" x14ac:dyDescent="0.2">
      <c r="A666" s="57">
        <f t="shared" ca="1" si="18"/>
        <v>49.919999999999291</v>
      </c>
      <c r="B666" s="50">
        <f t="shared" ca="1" si="19"/>
        <v>-55.903846685925885</v>
      </c>
      <c r="D666" s="82"/>
      <c r="F666" s="10"/>
      <c r="G666" s="11"/>
    </row>
    <row r="667" spans="1:7" x14ac:dyDescent="0.2">
      <c r="A667" s="57">
        <f t="shared" ca="1" si="18"/>
        <v>49.999999999999289</v>
      </c>
      <c r="B667" s="50">
        <f t="shared" ca="1" si="19"/>
        <v>-276.88359130991574</v>
      </c>
      <c r="D667" s="82"/>
      <c r="F667" s="10"/>
      <c r="G667" s="11"/>
    </row>
    <row r="668" spans="1:7" x14ac:dyDescent="0.2">
      <c r="A668" s="57">
        <f t="shared" ca="1" si="18"/>
        <v>50.079999999999288</v>
      </c>
      <c r="B668" s="50">
        <f t="shared" ca="1" si="19"/>
        <v>-55.931642316291139</v>
      </c>
      <c r="D668" s="82"/>
      <c r="F668" s="10"/>
      <c r="G668" s="11"/>
    </row>
    <row r="669" spans="1:7" x14ac:dyDescent="0.2">
      <c r="A669" s="57">
        <f t="shared" ca="1" si="18"/>
        <v>50.159999999999286</v>
      </c>
      <c r="B669" s="50">
        <f t="shared" ca="1" si="19"/>
        <v>-49.925016666234768</v>
      </c>
      <c r="D669" s="82"/>
      <c r="F669" s="10"/>
      <c r="G669" s="11"/>
    </row>
    <row r="670" spans="1:7" x14ac:dyDescent="0.2">
      <c r="A670" s="57">
        <f t="shared" ca="1" si="18"/>
        <v>50.239999999999284</v>
      </c>
      <c r="B670" s="50">
        <f t="shared" ca="1" si="19"/>
        <v>-46.417216809346627</v>
      </c>
      <c r="D670" s="82"/>
      <c r="F670" s="10"/>
      <c r="G670" s="11"/>
    </row>
    <row r="671" spans="1:7" x14ac:dyDescent="0.2">
      <c r="A671" s="57">
        <f t="shared" ca="1" si="18"/>
        <v>50.319999999999283</v>
      </c>
      <c r="B671" s="50">
        <f t="shared" ca="1" si="19"/>
        <v>-43.932518534545331</v>
      </c>
      <c r="D671" s="82"/>
      <c r="F671" s="10"/>
      <c r="G671" s="11"/>
    </row>
    <row r="672" spans="1:7" x14ac:dyDescent="0.2">
      <c r="A672" s="57">
        <f t="shared" ca="1" si="18"/>
        <v>50.399999999999281</v>
      </c>
      <c r="B672" s="50">
        <f t="shared" ca="1" si="19"/>
        <v>-42.008445937445657</v>
      </c>
      <c r="D672" s="82"/>
      <c r="F672" s="10"/>
      <c r="G672" s="11"/>
    </row>
    <row r="673" spans="1:7" x14ac:dyDescent="0.2">
      <c r="A673" s="57">
        <f t="shared" ca="1" si="18"/>
        <v>50.479999999999279</v>
      </c>
      <c r="B673" s="50">
        <f t="shared" ca="1" si="19"/>
        <v>-40.438999958216911</v>
      </c>
      <c r="D673" s="82"/>
      <c r="F673" s="10"/>
      <c r="G673" s="11"/>
    </row>
    <row r="674" spans="1:7" x14ac:dyDescent="0.2">
      <c r="A674" s="57">
        <f t="shared" ca="1" si="18"/>
        <v>50.559999999999278</v>
      </c>
      <c r="B674" s="50">
        <f t="shared" ca="1" si="19"/>
        <v>-39.114294459366917</v>
      </c>
      <c r="D674" s="82"/>
      <c r="F674" s="10"/>
      <c r="G674" s="11"/>
    </row>
    <row r="675" spans="1:7" x14ac:dyDescent="0.2">
      <c r="A675" s="57">
        <f t="shared" ca="1" si="18"/>
        <v>50.639999999999276</v>
      </c>
      <c r="B675" s="50">
        <f t="shared" ca="1" si="19"/>
        <v>-37.968737239401548</v>
      </c>
      <c r="D675" s="82"/>
      <c r="F675" s="10"/>
      <c r="G675" s="11"/>
    </row>
    <row r="676" spans="1:7" x14ac:dyDescent="0.2">
      <c r="A676" s="57">
        <f t="shared" ca="1" si="18"/>
        <v>50.719999999999274</v>
      </c>
      <c r="B676" s="50">
        <f t="shared" ca="1" si="19"/>
        <v>-36.960020010069002</v>
      </c>
      <c r="D676" s="82"/>
      <c r="F676" s="10"/>
      <c r="G676" s="11"/>
    </row>
    <row r="677" spans="1:7" x14ac:dyDescent="0.2">
      <c r="A677" s="57">
        <f t="shared" ca="1" si="18"/>
        <v>50.799999999999272</v>
      </c>
      <c r="B677" s="50">
        <f t="shared" ca="1" si="19"/>
        <v>-36.059254993114635</v>
      </c>
      <c r="D677" s="82"/>
      <c r="F677" s="10"/>
      <c r="G677" s="11"/>
    </row>
    <row r="678" spans="1:7" x14ac:dyDescent="0.2">
      <c r="A678" s="57">
        <f t="shared" ca="1" si="18"/>
        <v>50.879999999999271</v>
      </c>
      <c r="B678" s="50">
        <f t="shared" ca="1" si="19"/>
        <v>-35.245837733888216</v>
      </c>
      <c r="D678" s="82"/>
      <c r="F678" s="10"/>
      <c r="G678" s="11"/>
    </row>
    <row r="679" spans="1:7" x14ac:dyDescent="0.2">
      <c r="A679" s="57">
        <f t="shared" ca="1" si="18"/>
        <v>50.959999999999269</v>
      </c>
      <c r="B679" s="50">
        <f t="shared" ca="1" si="19"/>
        <v>-34.504554685173282</v>
      </c>
      <c r="D679" s="82"/>
      <c r="F679" s="10"/>
      <c r="G679" s="11"/>
    </row>
    <row r="680" spans="1:7" x14ac:dyDescent="0.2">
      <c r="A680" s="57">
        <f t="shared" ca="1" si="18"/>
        <v>51.039999999999267</v>
      </c>
      <c r="B680" s="50">
        <f t="shared" ca="1" si="19"/>
        <v>-33.823852530075754</v>
      </c>
      <c r="D680" s="82"/>
      <c r="F680" s="10"/>
      <c r="G680" s="11"/>
    </row>
    <row r="681" spans="1:7" x14ac:dyDescent="0.2">
      <c r="A681" s="57">
        <f t="shared" ca="1" si="18"/>
        <v>51.119999999999266</v>
      </c>
      <c r="B681" s="50">
        <f t="shared" ca="1" si="19"/>
        <v>-33.194750710052205</v>
      </c>
      <c r="D681" s="82"/>
      <c r="F681" s="10"/>
      <c r="G681" s="11"/>
    </row>
    <row r="682" spans="1:7" x14ac:dyDescent="0.2">
      <c r="A682" s="57">
        <f t="shared" ca="1" si="18"/>
        <v>51.199999999999264</v>
      </c>
      <c r="B682" s="50">
        <f t="shared" ca="1" si="19"/>
        <v>-32.610130043957554</v>
      </c>
      <c r="D682" s="82"/>
      <c r="F682" s="10"/>
      <c r="G682" s="11"/>
    </row>
    <row r="683" spans="1:7" x14ac:dyDescent="0.2">
      <c r="A683" s="57">
        <f t="shared" ref="A683:A746" ca="1" si="20">OFFSET(A683,-1,0)+f_stop/5000</f>
        <v>51.279999999999262</v>
      </c>
      <c r="B683" s="50">
        <f t="shared" ref="B683:B746" ca="1" si="21">20*LOG(ABS(   (1/f_dec*SIN(f_dec*$A683/Fm*PI())/SIN($A683/Fm*PI()))^(order-2) * (1/f_dec2*SIN(f_dec2*$A683/Fm*PI())/SIN($A683/Fm*PI())) *  (1/(f_dec*n_avg)*SIN((f_dec*n_avg)*$A683/Fm*PI())/SIN($A683/Fm*PI()))    ))</f>
        <v>-32.064251404618915</v>
      </c>
      <c r="D683" s="82"/>
      <c r="F683" s="10"/>
      <c r="G683" s="11"/>
    </row>
    <row r="684" spans="1:7" x14ac:dyDescent="0.2">
      <c r="A684" s="57">
        <f t="shared" ca="1" si="20"/>
        <v>51.35999999999926</v>
      </c>
      <c r="B684" s="50">
        <f t="shared" ca="1" si="21"/>
        <v>-31.552420571644863</v>
      </c>
      <c r="D684" s="82"/>
      <c r="F684" s="10"/>
      <c r="G684" s="11"/>
    </row>
    <row r="685" spans="1:7" x14ac:dyDescent="0.2">
      <c r="A685" s="57">
        <f t="shared" ca="1" si="20"/>
        <v>51.439999999999259</v>
      </c>
      <c r="B685" s="50">
        <f t="shared" ca="1" si="21"/>
        <v>-31.070749025454024</v>
      </c>
      <c r="D685" s="82"/>
      <c r="F685" s="10"/>
      <c r="G685" s="11"/>
    </row>
    <row r="686" spans="1:7" x14ac:dyDescent="0.2">
      <c r="A686" s="57">
        <f t="shared" ca="1" si="20"/>
        <v>51.519999999999257</v>
      </c>
      <c r="B686" s="50">
        <f t="shared" ca="1" si="21"/>
        <v>-30.61597950207809</v>
      </c>
      <c r="D686" s="82"/>
      <c r="F686" s="10"/>
      <c r="G686" s="11"/>
    </row>
    <row r="687" spans="1:7" x14ac:dyDescent="0.2">
      <c r="A687" s="57">
        <f t="shared" ca="1" si="20"/>
        <v>51.599999999999255</v>
      </c>
      <c r="B687" s="50">
        <f t="shared" ca="1" si="21"/>
        <v>-30.185356345682134</v>
      </c>
      <c r="D687" s="82"/>
      <c r="F687" s="10"/>
      <c r="G687" s="11"/>
    </row>
    <row r="688" spans="1:7" x14ac:dyDescent="0.2">
      <c r="A688" s="57">
        <f t="shared" ca="1" si="20"/>
        <v>51.679999999999254</v>
      </c>
      <c r="B688" s="50">
        <f t="shared" ca="1" si="21"/>
        <v>-29.776527525673902</v>
      </c>
      <c r="D688" s="82"/>
      <c r="F688" s="10"/>
      <c r="G688" s="11"/>
    </row>
    <row r="689" spans="1:7" x14ac:dyDescent="0.2">
      <c r="A689" s="57">
        <f t="shared" ca="1" si="20"/>
        <v>51.759999999999252</v>
      </c>
      <c r="B689" s="50">
        <f t="shared" ca="1" si="21"/>
        <v>-29.387469468658324</v>
      </c>
      <c r="D689" s="82"/>
      <c r="F689" s="10"/>
      <c r="G689" s="11"/>
    </row>
    <row r="690" spans="1:7" x14ac:dyDescent="0.2">
      <c r="A690" s="57">
        <f t="shared" ca="1" si="20"/>
        <v>51.83999999999925</v>
      </c>
      <c r="B690" s="50">
        <f t="shared" ca="1" si="21"/>
        <v>-29.016428613104338</v>
      </c>
      <c r="D690" s="82"/>
      <c r="F690" s="10"/>
      <c r="G690" s="11"/>
    </row>
    <row r="691" spans="1:7" x14ac:dyDescent="0.2">
      <c r="A691" s="57">
        <f t="shared" ca="1" si="20"/>
        <v>51.919999999999249</v>
      </c>
      <c r="B691" s="50">
        <f t="shared" ca="1" si="21"/>
        <v>-28.661875411876196</v>
      </c>
      <c r="D691" s="82"/>
      <c r="F691" s="10"/>
      <c r="G691" s="11"/>
    </row>
    <row r="692" spans="1:7" x14ac:dyDescent="0.2">
      <c r="A692" s="57">
        <f t="shared" ca="1" si="20"/>
        <v>51.999999999999247</v>
      </c>
      <c r="B692" s="50">
        <f t="shared" ca="1" si="21"/>
        <v>-28.322467730765787</v>
      </c>
      <c r="D692" s="82"/>
      <c r="F692" s="10"/>
      <c r="G692" s="11"/>
    </row>
    <row r="693" spans="1:7" x14ac:dyDescent="0.2">
      <c r="A693" s="57">
        <f t="shared" ca="1" si="20"/>
        <v>52.079999999999245</v>
      </c>
      <c r="B693" s="50">
        <f t="shared" ca="1" si="21"/>
        <v>-27.997021429938371</v>
      </c>
      <c r="D693" s="82"/>
      <c r="F693" s="10"/>
      <c r="G693" s="11"/>
    </row>
    <row r="694" spans="1:7" x14ac:dyDescent="0.2">
      <c r="A694" s="57">
        <f t="shared" ca="1" si="20"/>
        <v>52.159999999999243</v>
      </c>
      <c r="B694" s="50">
        <f t="shared" ca="1" si="21"/>
        <v>-27.684486500435291</v>
      </c>
      <c r="D694" s="82"/>
      <c r="F694" s="10"/>
      <c r="G694" s="11"/>
    </row>
    <row r="695" spans="1:7" x14ac:dyDescent="0.2">
      <c r="A695" s="57">
        <f t="shared" ca="1" si="20"/>
        <v>52.239999999999242</v>
      </c>
      <c r="B695" s="50">
        <f t="shared" ca="1" si="21"/>
        <v>-27.383927542666676</v>
      </c>
      <c r="D695" s="82"/>
      <c r="F695" s="10"/>
      <c r="G695" s="11"/>
    </row>
    <row r="696" spans="1:7" x14ac:dyDescent="0.2">
      <c r="A696" s="57">
        <f t="shared" ca="1" si="20"/>
        <v>52.31999999999924</v>
      </c>
      <c r="B696" s="50">
        <f t="shared" ca="1" si="21"/>
        <v>-27.094507672051268</v>
      </c>
      <c r="D696" s="82"/>
      <c r="F696" s="10"/>
      <c r="G696" s="11"/>
    </row>
    <row r="697" spans="1:7" x14ac:dyDescent="0.2">
      <c r="A697" s="57">
        <f t="shared" ca="1" si="20"/>
        <v>52.399999999999238</v>
      </c>
      <c r="B697" s="50">
        <f t="shared" ca="1" si="21"/>
        <v>-26.815475154233951</v>
      </c>
      <c r="D697" s="82"/>
      <c r="F697" s="10"/>
      <c r="G697" s="11"/>
    </row>
    <row r="698" spans="1:7" x14ac:dyDescent="0.2">
      <c r="A698" s="57">
        <f t="shared" ca="1" si="20"/>
        <v>52.479999999999237</v>
      </c>
      <c r="B698" s="50">
        <f t="shared" ca="1" si="21"/>
        <v>-26.54615223253991</v>
      </c>
      <c r="D698" s="82"/>
      <c r="F698" s="10"/>
      <c r="G698" s="11"/>
    </row>
    <row r="699" spans="1:7" x14ac:dyDescent="0.2">
      <c r="A699" s="57">
        <f t="shared" ca="1" si="20"/>
        <v>52.559999999999235</v>
      </c>
      <c r="B699" s="50">
        <f t="shared" ca="1" si="21"/>
        <v>-26.285925729822818</v>
      </c>
      <c r="D699" s="82"/>
      <c r="F699" s="10"/>
      <c r="G699" s="11"/>
    </row>
    <row r="700" spans="1:7" x14ac:dyDescent="0.2">
      <c r="A700" s="57">
        <f t="shared" ca="1" si="20"/>
        <v>52.639999999999233</v>
      </c>
      <c r="B700" s="50">
        <f t="shared" ca="1" si="21"/>
        <v>-26.034239096927479</v>
      </c>
      <c r="D700" s="82"/>
      <c r="F700" s="10"/>
      <c r="G700" s="11"/>
    </row>
    <row r="701" spans="1:7" x14ac:dyDescent="0.2">
      <c r="A701" s="57">
        <f t="shared" ca="1" si="20"/>
        <v>52.719999999999231</v>
      </c>
      <c r="B701" s="50">
        <f t="shared" ca="1" si="21"/>
        <v>-25.790585648522395</v>
      </c>
      <c r="D701" s="82"/>
      <c r="F701" s="10"/>
      <c r="G701" s="11"/>
    </row>
    <row r="702" spans="1:7" x14ac:dyDescent="0.2">
      <c r="A702" s="57">
        <f t="shared" ca="1" si="20"/>
        <v>52.79999999999923</v>
      </c>
      <c r="B702" s="50">
        <f t="shared" ca="1" si="21"/>
        <v>-25.554502779692399</v>
      </c>
      <c r="D702" s="82"/>
      <c r="F702" s="10"/>
      <c r="G702" s="11"/>
    </row>
    <row r="703" spans="1:7" x14ac:dyDescent="0.2">
      <c r="A703" s="57">
        <f t="shared" ca="1" si="20"/>
        <v>52.879999999999228</v>
      </c>
      <c r="B703" s="50">
        <f t="shared" ca="1" si="21"/>
        <v>-25.325566997444678</v>
      </c>
      <c r="D703" s="82"/>
      <c r="F703" s="10"/>
      <c r="G703" s="11"/>
    </row>
    <row r="704" spans="1:7" x14ac:dyDescent="0.2">
      <c r="A704" s="57">
        <f t="shared" ca="1" si="20"/>
        <v>52.959999999999226</v>
      </c>
      <c r="B704" s="50">
        <f t="shared" ca="1" si="21"/>
        <v>-25.10338963310565</v>
      </c>
      <c r="D704" s="82"/>
      <c r="F704" s="10"/>
      <c r="G704" s="11"/>
    </row>
    <row r="705" spans="1:7" x14ac:dyDescent="0.2">
      <c r="A705" s="57">
        <f t="shared" ca="1" si="20"/>
        <v>53.039999999999225</v>
      </c>
      <c r="B705" s="50">
        <f t="shared" ca="1" si="21"/>
        <v>-24.887613126617474</v>
      </c>
      <c r="D705" s="82"/>
      <c r="F705" s="10"/>
      <c r="G705" s="11"/>
    </row>
    <row r="706" spans="1:7" x14ac:dyDescent="0.2">
      <c r="A706" s="57">
        <f t="shared" ca="1" si="20"/>
        <v>53.119999999999223</v>
      </c>
      <c r="B706" s="50">
        <f t="shared" ca="1" si="21"/>
        <v>-24.677907793567595</v>
      </c>
      <c r="D706" s="82"/>
      <c r="F706" s="10"/>
      <c r="G706" s="11"/>
    </row>
    <row r="707" spans="1:7" x14ac:dyDescent="0.2">
      <c r="A707" s="57">
        <f t="shared" ca="1" si="20"/>
        <v>53.199999999999221</v>
      </c>
      <c r="B707" s="50">
        <f t="shared" ca="1" si="21"/>
        <v>-24.473969001596629</v>
      </c>
      <c r="D707" s="82"/>
      <c r="F707" s="10"/>
      <c r="G707" s="11"/>
    </row>
    <row r="708" spans="1:7" x14ac:dyDescent="0.2">
      <c r="A708" s="57">
        <f t="shared" ca="1" si="20"/>
        <v>53.27999999999922</v>
      </c>
      <c r="B708" s="50">
        <f t="shared" ca="1" si="21"/>
        <v>-24.275514695510946</v>
      </c>
      <c r="D708" s="82"/>
      <c r="F708" s="10"/>
      <c r="G708" s="11"/>
    </row>
    <row r="709" spans="1:7" x14ac:dyDescent="0.2">
      <c r="A709" s="57">
        <f t="shared" ca="1" si="20"/>
        <v>53.359999999999218</v>
      </c>
      <c r="B709" s="50">
        <f t="shared" ca="1" si="21"/>
        <v>-24.082283220667826</v>
      </c>
      <c r="D709" s="82"/>
      <c r="F709" s="10"/>
      <c r="G709" s="11"/>
    </row>
    <row r="710" spans="1:7" x14ac:dyDescent="0.2">
      <c r="A710" s="57">
        <f t="shared" ca="1" si="20"/>
        <v>53.439999999999216</v>
      </c>
      <c r="B710" s="50">
        <f t="shared" ca="1" si="21"/>
        <v>-23.894031402508343</v>
      </c>
      <c r="D710" s="82"/>
      <c r="F710" s="10"/>
      <c r="G710" s="11"/>
    </row>
    <row r="711" spans="1:7" x14ac:dyDescent="0.2">
      <c r="A711" s="57">
        <f t="shared" ca="1" si="20"/>
        <v>53.519999999999214</v>
      </c>
      <c r="B711" s="50">
        <f t="shared" ca="1" si="21"/>
        <v>-23.710532846896214</v>
      </c>
      <c r="D711" s="82"/>
      <c r="F711" s="10"/>
      <c r="G711" s="11"/>
    </row>
    <row r="712" spans="1:7" x14ac:dyDescent="0.2">
      <c r="A712" s="57">
        <f t="shared" ca="1" si="20"/>
        <v>53.599999999999213</v>
      </c>
      <c r="B712" s="50">
        <f t="shared" ca="1" si="21"/>
        <v>-23.531576431481209</v>
      </c>
      <c r="D712" s="82"/>
      <c r="F712" s="10"/>
      <c r="G712" s="11"/>
    </row>
    <row r="713" spans="1:7" x14ac:dyDescent="0.2">
      <c r="A713" s="57">
        <f t="shared" ca="1" si="20"/>
        <v>53.679999999999211</v>
      </c>
      <c r="B713" s="50">
        <f t="shared" ca="1" si="21"/>
        <v>-23.356964962889663</v>
      </c>
      <c r="D713" s="82"/>
      <c r="F713" s="10"/>
      <c r="G713" s="11"/>
    </row>
    <row r="714" spans="1:7" x14ac:dyDescent="0.2">
      <c r="A714" s="57">
        <f t="shared" ca="1" si="20"/>
        <v>53.759999999999209</v>
      </c>
      <c r="B714" s="50">
        <f t="shared" ca="1" si="21"/>
        <v>-23.186513978339015</v>
      </c>
      <c r="D714" s="82"/>
      <c r="F714" s="10"/>
      <c r="G714" s="11"/>
    </row>
    <row r="715" spans="1:7" x14ac:dyDescent="0.2">
      <c r="A715" s="57">
        <f t="shared" ca="1" si="20"/>
        <v>53.839999999999208</v>
      </c>
      <c r="B715" s="50">
        <f t="shared" ca="1" si="21"/>
        <v>-23.020050673427743</v>
      </c>
      <c r="D715" s="82"/>
      <c r="F715" s="10"/>
      <c r="G715" s="11"/>
    </row>
    <row r="716" spans="1:7" x14ac:dyDescent="0.2">
      <c r="A716" s="57">
        <f t="shared" ca="1" si="20"/>
        <v>53.919999999999206</v>
      </c>
      <c r="B716" s="50">
        <f t="shared" ca="1" si="21"/>
        <v>-22.857412940487865</v>
      </c>
      <c r="D716" s="82"/>
      <c r="F716" s="10"/>
      <c r="G716" s="11"/>
    </row>
    <row r="717" spans="1:7" x14ac:dyDescent="0.2">
      <c r="A717" s="57">
        <f t="shared" ca="1" si="20"/>
        <v>53.999999999999204</v>
      </c>
      <c r="B717" s="50">
        <f t="shared" ca="1" si="21"/>
        <v>-22.69844850409465</v>
      </c>
      <c r="D717" s="82"/>
      <c r="F717" s="10"/>
      <c r="G717" s="11"/>
    </row>
    <row r="718" spans="1:7" x14ac:dyDescent="0.2">
      <c r="A718" s="57">
        <f t="shared" ca="1" si="20"/>
        <v>54.079999999999202</v>
      </c>
      <c r="B718" s="50">
        <f t="shared" ca="1" si="21"/>
        <v>-22.54301414218757</v>
      </c>
      <c r="D718" s="82"/>
      <c r="F718" s="10"/>
      <c r="G718" s="11"/>
    </row>
    <row r="719" spans="1:7" x14ac:dyDescent="0.2">
      <c r="A719" s="57">
        <f t="shared" ca="1" si="20"/>
        <v>54.159999999999201</v>
      </c>
      <c r="B719" s="50">
        <f t="shared" ca="1" si="21"/>
        <v>-22.390974982825842</v>
      </c>
      <c r="D719" s="82"/>
      <c r="F719" s="10"/>
      <c r="G719" s="11"/>
    </row>
    <row r="720" spans="1:7" x14ac:dyDescent="0.2">
      <c r="A720" s="57">
        <f t="shared" ca="1" si="20"/>
        <v>54.239999999999199</v>
      </c>
      <c r="B720" s="50">
        <f t="shared" ca="1" si="21"/>
        <v>-22.242203867932858</v>
      </c>
      <c r="D720" s="82"/>
      <c r="F720" s="10"/>
      <c r="G720" s="11"/>
    </row>
    <row r="721" spans="1:7" x14ac:dyDescent="0.2">
      <c r="A721" s="57">
        <f t="shared" ca="1" si="20"/>
        <v>54.319999999999197</v>
      </c>
      <c r="B721" s="50">
        <f t="shared" ca="1" si="21"/>
        <v>-22.096580776514912</v>
      </c>
      <c r="D721" s="82"/>
      <c r="F721" s="10"/>
      <c r="G721" s="11"/>
    </row>
    <row r="722" spans="1:7" x14ac:dyDescent="0.2">
      <c r="A722" s="57">
        <f t="shared" ca="1" si="20"/>
        <v>54.399999999999196</v>
      </c>
      <c r="B722" s="50">
        <f t="shared" ca="1" si="21"/>
        <v>-21.953992300805318</v>
      </c>
      <c r="D722" s="82"/>
      <c r="F722" s="10"/>
      <c r="G722" s="11"/>
    </row>
    <row r="723" spans="1:7" x14ac:dyDescent="0.2">
      <c r="A723" s="57">
        <f t="shared" ca="1" si="20"/>
        <v>54.479999999999194</v>
      </c>
      <c r="B723" s="50">
        <f t="shared" ca="1" si="21"/>
        <v>-21.814331169611208</v>
      </c>
      <c r="D723" s="82"/>
      <c r="F723" s="10"/>
      <c r="G723" s="11"/>
    </row>
    <row r="724" spans="1:7" x14ac:dyDescent="0.2">
      <c r="A724" s="57">
        <f t="shared" ca="1" si="20"/>
        <v>54.559999999999192</v>
      </c>
      <c r="B724" s="50">
        <f t="shared" ca="1" si="21"/>
        <v>-21.677495813849212</v>
      </c>
      <c r="D724" s="82"/>
      <c r="F724" s="10"/>
      <c r="G724" s="11"/>
    </row>
    <row r="725" spans="1:7" x14ac:dyDescent="0.2">
      <c r="A725" s="57">
        <f t="shared" ca="1" si="20"/>
        <v>54.639999999999191</v>
      </c>
      <c r="B725" s="50">
        <f t="shared" ca="1" si="21"/>
        <v>-21.543389969867015</v>
      </c>
      <c r="D725" s="82"/>
      <c r="F725" s="10"/>
      <c r="G725" s="11"/>
    </row>
    <row r="726" spans="1:7" x14ac:dyDescent="0.2">
      <c r="A726" s="57">
        <f t="shared" ca="1" si="20"/>
        <v>54.719999999999189</v>
      </c>
      <c r="B726" s="50">
        <f t="shared" ca="1" si="21"/>
        <v>-21.411922316674527</v>
      </c>
      <c r="D726" s="82"/>
      <c r="F726" s="10"/>
      <c r="G726" s="11"/>
    </row>
    <row r="727" spans="1:7" x14ac:dyDescent="0.2">
      <c r="A727" s="57">
        <f t="shared" ca="1" si="20"/>
        <v>54.799999999999187</v>
      </c>
      <c r="B727" s="50">
        <f t="shared" ca="1" si="21"/>
        <v>-21.283006143664558</v>
      </c>
      <c r="D727" s="82"/>
      <c r="F727" s="10"/>
      <c r="G727" s="11"/>
    </row>
    <row r="728" spans="1:7" x14ac:dyDescent="0.2">
      <c r="A728" s="57">
        <f t="shared" ca="1" si="20"/>
        <v>54.879999999999185</v>
      </c>
      <c r="B728" s="50">
        <f t="shared" ca="1" si="21"/>
        <v>-21.156559045799163</v>
      </c>
      <c r="D728" s="82"/>
      <c r="F728" s="10"/>
      <c r="G728" s="11"/>
    </row>
    <row r="729" spans="1:7" x14ac:dyDescent="0.2">
      <c r="A729" s="57">
        <f t="shared" ca="1" si="20"/>
        <v>54.959999999999184</v>
      </c>
      <c r="B729" s="50">
        <f t="shared" ca="1" si="21"/>
        <v>-21.032502643580891</v>
      </c>
      <c r="D729" s="82"/>
      <c r="F729" s="10"/>
      <c r="G729" s="11"/>
    </row>
    <row r="730" spans="1:7" x14ac:dyDescent="0.2">
      <c r="A730" s="57">
        <f t="shared" ca="1" si="20"/>
        <v>55.039999999999182</v>
      </c>
      <c r="B730" s="50">
        <f t="shared" ca="1" si="21"/>
        <v>-20.91076232543001</v>
      </c>
      <c r="D730" s="82"/>
      <c r="F730" s="10"/>
      <c r="G730" s="11"/>
    </row>
    <row r="731" spans="1:7" x14ac:dyDescent="0.2">
      <c r="A731" s="57">
        <f t="shared" ca="1" si="20"/>
        <v>55.11999999999918</v>
      </c>
      <c r="B731" s="50">
        <f t="shared" ca="1" si="21"/>
        <v>-20.791267010349735</v>
      </c>
      <c r="D731" s="82"/>
      <c r="F731" s="10"/>
      <c r="G731" s="11"/>
    </row>
    <row r="732" spans="1:7" x14ac:dyDescent="0.2">
      <c r="A732" s="57">
        <f t="shared" ca="1" si="20"/>
        <v>55.199999999999179</v>
      </c>
      <c r="B732" s="50">
        <f t="shared" ca="1" si="21"/>
        <v>-20.673948928992147</v>
      </c>
      <c r="D732" s="82"/>
      <c r="F732" s="10"/>
      <c r="G732" s="11"/>
    </row>
    <row r="733" spans="1:7" x14ac:dyDescent="0.2">
      <c r="A733" s="57">
        <f t="shared" ca="1" si="20"/>
        <v>55.279999999999177</v>
      </c>
      <c r="B733" s="50">
        <f t="shared" ca="1" si="21"/>
        <v>-20.558743421439058</v>
      </c>
      <c r="D733" s="82"/>
      <c r="F733" s="10"/>
      <c r="G733" s="11"/>
    </row>
    <row r="734" spans="1:7" x14ac:dyDescent="0.2">
      <c r="A734" s="57">
        <f t="shared" ca="1" si="20"/>
        <v>55.359999999999175</v>
      </c>
      <c r="B734" s="50">
        <f t="shared" ca="1" si="21"/>
        <v>-20.445588750189387</v>
      </c>
      <c r="D734" s="82"/>
      <c r="F734" s="10"/>
      <c r="G734" s="11"/>
    </row>
    <row r="735" spans="1:7" x14ac:dyDescent="0.2">
      <c r="A735" s="57">
        <f t="shared" ca="1" si="20"/>
        <v>55.439999999999173</v>
      </c>
      <c r="B735" s="50">
        <f t="shared" ca="1" si="21"/>
        <v>-20.334425927001199</v>
      </c>
      <c r="D735" s="82"/>
      <c r="F735" s="10"/>
      <c r="G735" s="11"/>
    </row>
    <row r="736" spans="1:7" x14ac:dyDescent="0.2">
      <c r="A736" s="57">
        <f t="shared" ca="1" si="20"/>
        <v>55.519999999999172</v>
      </c>
      <c r="B736" s="50">
        <f t="shared" ca="1" si="21"/>
        <v>-20.22519855237476</v>
      </c>
      <c r="D736" s="82"/>
      <c r="F736" s="10"/>
      <c r="G736" s="11"/>
    </row>
    <row r="737" spans="1:7" x14ac:dyDescent="0.2">
      <c r="A737" s="57">
        <f t="shared" ca="1" si="20"/>
        <v>55.59999999999917</v>
      </c>
      <c r="B737" s="50">
        <f t="shared" ca="1" si="21"/>
        <v>-20.117852666585033</v>
      </c>
      <c r="D737" s="82"/>
      <c r="F737" s="10"/>
      <c r="G737" s="11"/>
    </row>
    <row r="738" spans="1:7" x14ac:dyDescent="0.2">
      <c r="A738" s="57">
        <f t="shared" ca="1" si="20"/>
        <v>55.679999999999168</v>
      </c>
      <c r="B738" s="50">
        <f t="shared" ca="1" si="21"/>
        <v>-20.01233661128088</v>
      </c>
      <c r="D738" s="82"/>
      <c r="F738" s="10"/>
      <c r="G738" s="11"/>
    </row>
    <row r="739" spans="1:7" x14ac:dyDescent="0.2">
      <c r="A739" s="57">
        <f t="shared" ca="1" si="20"/>
        <v>55.759999999999167</v>
      </c>
      <c r="B739" s="50">
        <f t="shared" ca="1" si="21"/>
        <v>-19.908600900763687</v>
      </c>
      <c r="D739" s="82"/>
      <c r="F739" s="10"/>
      <c r="G739" s="11"/>
    </row>
    <row r="740" spans="1:7" x14ac:dyDescent="0.2">
      <c r="A740" s="57">
        <f t="shared" ca="1" si="20"/>
        <v>55.839999999999165</v>
      </c>
      <c r="B740" s="50">
        <f t="shared" ca="1" si="21"/>
        <v>-19.806598102144605</v>
      </c>
      <c r="D740" s="82"/>
      <c r="F740" s="10"/>
      <c r="G740" s="11"/>
    </row>
    <row r="741" spans="1:7" x14ac:dyDescent="0.2">
      <c r="A741" s="57">
        <f t="shared" ca="1" si="20"/>
        <v>55.919999999999163</v>
      </c>
      <c r="B741" s="50">
        <f t="shared" ca="1" si="21"/>
        <v>-19.706282723655562</v>
      </c>
      <c r="D741" s="82"/>
      <c r="F741" s="10"/>
      <c r="G741" s="11"/>
    </row>
    <row r="742" spans="1:7" x14ac:dyDescent="0.2">
      <c r="A742" s="57">
        <f t="shared" ca="1" si="20"/>
        <v>55.999999999999162</v>
      </c>
      <c r="B742" s="50">
        <f t="shared" ca="1" si="21"/>
        <v>-19.60761111045699</v>
      </c>
      <c r="D742" s="82"/>
      <c r="F742" s="10"/>
      <c r="G742" s="11"/>
    </row>
    <row r="743" spans="1:7" x14ac:dyDescent="0.2">
      <c r="A743" s="57">
        <f t="shared" ca="1" si="20"/>
        <v>56.07999999999916</v>
      </c>
      <c r="B743" s="50">
        <f t="shared" ca="1" si="21"/>
        <v>-19.510541347346816</v>
      </c>
      <c r="D743" s="82"/>
      <c r="F743" s="10"/>
      <c r="G743" s="11"/>
    </row>
    <row r="744" spans="1:7" x14ac:dyDescent="0.2">
      <c r="A744" s="57">
        <f t="shared" ca="1" si="20"/>
        <v>56.159999999999158</v>
      </c>
      <c r="B744" s="50">
        <f t="shared" ca="1" si="21"/>
        <v>-19.415033167829087</v>
      </c>
      <c r="D744" s="82"/>
      <c r="F744" s="10"/>
      <c r="G744" s="11"/>
    </row>
    <row r="745" spans="1:7" x14ac:dyDescent="0.2">
      <c r="A745" s="57">
        <f t="shared" ca="1" si="20"/>
        <v>56.239999999999156</v>
      </c>
      <c r="B745" s="50">
        <f t="shared" ca="1" si="21"/>
        <v>-19.321047869050048</v>
      </c>
      <c r="D745" s="82"/>
      <c r="F745" s="10"/>
      <c r="G745" s="11"/>
    </row>
    <row r="746" spans="1:7" x14ac:dyDescent="0.2">
      <c r="A746" s="57">
        <f t="shared" ca="1" si="20"/>
        <v>56.319999999999155</v>
      </c>
      <c r="B746" s="50">
        <f t="shared" ca="1" si="21"/>
        <v>-19.22854823215291</v>
      </c>
      <c r="D746" s="82"/>
      <c r="F746" s="10"/>
      <c r="G746" s="11"/>
    </row>
    <row r="747" spans="1:7" x14ac:dyDescent="0.2">
      <c r="A747" s="57">
        <f t="shared" ref="A747:A810" ca="1" si="22">OFFSET(A747,-1,0)+f_stop/5000</f>
        <v>56.399999999999153</v>
      </c>
      <c r="B747" s="50">
        <f t="shared" ref="B747:B810" ca="1" si="23">20*LOG(ABS(   (1/f_dec*SIN(f_dec*$A747/Fm*PI())/SIN($A747/Fm*PI()))^(order-2) * (1/f_dec2*SIN(f_dec2*$A747/Fm*PI())/SIN($A747/Fm*PI())) *  (1/(f_dec*n_avg)*SIN((f_dec*n_avg)*$A747/Fm*PI())/SIN($A747/Fm*PI()))    ))</f>
        <v>-19.13749844764267</v>
      </c>
      <c r="D747" s="82"/>
      <c r="F747" s="10"/>
      <c r="G747" s="11"/>
    </row>
    <row r="748" spans="1:7" x14ac:dyDescent="0.2">
      <c r="A748" s="57">
        <f t="shared" ca="1" si="22"/>
        <v>56.479999999999151</v>
      </c>
      <c r="B748" s="50">
        <f t="shared" ca="1" si="23"/>
        <v>-19.047864045387207</v>
      </c>
      <c r="D748" s="82"/>
      <c r="F748" s="10"/>
      <c r="G748" s="11"/>
    </row>
    <row r="749" spans="1:7" x14ac:dyDescent="0.2">
      <c r="A749" s="57">
        <f t="shared" ca="1" si="22"/>
        <v>56.55999999999915</v>
      </c>
      <c r="B749" s="50">
        <f t="shared" ca="1" si="23"/>
        <v>-18.959611828913449</v>
      </c>
      <c r="D749" s="82"/>
      <c r="F749" s="10"/>
      <c r="G749" s="11"/>
    </row>
    <row r="750" spans="1:7" x14ac:dyDescent="0.2">
      <c r="A750" s="57">
        <f t="shared" ca="1" si="22"/>
        <v>56.639999999999148</v>
      </c>
      <c r="B750" s="50">
        <f t="shared" ca="1" si="23"/>
        <v>-18.872709813686221</v>
      </c>
      <c r="D750" s="82"/>
      <c r="F750" s="10"/>
      <c r="G750" s="11"/>
    </row>
    <row r="751" spans="1:7" x14ac:dyDescent="0.2">
      <c r="A751" s="57">
        <f t="shared" ca="1" si="22"/>
        <v>56.719999999999146</v>
      </c>
      <c r="B751" s="50">
        <f t="shared" ca="1" si="23"/>
        <v>-18.787127169083419</v>
      </c>
      <c r="D751" s="82"/>
      <c r="F751" s="10"/>
      <c r="G751" s="11"/>
    </row>
    <row r="752" spans="1:7" x14ac:dyDescent="0.2">
      <c r="A752" s="57">
        <f t="shared" ca="1" si="22"/>
        <v>56.799999999999145</v>
      </c>
      <c r="B752" s="50">
        <f t="shared" ca="1" si="23"/>
        <v>-18.702834163805463</v>
      </c>
      <c r="D752" s="82"/>
      <c r="F752" s="10"/>
      <c r="G752" s="11"/>
    </row>
    <row r="753" spans="1:7" x14ac:dyDescent="0.2">
      <c r="A753" s="57">
        <f t="shared" ca="1" si="22"/>
        <v>56.879999999999143</v>
      </c>
      <c r="B753" s="50">
        <f t="shared" ca="1" si="23"/>
        <v>-18.61980211447737</v>
      </c>
      <c r="D753" s="82"/>
      <c r="F753" s="10"/>
      <c r="G753" s="11"/>
    </row>
    <row r="754" spans="1:7" x14ac:dyDescent="0.2">
      <c r="A754" s="57">
        <f t="shared" ca="1" si="22"/>
        <v>56.959999999999141</v>
      </c>
      <c r="B754" s="50">
        <f t="shared" ca="1" si="23"/>
        <v>-18.538003337222491</v>
      </c>
      <c r="D754" s="82"/>
      <c r="F754" s="10"/>
      <c r="G754" s="11"/>
    </row>
    <row r="755" spans="1:7" x14ac:dyDescent="0.2">
      <c r="A755" s="57">
        <f t="shared" ca="1" si="22"/>
        <v>57.039999999999139</v>
      </c>
      <c r="B755" s="50">
        <f t="shared" ca="1" si="23"/>
        <v>-18.457411102003899</v>
      </c>
      <c r="D755" s="82"/>
      <c r="F755" s="10"/>
      <c r="G755" s="11"/>
    </row>
    <row r="756" spans="1:7" x14ac:dyDescent="0.2">
      <c r="A756" s="57">
        <f t="shared" ca="1" si="22"/>
        <v>57.119999999999138</v>
      </c>
      <c r="B756" s="50">
        <f t="shared" ca="1" si="23"/>
        <v>-18.377999589545936</v>
      </c>
      <c r="D756" s="82"/>
      <c r="F756" s="10"/>
      <c r="G756" s="11"/>
    </row>
    <row r="757" spans="1:7" x14ac:dyDescent="0.2">
      <c r="A757" s="57">
        <f t="shared" ca="1" si="22"/>
        <v>57.199999999999136</v>
      </c>
      <c r="B757" s="50">
        <f t="shared" ca="1" si="23"/>
        <v>-18.299743850662683</v>
      </c>
      <c r="D757" s="82"/>
      <c r="F757" s="10"/>
      <c r="G757" s="11"/>
    </row>
    <row r="758" spans="1:7" x14ac:dyDescent="0.2">
      <c r="A758" s="57">
        <f t="shared" ca="1" si="22"/>
        <v>57.279999999999134</v>
      </c>
      <c r="B758" s="50">
        <f t="shared" ca="1" si="23"/>
        <v>-18.222619767834004</v>
      </c>
      <c r="D758" s="82"/>
      <c r="F758" s="10"/>
      <c r="G758" s="11"/>
    </row>
    <row r="759" spans="1:7" x14ac:dyDescent="0.2">
      <c r="A759" s="57">
        <f t="shared" ca="1" si="22"/>
        <v>57.359999999999133</v>
      </c>
      <c r="B759" s="50">
        <f t="shared" ca="1" si="23"/>
        <v>-18.146604018881725</v>
      </c>
      <c r="D759" s="82"/>
      <c r="F759" s="10"/>
      <c r="G759" s="11"/>
    </row>
    <row r="760" spans="1:7" x14ac:dyDescent="0.2">
      <c r="A760" s="57">
        <f t="shared" ca="1" si="22"/>
        <v>57.439999999999131</v>
      </c>
      <c r="B760" s="50">
        <f t="shared" ca="1" si="23"/>
        <v>-18.071674042609509</v>
      </c>
      <c r="D760" s="82"/>
      <c r="F760" s="10"/>
      <c r="G760" s="11"/>
    </row>
    <row r="761" spans="1:7" x14ac:dyDescent="0.2">
      <c r="A761" s="57">
        <f t="shared" ca="1" si="22"/>
        <v>57.519999999999129</v>
      </c>
      <c r="B761" s="50">
        <f t="shared" ca="1" si="23"/>
        <v>-17.997808006280898</v>
      </c>
      <c r="D761" s="82"/>
      <c r="F761" s="10"/>
      <c r="G761" s="11"/>
    </row>
    <row r="762" spans="1:7" x14ac:dyDescent="0.2">
      <c r="A762" s="57">
        <f t="shared" ca="1" si="22"/>
        <v>57.599999999999127</v>
      </c>
      <c r="B762" s="50">
        <f t="shared" ca="1" si="23"/>
        <v>-17.92498477481821</v>
      </c>
      <c r="D762" s="82"/>
      <c r="F762" s="10"/>
      <c r="G762" s="11"/>
    </row>
    <row r="763" spans="1:7" x14ac:dyDescent="0.2">
      <c r="A763" s="57">
        <f t="shared" ca="1" si="22"/>
        <v>57.679999999999126</v>
      </c>
      <c r="B763" s="50">
        <f t="shared" ca="1" si="23"/>
        <v>-17.853183881614555</v>
      </c>
      <c r="D763" s="82"/>
      <c r="F763" s="10"/>
      <c r="G763" s="11"/>
    </row>
    <row r="764" spans="1:7" x14ac:dyDescent="0.2">
      <c r="A764" s="57">
        <f t="shared" ca="1" si="22"/>
        <v>57.759999999999124</v>
      </c>
      <c r="B764" s="50">
        <f t="shared" ca="1" si="23"/>
        <v>-17.782385500858627</v>
      </c>
      <c r="D764" s="82"/>
      <c r="F764" s="10"/>
      <c r="G764" s="11"/>
    </row>
    <row r="765" spans="1:7" x14ac:dyDescent="0.2">
      <c r="A765" s="57">
        <f t="shared" ca="1" si="22"/>
        <v>57.839999999999122</v>
      </c>
      <c r="B765" s="50">
        <f t="shared" ca="1" si="23"/>
        <v>-17.712570421278976</v>
      </c>
      <c r="D765" s="82"/>
      <c r="F765" s="10"/>
      <c r="G765" s="11"/>
    </row>
    <row r="766" spans="1:7" x14ac:dyDescent="0.2">
      <c r="A766" s="57">
        <f t="shared" ca="1" si="22"/>
        <v>57.919999999999121</v>
      </c>
      <c r="B766" s="50">
        <f t="shared" ca="1" si="23"/>
        <v>-17.64372002122164</v>
      </c>
      <c r="D766" s="82"/>
      <c r="F766" s="10"/>
      <c r="G766" s="11"/>
    </row>
    <row r="767" spans="1:7" x14ac:dyDescent="0.2">
      <c r="A767" s="57">
        <f t="shared" ca="1" si="22"/>
        <v>57.999999999999119</v>
      </c>
      <c r="B767" s="50">
        <f t="shared" ca="1" si="23"/>
        <v>-17.575816244980302</v>
      </c>
      <c r="D767" s="82"/>
      <c r="F767" s="10"/>
      <c r="G767" s="11"/>
    </row>
    <row r="768" spans="1:7" x14ac:dyDescent="0.2">
      <c r="A768" s="57">
        <f t="shared" ca="1" si="22"/>
        <v>58.079999999999117</v>
      </c>
      <c r="B768" s="50">
        <f t="shared" ca="1" si="23"/>
        <v>-17.50884158030463</v>
      </c>
      <c r="D768" s="82"/>
      <c r="F768" s="10"/>
      <c r="G768" s="11"/>
    </row>
    <row r="769" spans="1:7" x14ac:dyDescent="0.2">
      <c r="A769" s="57">
        <f t="shared" ca="1" si="22"/>
        <v>58.159999999999116</v>
      </c>
      <c r="B769" s="50">
        <f t="shared" ca="1" si="23"/>
        <v>-17.442779037016724</v>
      </c>
      <c r="D769" s="82"/>
      <c r="F769" s="10"/>
      <c r="G769" s="11"/>
    </row>
    <row r="770" spans="1:7" x14ac:dyDescent="0.2">
      <c r="A770" s="57">
        <f t="shared" ca="1" si="22"/>
        <v>58.239999999999114</v>
      </c>
      <c r="B770" s="50">
        <f t="shared" ca="1" si="23"/>
        <v>-17.377612126671259</v>
      </c>
      <c r="D770" s="82"/>
      <c r="F770" s="10"/>
      <c r="G770" s="11"/>
    </row>
    <row r="771" spans="1:7" x14ac:dyDescent="0.2">
      <c r="A771" s="57">
        <f t="shared" ca="1" si="22"/>
        <v>58.319999999999112</v>
      </c>
      <c r="B771" s="50">
        <f t="shared" ca="1" si="23"/>
        <v>-17.31332484319838</v>
      </c>
      <c r="D771" s="82"/>
      <c r="F771" s="10"/>
      <c r="G771" s="11"/>
    </row>
    <row r="772" spans="1:7" x14ac:dyDescent="0.2">
      <c r="A772" s="57">
        <f t="shared" ca="1" si="22"/>
        <v>58.39999999999911</v>
      </c>
      <c r="B772" s="50">
        <f t="shared" ca="1" si="23"/>
        <v>-17.249901644473237</v>
      </c>
      <c r="D772" s="82"/>
      <c r="F772" s="10"/>
      <c r="G772" s="11"/>
    </row>
    <row r="773" spans="1:7" x14ac:dyDescent="0.2">
      <c r="A773" s="57">
        <f t="shared" ca="1" si="22"/>
        <v>58.479999999999109</v>
      </c>
      <c r="B773" s="50">
        <f t="shared" ca="1" si="23"/>
        <v>-17.187327434759347</v>
      </c>
      <c r="D773" s="82"/>
      <c r="F773" s="10"/>
      <c r="G773" s="11"/>
    </row>
    <row r="774" spans="1:7" x14ac:dyDescent="0.2">
      <c r="A774" s="57">
        <f t="shared" ca="1" si="22"/>
        <v>58.559999999999107</v>
      </c>
      <c r="B774" s="50">
        <f t="shared" ca="1" si="23"/>
        <v>-17.125587547976423</v>
      </c>
      <c r="D774" s="82"/>
      <c r="F774" s="10"/>
      <c r="G774" s="11"/>
    </row>
    <row r="775" spans="1:7" x14ac:dyDescent="0.2">
      <c r="A775" s="57">
        <f t="shared" ca="1" si="22"/>
        <v>58.639999999999105</v>
      </c>
      <c r="B775" s="50">
        <f t="shared" ca="1" si="23"/>
        <v>-17.06466773174709</v>
      </c>
      <c r="D775" s="82"/>
      <c r="F775" s="10"/>
      <c r="G775" s="11"/>
    </row>
    <row r="776" spans="1:7" x14ac:dyDescent="0.2">
      <c r="A776" s="57">
        <f t="shared" ca="1" si="22"/>
        <v>58.719999999999104</v>
      </c>
      <c r="B776" s="50">
        <f t="shared" ca="1" si="23"/>
        <v>-17.004554132178765</v>
      </c>
      <c r="D776" s="82"/>
      <c r="F776" s="10"/>
      <c r="G776" s="11"/>
    </row>
    <row r="777" spans="1:7" x14ac:dyDescent="0.2">
      <c r="A777" s="57">
        <f t="shared" ca="1" si="22"/>
        <v>58.799999999999102</v>
      </c>
      <c r="B777" s="50">
        <f t="shared" ca="1" si="23"/>
        <v>-16.945233279340989</v>
      </c>
      <c r="D777" s="82"/>
      <c r="F777" s="10"/>
      <c r="G777" s="11"/>
    </row>
    <row r="778" spans="1:7" x14ac:dyDescent="0.2">
      <c r="A778" s="57">
        <f t="shared" ca="1" si="22"/>
        <v>58.8799999999991</v>
      </c>
      <c r="B778" s="50">
        <f t="shared" ca="1" si="23"/>
        <v>-16.886692073400198</v>
      </c>
      <c r="D778" s="82"/>
      <c r="F778" s="10"/>
      <c r="G778" s="11"/>
    </row>
    <row r="779" spans="1:7" x14ac:dyDescent="0.2">
      <c r="A779" s="57">
        <f t="shared" ca="1" si="22"/>
        <v>58.959999999999098</v>
      </c>
      <c r="B779" s="50">
        <f t="shared" ca="1" si="23"/>
        <v>-16.828917771376545</v>
      </c>
      <c r="D779" s="82"/>
      <c r="F779" s="10"/>
      <c r="G779" s="11"/>
    </row>
    <row r="780" spans="1:7" x14ac:dyDescent="0.2">
      <c r="A780" s="57">
        <f t="shared" ca="1" si="22"/>
        <v>59.039999999999097</v>
      </c>
      <c r="B780" s="50">
        <f t="shared" ca="1" si="23"/>
        <v>-16.771897974489669</v>
      </c>
      <c r="D780" s="82"/>
      <c r="F780" s="10"/>
      <c r="G780" s="11"/>
    </row>
    <row r="781" spans="1:7" x14ac:dyDescent="0.2">
      <c r="A781" s="57">
        <f t="shared" ca="1" si="22"/>
        <v>59.119999999999095</v>
      </c>
      <c r="B781" s="50">
        <f t="shared" ca="1" si="23"/>
        <v>-16.715620616062271</v>
      </c>
      <c r="D781" s="82"/>
      <c r="F781" s="10"/>
      <c r="G781" s="11"/>
    </row>
    <row r="782" spans="1:7" x14ac:dyDescent="0.2">
      <c r="A782" s="57">
        <f t="shared" ca="1" si="22"/>
        <v>59.199999999999093</v>
      </c>
      <c r="B782" s="50">
        <f t="shared" ca="1" si="23"/>
        <v>-16.660073949952256</v>
      </c>
      <c r="D782" s="82"/>
      <c r="F782" s="10"/>
      <c r="G782" s="11"/>
    </row>
    <row r="783" spans="1:7" x14ac:dyDescent="0.2">
      <c r="A783" s="57">
        <f t="shared" ca="1" si="22"/>
        <v>59.279999999999092</v>
      </c>
      <c r="B783" s="50">
        <f t="shared" ca="1" si="23"/>
        <v>-16.605246539485915</v>
      </c>
      <c r="D783" s="82"/>
      <c r="F783" s="10"/>
      <c r="G783" s="11"/>
    </row>
    <row r="784" spans="1:7" x14ac:dyDescent="0.2">
      <c r="A784" s="57">
        <f t="shared" ca="1" si="22"/>
        <v>59.35999999999909</v>
      </c>
      <c r="B784" s="50">
        <f t="shared" ca="1" si="23"/>
        <v>-16.551127246866564</v>
      </c>
      <c r="D784" s="82"/>
      <c r="F784" s="10"/>
      <c r="G784" s="11"/>
    </row>
    <row r="785" spans="1:7" x14ac:dyDescent="0.2">
      <c r="A785" s="57">
        <f t="shared" ca="1" si="22"/>
        <v>59.439999999999088</v>
      </c>
      <c r="B785" s="50">
        <f t="shared" ca="1" si="23"/>
        <v>-16.497705223034021</v>
      </c>
      <c r="D785" s="82"/>
      <c r="F785" s="10"/>
      <c r="G785" s="11"/>
    </row>
    <row r="786" spans="1:7" x14ac:dyDescent="0.2">
      <c r="A786" s="57">
        <f t="shared" ca="1" si="22"/>
        <v>59.519999999999087</v>
      </c>
      <c r="B786" s="50">
        <f t="shared" ca="1" si="23"/>
        <v>-16.444969897952451</v>
      </c>
      <c r="D786" s="82"/>
      <c r="F786" s="10"/>
      <c r="G786" s="11"/>
    </row>
    <row r="787" spans="1:7" x14ac:dyDescent="0.2">
      <c r="A787" s="57">
        <f t="shared" ca="1" si="22"/>
        <v>59.599999999999085</v>
      </c>
      <c r="B787" s="50">
        <f t="shared" ca="1" si="23"/>
        <v>-16.392910971304865</v>
      </c>
      <c r="D787" s="82"/>
      <c r="F787" s="10"/>
      <c r="G787" s="11"/>
    </row>
    <row r="788" spans="1:7" x14ac:dyDescent="0.2">
      <c r="A788" s="57">
        <f t="shared" ca="1" si="22"/>
        <v>59.679999999999083</v>
      </c>
      <c r="B788" s="50">
        <f t="shared" ca="1" si="23"/>
        <v>-16.341518403573932</v>
      </c>
      <c r="D788" s="82"/>
      <c r="F788" s="10"/>
      <c r="G788" s="11"/>
    </row>
    <row r="789" spans="1:7" x14ac:dyDescent="0.2">
      <c r="A789" s="57">
        <f t="shared" ca="1" si="22"/>
        <v>59.759999999999081</v>
      </c>
      <c r="B789" s="50">
        <f t="shared" ca="1" si="23"/>
        <v>-16.290782407490497</v>
      </c>
      <c r="D789" s="82"/>
      <c r="F789" s="10"/>
      <c r="G789" s="11"/>
    </row>
    <row r="790" spans="1:7" x14ac:dyDescent="0.2">
      <c r="A790" s="57">
        <f t="shared" ca="1" si="22"/>
        <v>59.83999999999908</v>
      </c>
      <c r="B790" s="50">
        <f t="shared" ca="1" si="23"/>
        <v>-16.240693439831134</v>
      </c>
      <c r="D790" s="82"/>
      <c r="F790" s="10"/>
      <c r="G790" s="11"/>
    </row>
    <row r="791" spans="1:7" x14ac:dyDescent="0.2">
      <c r="A791" s="57">
        <f t="shared" ca="1" si="22"/>
        <v>59.919999999999078</v>
      </c>
      <c r="B791" s="50">
        <f t="shared" ca="1" si="23"/>
        <v>-16.19124219354828</v>
      </c>
      <c r="D791" s="82"/>
      <c r="F791" s="10"/>
      <c r="G791" s="11"/>
    </row>
    <row r="792" spans="1:7" x14ac:dyDescent="0.2">
      <c r="A792" s="57">
        <f t="shared" ca="1" si="22"/>
        <v>59.999999999999076</v>
      </c>
      <c r="B792" s="50">
        <f t="shared" ca="1" si="23"/>
        <v>-16.14241959021685</v>
      </c>
      <c r="D792" s="82"/>
      <c r="F792" s="10"/>
      <c r="G792" s="11"/>
    </row>
    <row r="793" spans="1:7" x14ac:dyDescent="0.2">
      <c r="A793" s="57">
        <f t="shared" ca="1" si="22"/>
        <v>60.079999999999075</v>
      </c>
      <c r="B793" s="50">
        <f t="shared" ca="1" si="23"/>
        <v>-16.094216772781852</v>
      </c>
      <c r="D793" s="82"/>
      <c r="F793" s="10"/>
      <c r="G793" s="11"/>
    </row>
    <row r="794" spans="1:7" x14ac:dyDescent="0.2">
      <c r="A794" s="57">
        <f t="shared" ca="1" si="22"/>
        <v>60.159999999999073</v>
      </c>
      <c r="B794" s="50">
        <f t="shared" ca="1" si="23"/>
        <v>-16.046625098593339</v>
      </c>
      <c r="D794" s="82"/>
      <c r="F794" s="10"/>
      <c r="G794" s="11"/>
    </row>
    <row r="795" spans="1:7" x14ac:dyDescent="0.2">
      <c r="A795" s="57">
        <f t="shared" ca="1" si="22"/>
        <v>60.239999999999071</v>
      </c>
      <c r="B795" s="50">
        <f t="shared" ca="1" si="23"/>
        <v>-15.99963613271451</v>
      </c>
      <c r="D795" s="82"/>
      <c r="F795" s="10"/>
      <c r="G795" s="11"/>
    </row>
    <row r="796" spans="1:7" x14ac:dyDescent="0.2">
      <c r="A796" s="57">
        <f t="shared" ca="1" si="22"/>
        <v>60.319999999999069</v>
      </c>
      <c r="B796" s="50">
        <f t="shared" ca="1" si="23"/>
        <v>-15.95324164149083</v>
      </c>
      <c r="D796" s="82"/>
      <c r="F796" s="10"/>
      <c r="G796" s="11"/>
    </row>
    <row r="797" spans="1:7" x14ac:dyDescent="0.2">
      <c r="A797" s="57">
        <f t="shared" ca="1" si="22"/>
        <v>60.399999999999068</v>
      </c>
      <c r="B797" s="50">
        <f t="shared" ca="1" si="23"/>
        <v>-15.907433586367519</v>
      </c>
      <c r="D797" s="82"/>
      <c r="F797" s="10"/>
      <c r="G797" s="11"/>
    </row>
    <row r="798" spans="1:7" x14ac:dyDescent="0.2">
      <c r="A798" s="57">
        <f t="shared" ca="1" si="22"/>
        <v>60.479999999999066</v>
      </c>
      <c r="B798" s="50">
        <f t="shared" ca="1" si="23"/>
        <v>-15.862204117944522</v>
      </c>
      <c r="D798" s="82"/>
      <c r="F798" s="10"/>
      <c r="G798" s="11"/>
    </row>
    <row r="799" spans="1:7" x14ac:dyDescent="0.2">
      <c r="A799" s="57">
        <f t="shared" ca="1" si="22"/>
        <v>60.559999999999064</v>
      </c>
      <c r="B799" s="50">
        <f t="shared" ca="1" si="23"/>
        <v>-15.817545570257614</v>
      </c>
      <c r="D799" s="82"/>
      <c r="F799" s="10"/>
      <c r="G799" s="11"/>
    </row>
    <row r="800" spans="1:7" x14ac:dyDescent="0.2">
      <c r="A800" s="57">
        <f t="shared" ca="1" si="22"/>
        <v>60.639999999999063</v>
      </c>
      <c r="B800" s="50">
        <f t="shared" ca="1" si="23"/>
        <v>-15.773450455275892</v>
      </c>
      <c r="D800" s="82"/>
      <c r="F800" s="10"/>
      <c r="G800" s="11"/>
    </row>
    <row r="801" spans="1:7" x14ac:dyDescent="0.2">
      <c r="A801" s="57">
        <f t="shared" ca="1" si="22"/>
        <v>60.719999999999061</v>
      </c>
      <c r="B801" s="50">
        <f t="shared" ca="1" si="23"/>
        <v>-15.729911457605494</v>
      </c>
      <c r="D801" s="82"/>
      <c r="F801" s="10"/>
      <c r="G801" s="11"/>
    </row>
    <row r="802" spans="1:7" x14ac:dyDescent="0.2">
      <c r="A802" s="57">
        <f t="shared" ca="1" si="22"/>
        <v>60.799999999999059</v>
      </c>
      <c r="B802" s="50">
        <f t="shared" ca="1" si="23"/>
        <v>-15.686921429390697</v>
      </c>
      <c r="D802" s="82"/>
      <c r="F802" s="10"/>
      <c r="G802" s="11"/>
    </row>
    <row r="803" spans="1:7" x14ac:dyDescent="0.2">
      <c r="A803" s="57">
        <f t="shared" ca="1" si="22"/>
        <v>60.879999999999058</v>
      </c>
      <c r="B803" s="50">
        <f t="shared" ca="1" si="23"/>
        <v>-15.644473385403463</v>
      </c>
      <c r="D803" s="82"/>
      <c r="F803" s="10"/>
      <c r="G803" s="11"/>
    </row>
    <row r="804" spans="1:7" x14ac:dyDescent="0.2">
      <c r="A804" s="57">
        <f t="shared" ca="1" si="22"/>
        <v>60.959999999999056</v>
      </c>
      <c r="B804" s="50">
        <f t="shared" ca="1" si="23"/>
        <v>-15.60256049831321</v>
      </c>
      <c r="D804" s="82"/>
      <c r="F804" s="10"/>
      <c r="G804" s="11"/>
    </row>
    <row r="805" spans="1:7" x14ac:dyDescent="0.2">
      <c r="A805" s="57">
        <f t="shared" ca="1" si="22"/>
        <v>61.039999999999054</v>
      </c>
      <c r="B805" s="50">
        <f t="shared" ca="1" si="23"/>
        <v>-15.561176094128902</v>
      </c>
      <c r="D805" s="82"/>
      <c r="F805" s="10"/>
      <c r="G805" s="11"/>
    </row>
    <row r="806" spans="1:7" x14ac:dyDescent="0.2">
      <c r="A806" s="57">
        <f t="shared" ca="1" si="22"/>
        <v>61.119999999999052</v>
      </c>
      <c r="B806" s="50">
        <f t="shared" ca="1" si="23"/>
        <v>-15.520313647806116</v>
      </c>
      <c r="D806" s="82"/>
      <c r="F806" s="10"/>
      <c r="G806" s="11"/>
    </row>
    <row r="807" spans="1:7" x14ac:dyDescent="0.2">
      <c r="A807" s="57">
        <f t="shared" ca="1" si="22"/>
        <v>61.199999999999051</v>
      </c>
      <c r="B807" s="50">
        <f t="shared" ca="1" si="23"/>
        <v>-15.479966779011862</v>
      </c>
      <c r="D807" s="82"/>
      <c r="F807" s="10"/>
      <c r="G807" s="11"/>
    </row>
    <row r="808" spans="1:7" x14ac:dyDescent="0.2">
      <c r="A808" s="57">
        <f t="shared" ca="1" si="22"/>
        <v>61.279999999999049</v>
      </c>
      <c r="B808" s="50">
        <f t="shared" ca="1" si="23"/>
        <v>-15.440129248040446</v>
      </c>
      <c r="D808" s="82"/>
      <c r="F808" s="10"/>
      <c r="G808" s="11"/>
    </row>
    <row r="809" spans="1:7" x14ac:dyDescent="0.2">
      <c r="A809" s="57">
        <f t="shared" ca="1" si="22"/>
        <v>61.359999999999047</v>
      </c>
      <c r="B809" s="50">
        <f t="shared" ca="1" si="23"/>
        <v>-15.400794951874099</v>
      </c>
      <c r="D809" s="82"/>
      <c r="F809" s="10"/>
      <c r="G809" s="11"/>
    </row>
    <row r="810" spans="1:7" x14ac:dyDescent="0.2">
      <c r="A810" s="57">
        <f t="shared" ca="1" si="22"/>
        <v>61.439999999999046</v>
      </c>
      <c r="B810" s="50">
        <f t="shared" ca="1" si="23"/>
        <v>-15.361957920382139</v>
      </c>
      <c r="D810" s="82"/>
      <c r="F810" s="10"/>
      <c r="G810" s="11"/>
    </row>
    <row r="811" spans="1:7" x14ac:dyDescent="0.2">
      <c r="A811" s="57">
        <f t="shared" ref="A811:A874" ca="1" si="24">OFFSET(A811,-1,0)+f_stop/5000</f>
        <v>61.519999999999044</v>
      </c>
      <c r="B811" s="50">
        <f t="shared" ref="B811:B874" ca="1" si="25">20*LOG(ABS(   (1/f_dec*SIN(f_dec*$A811/Fm*PI())/SIN($A811/Fm*PI()))^(order-2) * (1/f_dec2*SIN(f_dec2*$A811/Fm*PI())/SIN($A811/Fm*PI())) *  (1/(f_dec*n_avg)*SIN((f_dec*n_avg)*$A811/Fm*PI())/SIN($A811/Fm*PI()))    ))</f>
        <v>-15.323612312652903</v>
      </c>
      <c r="D811" s="82"/>
      <c r="F811" s="10"/>
      <c r="G811" s="11"/>
    </row>
    <row r="812" spans="1:7" x14ac:dyDescent="0.2">
      <c r="A812" s="57">
        <f t="shared" ca="1" si="24"/>
        <v>61.599999999999042</v>
      </c>
      <c r="B812" s="50">
        <f t="shared" ca="1" si="25"/>
        <v>-15.285752413452931</v>
      </c>
      <c r="D812" s="82"/>
      <c r="F812" s="10"/>
      <c r="G812" s="11"/>
    </row>
    <row r="813" spans="1:7" x14ac:dyDescent="0.2">
      <c r="A813" s="57">
        <f t="shared" ca="1" si="24"/>
        <v>61.67999999999904</v>
      </c>
      <c r="B813" s="50">
        <f t="shared" ca="1" si="25"/>
        <v>-15.248372629808367</v>
      </c>
      <c r="D813" s="82"/>
      <c r="F813" s="10"/>
      <c r="G813" s="11"/>
    </row>
    <row r="814" spans="1:7" x14ac:dyDescent="0.2">
      <c r="A814" s="57">
        <f t="shared" ca="1" si="24"/>
        <v>61.759999999999039</v>
      </c>
      <c r="B814" s="50">
        <f t="shared" ca="1" si="25"/>
        <v>-15.211467487703187</v>
      </c>
      <c r="D814" s="82"/>
      <c r="F814" s="10"/>
      <c r="G814" s="11"/>
    </row>
    <row r="815" spans="1:7" x14ac:dyDescent="0.2">
      <c r="A815" s="57">
        <f t="shared" ca="1" si="24"/>
        <v>61.839999999999037</v>
      </c>
      <c r="B815" s="50">
        <f t="shared" ca="1" si="25"/>
        <v>-15.17503162888984</v>
      </c>
      <c r="D815" s="82"/>
      <c r="F815" s="10"/>
      <c r="G815" s="11"/>
    </row>
    <row r="816" spans="1:7" x14ac:dyDescent="0.2">
      <c r="A816" s="57">
        <f t="shared" ca="1" si="24"/>
        <v>61.919999999999035</v>
      </c>
      <c r="B816" s="50">
        <f t="shared" ca="1" si="25"/>
        <v>-15.139059807807616</v>
      </c>
      <c r="D816" s="82"/>
      <c r="F816" s="10"/>
      <c r="G816" s="11"/>
    </row>
    <row r="817" spans="1:7" x14ac:dyDescent="0.2">
      <c r="A817" s="57">
        <f t="shared" ca="1" si="24"/>
        <v>61.999999999999034</v>
      </c>
      <c r="B817" s="50">
        <f t="shared" ca="1" si="25"/>
        <v>-15.103546888604448</v>
      </c>
      <c r="D817" s="82"/>
      <c r="F817" s="10"/>
      <c r="G817" s="11"/>
    </row>
    <row r="818" spans="1:7" x14ac:dyDescent="0.2">
      <c r="A818" s="57">
        <f t="shared" ca="1" si="24"/>
        <v>62.079999999999032</v>
      </c>
      <c r="B818" s="50">
        <f t="shared" ca="1" si="25"/>
        <v>-15.068487842258065</v>
      </c>
      <c r="D818" s="82"/>
      <c r="F818" s="10"/>
      <c r="G818" s="11"/>
    </row>
    <row r="819" spans="1:7" x14ac:dyDescent="0.2">
      <c r="A819" s="57">
        <f t="shared" ca="1" si="24"/>
        <v>62.15999999999903</v>
      </c>
      <c r="B819" s="50">
        <f t="shared" ca="1" si="25"/>
        <v>-15.03387774379245</v>
      </c>
      <c r="D819" s="82"/>
      <c r="F819" s="10"/>
      <c r="G819" s="11"/>
    </row>
    <row r="820" spans="1:7" x14ac:dyDescent="0.2">
      <c r="A820" s="57">
        <f t="shared" ca="1" si="24"/>
        <v>62.239999999999029</v>
      </c>
      <c r="B820" s="50">
        <f t="shared" ca="1" si="25"/>
        <v>-14.999711769586032</v>
      </c>
      <c r="D820" s="82"/>
      <c r="F820" s="10"/>
      <c r="G820" s="11"/>
    </row>
    <row r="821" spans="1:7" x14ac:dyDescent="0.2">
      <c r="A821" s="57">
        <f t="shared" ca="1" si="24"/>
        <v>62.319999999999027</v>
      </c>
      <c r="B821" s="50">
        <f t="shared" ca="1" si="25"/>
        <v>-14.965985194767883</v>
      </c>
      <c r="D821" s="82"/>
      <c r="F821" s="10"/>
      <c r="G821" s="11"/>
    </row>
    <row r="822" spans="1:7" x14ac:dyDescent="0.2">
      <c r="A822" s="57">
        <f t="shared" ca="1" si="24"/>
        <v>62.399999999999025</v>
      </c>
      <c r="B822" s="50">
        <f t="shared" ca="1" si="25"/>
        <v>-14.932693390698567</v>
      </c>
      <c r="D822" s="82"/>
      <c r="F822" s="10"/>
      <c r="G822" s="11"/>
    </row>
    <row r="823" spans="1:7" x14ac:dyDescent="0.2">
      <c r="A823" s="57">
        <f t="shared" ca="1" si="24"/>
        <v>62.479999999999023</v>
      </c>
      <c r="B823" s="50">
        <f t="shared" ca="1" si="25"/>
        <v>-14.89983182253242</v>
      </c>
      <c r="D823" s="82"/>
      <c r="F823" s="10"/>
      <c r="G823" s="11"/>
    </row>
    <row r="824" spans="1:7" x14ac:dyDescent="0.2">
      <c r="A824" s="57">
        <f t="shared" ca="1" si="24"/>
        <v>62.559999999999022</v>
      </c>
      <c r="B824" s="50">
        <f t="shared" ca="1" si="25"/>
        <v>-14.867396046858033</v>
      </c>
      <c r="D824" s="82"/>
      <c r="F824" s="10"/>
      <c r="G824" s="11"/>
    </row>
    <row r="825" spans="1:7" x14ac:dyDescent="0.2">
      <c r="A825" s="57">
        <f t="shared" ca="1" si="24"/>
        <v>62.63999999999902</v>
      </c>
      <c r="B825" s="50">
        <f t="shared" ca="1" si="25"/>
        <v>-14.835381709414108</v>
      </c>
      <c r="D825" s="82"/>
      <c r="F825" s="10"/>
      <c r="G825" s="11"/>
    </row>
    <row r="826" spans="1:7" x14ac:dyDescent="0.2">
      <c r="A826" s="57">
        <f t="shared" ca="1" si="24"/>
        <v>62.719999999999018</v>
      </c>
      <c r="B826" s="50">
        <f t="shared" ca="1" si="25"/>
        <v>-14.80378454287764</v>
      </c>
      <c r="D826" s="82"/>
      <c r="F826" s="10"/>
      <c r="G826" s="11"/>
    </row>
    <row r="827" spans="1:7" x14ac:dyDescent="0.2">
      <c r="A827" s="57">
        <f t="shared" ca="1" si="24"/>
        <v>62.799999999999017</v>
      </c>
      <c r="B827" s="50">
        <f t="shared" ca="1" si="25"/>
        <v>-14.772600364721992</v>
      </c>
      <c r="D827" s="82"/>
      <c r="F827" s="10"/>
      <c r="G827" s="11"/>
    </row>
    <row r="828" spans="1:7" x14ac:dyDescent="0.2">
      <c r="A828" s="57">
        <f t="shared" ca="1" si="24"/>
        <v>62.879999999999015</v>
      </c>
      <c r="B828" s="50">
        <f t="shared" ca="1" si="25"/>
        <v>-14.741825075141939</v>
      </c>
      <c r="D828" s="82"/>
      <c r="F828" s="10"/>
      <c r="G828" s="11"/>
    </row>
    <row r="829" spans="1:7" x14ac:dyDescent="0.2">
      <c r="A829" s="57">
        <f t="shared" ca="1" si="24"/>
        <v>62.959999999999013</v>
      </c>
      <c r="B829" s="50">
        <f t="shared" ca="1" si="25"/>
        <v>-14.711454655043463</v>
      </c>
      <c r="D829" s="82"/>
      <c r="F829" s="10"/>
      <c r="G829" s="11"/>
    </row>
    <row r="830" spans="1:7" x14ac:dyDescent="0.2">
      <c r="A830" s="57">
        <f t="shared" ca="1" si="24"/>
        <v>63.039999999999011</v>
      </c>
      <c r="B830" s="50">
        <f t="shared" ca="1" si="25"/>
        <v>-14.681485164095724</v>
      </c>
      <c r="D830" s="82"/>
      <c r="F830" s="10"/>
      <c r="G830" s="11"/>
    </row>
    <row r="831" spans="1:7" x14ac:dyDescent="0.2">
      <c r="A831" s="57">
        <f t="shared" ca="1" si="24"/>
        <v>63.11999999999901</v>
      </c>
      <c r="B831" s="50">
        <f t="shared" ca="1" si="25"/>
        <v>-14.651912738843082</v>
      </c>
      <c r="D831" s="82"/>
      <c r="F831" s="10"/>
      <c r="G831" s="11"/>
    </row>
    <row r="832" spans="1:7" x14ac:dyDescent="0.2">
      <c r="A832" s="57">
        <f t="shared" ca="1" si="24"/>
        <v>63.199999999999008</v>
      </c>
      <c r="B832" s="50">
        <f t="shared" ca="1" si="25"/>
        <v>-14.622733590874841</v>
      </c>
      <c r="D832" s="82"/>
      <c r="F832" s="10"/>
      <c r="G832" s="11"/>
    </row>
    <row r="833" spans="1:7" x14ac:dyDescent="0.2">
      <c r="A833" s="57">
        <f t="shared" ca="1" si="24"/>
        <v>63.279999999999006</v>
      </c>
      <c r="B833" s="50">
        <f t="shared" ca="1" si="25"/>
        <v>-14.593944005050737</v>
      </c>
      <c r="D833" s="82"/>
      <c r="F833" s="10"/>
      <c r="G833" s="11"/>
    </row>
    <row r="834" spans="1:7" x14ac:dyDescent="0.2">
      <c r="A834" s="57">
        <f t="shared" ca="1" si="24"/>
        <v>63.359999999999005</v>
      </c>
      <c r="B834" s="50">
        <f t="shared" ca="1" si="25"/>
        <v>-14.565540337780121</v>
      </c>
      <c r="D834" s="82"/>
      <c r="F834" s="10"/>
      <c r="G834" s="11"/>
    </row>
    <row r="835" spans="1:7" x14ac:dyDescent="0.2">
      <c r="A835" s="57">
        <f t="shared" ca="1" si="24"/>
        <v>63.439999999999003</v>
      </c>
      <c r="B835" s="50">
        <f t="shared" ca="1" si="25"/>
        <v>-14.537519015352922</v>
      </c>
      <c r="D835" s="82"/>
      <c r="F835" s="10"/>
      <c r="G835" s="11"/>
    </row>
    <row r="836" spans="1:7" x14ac:dyDescent="0.2">
      <c r="A836" s="57">
        <f t="shared" ca="1" si="24"/>
        <v>63.519999999999001</v>
      </c>
      <c r="B836" s="50">
        <f t="shared" ca="1" si="25"/>
        <v>-14.509876532320567</v>
      </c>
      <c r="D836" s="82"/>
      <c r="F836" s="10"/>
      <c r="G836" s="11"/>
    </row>
    <row r="837" spans="1:7" x14ac:dyDescent="0.2">
      <c r="A837" s="57">
        <f t="shared" ca="1" si="24"/>
        <v>63.599999999999</v>
      </c>
      <c r="B837" s="50">
        <f t="shared" ca="1" si="25"/>
        <v>-14.482609449925054</v>
      </c>
      <c r="D837" s="82"/>
      <c r="F837" s="10"/>
      <c r="G837" s="11"/>
    </row>
    <row r="838" spans="1:7" x14ac:dyDescent="0.2">
      <c r="A838" s="57">
        <f t="shared" ca="1" si="24"/>
        <v>63.679999999998998</v>
      </c>
      <c r="B838" s="50">
        <f t="shared" ca="1" si="25"/>
        <v>-14.455714394574562</v>
      </c>
      <c r="D838" s="82"/>
      <c r="F838" s="10"/>
      <c r="G838" s="11"/>
    </row>
    <row r="839" spans="1:7" x14ac:dyDescent="0.2">
      <c r="A839" s="57">
        <f t="shared" ca="1" si="24"/>
        <v>63.759999999998996</v>
      </c>
      <c r="B839" s="50">
        <f t="shared" ca="1" si="25"/>
        <v>-14.429188056363886</v>
      </c>
      <c r="D839" s="82"/>
      <c r="F839" s="10"/>
      <c r="G839" s="11"/>
    </row>
    <row r="840" spans="1:7" x14ac:dyDescent="0.2">
      <c r="A840" s="57">
        <f t="shared" ca="1" si="24"/>
        <v>63.839999999998994</v>
      </c>
      <c r="B840" s="50">
        <f t="shared" ca="1" si="25"/>
        <v>-14.403027187638195</v>
      </c>
      <c r="D840" s="82"/>
      <c r="F840" s="10"/>
      <c r="G840" s="11"/>
    </row>
    <row r="841" spans="1:7" x14ac:dyDescent="0.2">
      <c r="A841" s="57">
        <f t="shared" ca="1" si="24"/>
        <v>63.919999999998993</v>
      </c>
      <c r="B841" s="50">
        <f t="shared" ca="1" si="25"/>
        <v>-14.377228601598674</v>
      </c>
      <c r="D841" s="82"/>
      <c r="F841" s="10"/>
      <c r="G841" s="11"/>
    </row>
    <row r="842" spans="1:7" x14ac:dyDescent="0.2">
      <c r="A842" s="57">
        <f t="shared" ca="1" si="24"/>
        <v>63.999999999998991</v>
      </c>
      <c r="B842" s="50">
        <f t="shared" ca="1" si="25"/>
        <v>-14.351789170948448</v>
      </c>
      <c r="D842" s="82"/>
      <c r="F842" s="10"/>
      <c r="G842" s="11"/>
    </row>
    <row r="843" spans="1:7" x14ac:dyDescent="0.2">
      <c r="A843" s="57">
        <f t="shared" ca="1" si="24"/>
        <v>64.079999999998989</v>
      </c>
      <c r="B843" s="50">
        <f t="shared" ca="1" si="25"/>
        <v>-14.326705826577653</v>
      </c>
      <c r="D843" s="82"/>
      <c r="F843" s="10"/>
      <c r="G843" s="11"/>
    </row>
    <row r="844" spans="1:7" x14ac:dyDescent="0.2">
      <c r="A844" s="57">
        <f t="shared" ca="1" si="24"/>
        <v>64.159999999998988</v>
      </c>
      <c r="B844" s="50">
        <f t="shared" ca="1" si="25"/>
        <v>-14.301975556286051</v>
      </c>
      <c r="D844" s="82"/>
      <c r="F844" s="10"/>
      <c r="G844" s="11"/>
    </row>
    <row r="845" spans="1:7" x14ac:dyDescent="0.2">
      <c r="A845" s="57">
        <f t="shared" ca="1" si="24"/>
        <v>64.239999999998986</v>
      </c>
      <c r="B845" s="50">
        <f t="shared" ca="1" si="25"/>
        <v>-14.277595403542255</v>
      </c>
      <c r="D845" s="82"/>
      <c r="F845" s="10"/>
      <c r="G845" s="11"/>
    </row>
    <row r="846" spans="1:7" x14ac:dyDescent="0.2">
      <c r="A846" s="57">
        <f t="shared" ca="1" si="24"/>
        <v>64.319999999998984</v>
      </c>
      <c r="B846" s="50">
        <f t="shared" ca="1" si="25"/>
        <v>-14.253562466277971</v>
      </c>
      <c r="D846" s="82"/>
      <c r="F846" s="10"/>
      <c r="G846" s="11"/>
    </row>
    <row r="847" spans="1:7" x14ac:dyDescent="0.2">
      <c r="A847" s="57">
        <f t="shared" ca="1" si="24"/>
        <v>64.399999999998983</v>
      </c>
      <c r="B847" s="50">
        <f t="shared" ca="1" si="25"/>
        <v>-14.229873895716427</v>
      </c>
      <c r="D847" s="82"/>
      <c r="F847" s="10"/>
      <c r="G847" s="11"/>
    </row>
    <row r="848" spans="1:7" x14ac:dyDescent="0.2">
      <c r="A848" s="57">
        <f t="shared" ca="1" si="24"/>
        <v>64.479999999998981</v>
      </c>
      <c r="B848" s="50">
        <f t="shared" ca="1" si="25"/>
        <v>-14.206526895233623</v>
      </c>
      <c r="D848" s="82"/>
      <c r="F848" s="10"/>
      <c r="G848" s="11"/>
    </row>
    <row r="849" spans="1:7" x14ac:dyDescent="0.2">
      <c r="A849" s="57">
        <f t="shared" ca="1" si="24"/>
        <v>64.559999999998979</v>
      </c>
      <c r="B849" s="50">
        <f t="shared" ca="1" si="25"/>
        <v>-14.183518719251451</v>
      </c>
      <c r="D849" s="82"/>
      <c r="F849" s="10"/>
      <c r="G849" s="11"/>
    </row>
    <row r="850" spans="1:7" x14ac:dyDescent="0.2">
      <c r="A850" s="57">
        <f t="shared" ca="1" si="24"/>
        <v>64.639999999998977</v>
      </c>
      <c r="B850" s="50">
        <f t="shared" ca="1" si="25"/>
        <v>-14.160846672161631</v>
      </c>
      <c r="D850" s="82"/>
      <c r="F850" s="10"/>
      <c r="G850" s="11"/>
    </row>
    <row r="851" spans="1:7" x14ac:dyDescent="0.2">
      <c r="A851" s="57">
        <f t="shared" ca="1" si="24"/>
        <v>64.719999999998976</v>
      </c>
      <c r="B851" s="50">
        <f t="shared" ca="1" si="25"/>
        <v>-14.13850810727935</v>
      </c>
      <c r="D851" s="82"/>
      <c r="F851" s="10"/>
      <c r="G851" s="11"/>
    </row>
    <row r="852" spans="1:7" x14ac:dyDescent="0.2">
      <c r="A852" s="57">
        <f t="shared" ca="1" si="24"/>
        <v>64.799999999998974</v>
      </c>
      <c r="B852" s="50">
        <f t="shared" ca="1" si="25"/>
        <v>-14.116500425825851</v>
      </c>
      <c r="D852" s="82"/>
      <c r="F852" s="10"/>
      <c r="G852" s="11"/>
    </row>
    <row r="853" spans="1:7" x14ac:dyDescent="0.2">
      <c r="A853" s="57">
        <f t="shared" ca="1" si="24"/>
        <v>64.879999999998972</v>
      </c>
      <c r="B853" s="50">
        <f t="shared" ca="1" si="25"/>
        <v>-14.094821075938794</v>
      </c>
      <c r="D853" s="82"/>
      <c r="F853" s="10"/>
      <c r="G853" s="11"/>
    </row>
    <row r="854" spans="1:7" x14ac:dyDescent="0.2">
      <c r="A854" s="57">
        <f t="shared" ca="1" si="24"/>
        <v>64.959999999998971</v>
      </c>
      <c r="B854" s="50">
        <f t="shared" ca="1" si="25"/>
        <v>-14.073467551709696</v>
      </c>
      <c r="D854" s="82"/>
      <c r="F854" s="10"/>
      <c r="G854" s="11"/>
    </row>
    <row r="855" spans="1:7" x14ac:dyDescent="0.2">
      <c r="A855" s="57">
        <f t="shared" ca="1" si="24"/>
        <v>65.039999999998969</v>
      </c>
      <c r="B855" s="50">
        <f t="shared" ca="1" si="25"/>
        <v>-14.052437392247562</v>
      </c>
      <c r="D855" s="82"/>
      <c r="F855" s="10"/>
      <c r="G855" s="11"/>
    </row>
    <row r="856" spans="1:7" x14ac:dyDescent="0.2">
      <c r="A856" s="57">
        <f t="shared" ca="1" si="24"/>
        <v>65.119999999998967</v>
      </c>
      <c r="B856" s="50">
        <f t="shared" ca="1" si="25"/>
        <v>-14.031728180767731</v>
      </c>
      <c r="D856" s="82"/>
      <c r="F856" s="10"/>
      <c r="G856" s="11"/>
    </row>
    <row r="857" spans="1:7" x14ac:dyDescent="0.2">
      <c r="A857" s="57">
        <f t="shared" ca="1" si="24"/>
        <v>65.199999999998965</v>
      </c>
      <c r="B857" s="50">
        <f t="shared" ca="1" si="25"/>
        <v>-14.011337543705372</v>
      </c>
      <c r="D857" s="82"/>
      <c r="F857" s="10"/>
      <c r="G857" s="11"/>
    </row>
    <row r="858" spans="1:7" x14ac:dyDescent="0.2">
      <c r="A858" s="57">
        <f t="shared" ca="1" si="24"/>
        <v>65.279999999998964</v>
      </c>
      <c r="B858" s="50">
        <f t="shared" ca="1" si="25"/>
        <v>-13.991263149852651</v>
      </c>
      <c r="D858" s="82"/>
      <c r="F858" s="10"/>
      <c r="G858" s="11"/>
    </row>
    <row r="859" spans="1:7" x14ac:dyDescent="0.2">
      <c r="A859" s="57">
        <f t="shared" ca="1" si="24"/>
        <v>65.359999999998962</v>
      </c>
      <c r="B859" s="50">
        <f t="shared" ca="1" si="25"/>
        <v>-13.971502709518992</v>
      </c>
      <c r="D859" s="82"/>
      <c r="F859" s="10"/>
      <c r="G859" s="11"/>
    </row>
    <row r="860" spans="1:7" x14ac:dyDescent="0.2">
      <c r="A860" s="57">
        <f t="shared" ca="1" si="24"/>
        <v>65.43999999999896</v>
      </c>
      <c r="B860" s="50">
        <f t="shared" ca="1" si="25"/>
        <v>-13.952053973713596</v>
      </c>
      <c r="D860" s="82"/>
      <c r="F860" s="10"/>
      <c r="G860" s="11"/>
    </row>
    <row r="861" spans="1:7" x14ac:dyDescent="0.2">
      <c r="A861" s="57">
        <f t="shared" ca="1" si="24"/>
        <v>65.519999999998959</v>
      </c>
      <c r="B861" s="50">
        <f t="shared" ca="1" si="25"/>
        <v>-13.932914733349662</v>
      </c>
      <c r="D861" s="82"/>
      <c r="F861" s="10"/>
      <c r="G861" s="11"/>
    </row>
    <row r="862" spans="1:7" x14ac:dyDescent="0.2">
      <c r="A862" s="57">
        <f t="shared" ca="1" si="24"/>
        <v>65.599999999998957</v>
      </c>
      <c r="B862" s="50">
        <f t="shared" ca="1" si="25"/>
        <v>-13.914082818469504</v>
      </c>
      <c r="D862" s="82"/>
      <c r="F862" s="10"/>
      <c r="G862" s="11"/>
    </row>
    <row r="863" spans="1:7" x14ac:dyDescent="0.2">
      <c r="A863" s="57">
        <f t="shared" ca="1" si="24"/>
        <v>65.679999999998955</v>
      </c>
      <c r="B863" s="50">
        <f t="shared" ca="1" si="25"/>
        <v>-13.895556097490038</v>
      </c>
      <c r="D863" s="82"/>
      <c r="F863" s="10"/>
      <c r="G863" s="11"/>
    </row>
    <row r="864" spans="1:7" x14ac:dyDescent="0.2">
      <c r="A864" s="57">
        <f t="shared" ca="1" si="24"/>
        <v>65.759999999998954</v>
      </c>
      <c r="B864" s="50">
        <f t="shared" ca="1" si="25"/>
        <v>-13.877332476468023</v>
      </c>
      <c r="D864" s="82"/>
      <c r="F864" s="10"/>
      <c r="G864" s="11"/>
    </row>
    <row r="865" spans="1:7" x14ac:dyDescent="0.2">
      <c r="A865" s="57">
        <f t="shared" ca="1" si="24"/>
        <v>65.839999999998952</v>
      </c>
      <c r="B865" s="50">
        <f t="shared" ca="1" si="25"/>
        <v>-13.859409898384353</v>
      </c>
      <c r="D865" s="82"/>
      <c r="F865" s="10"/>
      <c r="G865" s="11"/>
    </row>
    <row r="866" spans="1:7" x14ac:dyDescent="0.2">
      <c r="A866" s="57">
        <f t="shared" ca="1" si="24"/>
        <v>65.91999999999895</v>
      </c>
      <c r="B866" s="50">
        <f t="shared" ca="1" si="25"/>
        <v>-13.841786342446976</v>
      </c>
      <c r="D866" s="82"/>
      <c r="F866" s="10"/>
      <c r="G866" s="11"/>
    </row>
    <row r="867" spans="1:7" x14ac:dyDescent="0.2">
      <c r="A867" s="57">
        <f t="shared" ca="1" si="24"/>
        <v>65.999999999998948</v>
      </c>
      <c r="B867" s="50">
        <f t="shared" ca="1" si="25"/>
        <v>-13.824459823411813</v>
      </c>
      <c r="D867" s="82"/>
      <c r="F867" s="10"/>
      <c r="G867" s="11"/>
    </row>
    <row r="868" spans="1:7" x14ac:dyDescent="0.2">
      <c r="A868" s="57">
        <f t="shared" ca="1" si="24"/>
        <v>66.079999999998947</v>
      </c>
      <c r="B868" s="50">
        <f t="shared" ca="1" si="25"/>
        <v>-13.807428390921084</v>
      </c>
      <c r="D868" s="82"/>
      <c r="F868" s="10"/>
      <c r="G868" s="11"/>
    </row>
    <row r="869" spans="1:7" x14ac:dyDescent="0.2">
      <c r="A869" s="57">
        <f t="shared" ca="1" si="24"/>
        <v>66.159999999998945</v>
      </c>
      <c r="B869" s="50">
        <f t="shared" ca="1" si="25"/>
        <v>-13.790690128858687</v>
      </c>
      <c r="D869" s="82"/>
      <c r="F869" s="10"/>
      <c r="G869" s="11"/>
    </row>
    <row r="870" spans="1:7" x14ac:dyDescent="0.2">
      <c r="A870" s="57">
        <f t="shared" ca="1" si="24"/>
        <v>66.239999999998943</v>
      </c>
      <c r="B870" s="50">
        <f t="shared" ca="1" si="25"/>
        <v>-13.774243154722001</v>
      </c>
      <c r="D870" s="82"/>
      <c r="F870" s="10"/>
      <c r="G870" s="11"/>
    </row>
    <row r="871" spans="1:7" x14ac:dyDescent="0.2">
      <c r="A871" s="57">
        <f t="shared" ca="1" si="24"/>
        <v>66.319999999998942</v>
      </c>
      <c r="B871" s="50">
        <f t="shared" ca="1" si="25"/>
        <v>-13.758085619009673</v>
      </c>
      <c r="D871" s="82"/>
      <c r="F871" s="10"/>
      <c r="G871" s="11"/>
    </row>
    <row r="872" spans="1:7" x14ac:dyDescent="0.2">
      <c r="A872" s="57">
        <f t="shared" ca="1" si="24"/>
        <v>66.39999999999894</v>
      </c>
      <c r="B872" s="50">
        <f t="shared" ca="1" si="25"/>
        <v>-13.742215704624963</v>
      </c>
      <c r="D872" s="82"/>
      <c r="F872" s="10"/>
      <c r="G872" s="11"/>
    </row>
    <row r="873" spans="1:7" x14ac:dyDescent="0.2">
      <c r="A873" s="57">
        <f t="shared" ca="1" si="24"/>
        <v>66.479999999998938</v>
      </c>
      <c r="B873" s="50">
        <f t="shared" ca="1" si="25"/>
        <v>-13.726631626294123</v>
      </c>
      <c r="D873" s="82"/>
      <c r="F873" s="10"/>
      <c r="G873" s="11"/>
    </row>
    <row r="874" spans="1:7" x14ac:dyDescent="0.2">
      <c r="A874" s="57">
        <f t="shared" ca="1" si="24"/>
        <v>66.559999999998936</v>
      </c>
      <c r="B874" s="50">
        <f t="shared" ca="1" si="25"/>
        <v>-13.71133162999951</v>
      </c>
      <c r="D874" s="82"/>
      <c r="F874" s="10"/>
      <c r="G874" s="11"/>
    </row>
    <row r="875" spans="1:7" x14ac:dyDescent="0.2">
      <c r="A875" s="57">
        <f t="shared" ref="A875:A938" ca="1" si="26">OFFSET(A875,-1,0)+f_stop/5000</f>
        <v>66.639999999998935</v>
      </c>
      <c r="B875" s="50">
        <f t="shared" ref="B875:B938" ca="1" si="27">20*LOG(ABS(   (1/f_dec*SIN(f_dec*$A875/Fm*PI())/SIN($A875/Fm*PI()))^(order-2) * (1/f_dec2*SIN(f_dec2*$A875/Fm*PI())/SIN($A875/Fm*PI())) *  (1/(f_dec*n_avg)*SIN((f_dec*n_avg)*$A875/Fm*PI())/SIN($A875/Fm*PI()))    ))</f>
        <v>-13.696313992426845</v>
      </c>
      <c r="D875" s="82"/>
      <c r="F875" s="10"/>
      <c r="G875" s="11"/>
    </row>
    <row r="876" spans="1:7" x14ac:dyDescent="0.2">
      <c r="A876" s="57">
        <f t="shared" ca="1" si="26"/>
        <v>66.719999999998933</v>
      </c>
      <c r="B876" s="50">
        <f t="shared" ca="1" si="27"/>
        <v>-13.681577020426374</v>
      </c>
      <c r="D876" s="82"/>
      <c r="F876" s="10"/>
      <c r="G876" s="11"/>
    </row>
    <row r="877" spans="1:7" x14ac:dyDescent="0.2">
      <c r="A877" s="57">
        <f t="shared" ca="1" si="26"/>
        <v>66.799999999998931</v>
      </c>
      <c r="B877" s="50">
        <f t="shared" ca="1" si="27"/>
        <v>-13.66711905048744</v>
      </c>
      <c r="D877" s="82"/>
      <c r="F877" s="10"/>
      <c r="G877" s="11"/>
    </row>
    <row r="878" spans="1:7" x14ac:dyDescent="0.2">
      <c r="A878" s="57">
        <f t="shared" ca="1" si="26"/>
        <v>66.87999999999893</v>
      </c>
      <c r="B878" s="50">
        <f t="shared" ca="1" si="27"/>
        <v>-13.652938448226173</v>
      </c>
      <c r="D878" s="82"/>
      <c r="F878" s="10"/>
      <c r="G878" s="11"/>
    </row>
    <row r="879" spans="1:7" x14ac:dyDescent="0.2">
      <c r="A879" s="57">
        <f t="shared" ca="1" si="26"/>
        <v>66.959999999998928</v>
      </c>
      <c r="B879" s="50">
        <f t="shared" ca="1" si="27"/>
        <v>-13.639033607885827</v>
      </c>
      <c r="D879" s="82"/>
      <c r="F879" s="10"/>
      <c r="G879" s="11"/>
    </row>
    <row r="880" spans="1:7" x14ac:dyDescent="0.2">
      <c r="A880" s="57">
        <f t="shared" ca="1" si="26"/>
        <v>67.039999999998926</v>
      </c>
      <c r="B880" s="50">
        <f t="shared" ca="1" si="27"/>
        <v>-13.625402951849527</v>
      </c>
      <c r="D880" s="82"/>
      <c r="F880" s="10"/>
      <c r="G880" s="11"/>
    </row>
    <row r="881" spans="1:7" x14ac:dyDescent="0.2">
      <c r="A881" s="57">
        <f t="shared" ca="1" si="26"/>
        <v>67.119999999998925</v>
      </c>
      <c r="B881" s="50">
        <f t="shared" ca="1" si="27"/>
        <v>-13.612044930165045</v>
      </c>
      <c r="D881" s="82"/>
      <c r="F881" s="10"/>
      <c r="G881" s="11"/>
    </row>
    <row r="882" spans="1:7" x14ac:dyDescent="0.2">
      <c r="A882" s="57">
        <f t="shared" ca="1" si="26"/>
        <v>67.199999999998923</v>
      </c>
      <c r="B882" s="50">
        <f t="shared" ca="1" si="27"/>
        <v>-13.598958020081195</v>
      </c>
      <c r="D882" s="82"/>
      <c r="F882" s="10"/>
      <c r="G882" s="11"/>
    </row>
    <row r="883" spans="1:7" x14ac:dyDescent="0.2">
      <c r="A883" s="57">
        <f t="shared" ca="1" si="26"/>
        <v>67.279999999998921</v>
      </c>
      <c r="B883" s="50">
        <f t="shared" ca="1" si="27"/>
        <v>-13.586140725595719</v>
      </c>
      <c r="D883" s="82"/>
      <c r="F883" s="10"/>
      <c r="G883" s="11"/>
    </row>
    <row r="884" spans="1:7" x14ac:dyDescent="0.2">
      <c r="A884" s="57">
        <f t="shared" ca="1" si="26"/>
        <v>67.359999999998919</v>
      </c>
      <c r="B884" s="50">
        <f t="shared" ca="1" si="27"/>
        <v>-13.573591577014156</v>
      </c>
      <c r="D884" s="82"/>
      <c r="F884" s="10"/>
      <c r="G884" s="11"/>
    </row>
    <row r="885" spans="1:7" x14ac:dyDescent="0.2">
      <c r="A885" s="57">
        <f t="shared" ca="1" si="26"/>
        <v>67.439999999998918</v>
      </c>
      <c r="B885" s="50">
        <f t="shared" ca="1" si="27"/>
        <v>-13.561309130519529</v>
      </c>
      <c r="D885" s="82"/>
      <c r="F885" s="10"/>
      <c r="G885" s="11"/>
    </row>
    <row r="886" spans="1:7" x14ac:dyDescent="0.2">
      <c r="A886" s="57">
        <f t="shared" ca="1" si="26"/>
        <v>67.519999999998916</v>
      </c>
      <c r="B886" s="50">
        <f t="shared" ca="1" si="27"/>
        <v>-13.54929196775249</v>
      </c>
      <c r="D886" s="82"/>
      <c r="F886" s="10"/>
      <c r="G886" s="11"/>
    </row>
    <row r="887" spans="1:7" x14ac:dyDescent="0.2">
      <c r="A887" s="57">
        <f t="shared" ca="1" si="26"/>
        <v>67.599999999998914</v>
      </c>
      <c r="B887" s="50">
        <f t="shared" ca="1" si="27"/>
        <v>-13.537538695401718</v>
      </c>
      <c r="D887" s="82"/>
      <c r="F887" s="10"/>
      <c r="G887" s="11"/>
    </row>
    <row r="888" spans="1:7" x14ac:dyDescent="0.2">
      <c r="A888" s="57">
        <f t="shared" ca="1" si="26"/>
        <v>67.679999999998913</v>
      </c>
      <c r="B888" s="50">
        <f t="shared" ca="1" si="27"/>
        <v>-13.52604794480423</v>
      </c>
      <c r="D888" s="82"/>
      <c r="F888" s="10"/>
      <c r="G888" s="11"/>
    </row>
    <row r="889" spans="1:7" x14ac:dyDescent="0.2">
      <c r="A889" s="57">
        <f t="shared" ca="1" si="26"/>
        <v>67.759999999998911</v>
      </c>
      <c r="B889" s="50">
        <f t="shared" ca="1" si="27"/>
        <v>-13.514818371555393</v>
      </c>
      <c r="D889" s="82"/>
      <c r="F889" s="10"/>
      <c r="G889" s="11"/>
    </row>
    <row r="890" spans="1:7" x14ac:dyDescent="0.2">
      <c r="A890" s="57">
        <f t="shared" ca="1" si="26"/>
        <v>67.839999999998909</v>
      </c>
      <c r="B890" s="50">
        <f t="shared" ca="1" si="27"/>
        <v>-13.503848655128312</v>
      </c>
      <c r="D890" s="82"/>
      <c r="F890" s="10"/>
      <c r="G890" s="11"/>
    </row>
    <row r="891" spans="1:7" x14ac:dyDescent="0.2">
      <c r="A891" s="57">
        <f t="shared" ca="1" si="26"/>
        <v>67.919999999998907</v>
      </c>
      <c r="B891" s="50">
        <f t="shared" ca="1" si="27"/>
        <v>-13.493137498502536</v>
      </c>
      <c r="D891" s="82"/>
      <c r="F891" s="10"/>
      <c r="G891" s="11"/>
    </row>
    <row r="892" spans="1:7" x14ac:dyDescent="0.2">
      <c r="A892" s="57">
        <f t="shared" ca="1" si="26"/>
        <v>67.999999999998906</v>
      </c>
      <c r="B892" s="50">
        <f t="shared" ca="1" si="27"/>
        <v>-13.48268362780157</v>
      </c>
      <c r="D892" s="82"/>
      <c r="F892" s="10"/>
      <c r="G892" s="11"/>
    </row>
    <row r="893" spans="1:7" x14ac:dyDescent="0.2">
      <c r="A893" s="57">
        <f t="shared" ca="1" si="26"/>
        <v>68.079999999998904</v>
      </c>
      <c r="B893" s="50">
        <f t="shared" ca="1" si="27"/>
        <v>-13.472485791939198</v>
      </c>
      <c r="D893" s="82"/>
      <c r="F893" s="10"/>
      <c r="G893" s="11"/>
    </row>
    <row r="894" spans="1:7" x14ac:dyDescent="0.2">
      <c r="A894" s="57">
        <f t="shared" ca="1" si="26"/>
        <v>68.159999999998902</v>
      </c>
      <c r="B894" s="50">
        <f t="shared" ca="1" si="27"/>
        <v>-13.462542762274287</v>
      </c>
      <c r="D894" s="82"/>
      <c r="F894" s="10"/>
      <c r="G894" s="11"/>
    </row>
    <row r="895" spans="1:7" x14ac:dyDescent="0.2">
      <c r="A895" s="57">
        <f t="shared" ca="1" si="26"/>
        <v>68.239999999998901</v>
      </c>
      <c r="B895" s="50">
        <f t="shared" ca="1" si="27"/>
        <v>-13.452853332273909</v>
      </c>
      <c r="D895" s="82"/>
      <c r="F895" s="10"/>
      <c r="G895" s="11"/>
    </row>
    <row r="896" spans="1:7" x14ac:dyDescent="0.2">
      <c r="A896" s="57">
        <f t="shared" ca="1" si="26"/>
        <v>68.319999999998899</v>
      </c>
      <c r="B896" s="50">
        <f t="shared" ca="1" si="27"/>
        <v>-13.44341631718448</v>
      </c>
      <c r="D896" s="82"/>
      <c r="F896" s="10"/>
      <c r="G896" s="11"/>
    </row>
    <row r="897" spans="1:7" x14ac:dyDescent="0.2">
      <c r="A897" s="57">
        <f t="shared" ca="1" si="26"/>
        <v>68.399999999998897</v>
      </c>
      <c r="B897" s="50">
        <f t="shared" ca="1" si="27"/>
        <v>-13.434230553710854</v>
      </c>
      <c r="D897" s="82"/>
      <c r="F897" s="10"/>
      <c r="G897" s="11"/>
    </row>
    <row r="898" spans="1:7" x14ac:dyDescent="0.2">
      <c r="A898" s="57">
        <f t="shared" ca="1" si="26"/>
        <v>68.479999999998896</v>
      </c>
      <c r="B898" s="50">
        <f t="shared" ca="1" si="27"/>
        <v>-13.425294899703086</v>
      </c>
      <c r="D898" s="82"/>
      <c r="F898" s="10"/>
      <c r="G898" s="11"/>
    </row>
    <row r="899" spans="1:7" x14ac:dyDescent="0.2">
      <c r="A899" s="57">
        <f t="shared" ca="1" si="26"/>
        <v>68.559999999998894</v>
      </c>
      <c r="B899" s="50">
        <f t="shared" ca="1" si="27"/>
        <v>-13.416608233850642</v>
      </c>
      <c r="D899" s="82"/>
      <c r="F899" s="10"/>
      <c r="G899" s="11"/>
    </row>
    <row r="900" spans="1:7" x14ac:dyDescent="0.2">
      <c r="A900" s="57">
        <f t="shared" ca="1" si="26"/>
        <v>68.639999999998892</v>
      </c>
      <c r="B900" s="50">
        <f t="shared" ca="1" si="27"/>
        <v>-13.408169455384016</v>
      </c>
      <c r="D900" s="82"/>
      <c r="F900" s="10"/>
      <c r="G900" s="11"/>
    </row>
    <row r="901" spans="1:7" x14ac:dyDescent="0.2">
      <c r="A901" s="57">
        <f t="shared" ca="1" si="26"/>
        <v>68.71999999999889</v>
      </c>
      <c r="B901" s="50">
        <f t="shared" ca="1" si="27"/>
        <v>-13.39997748378341</v>
      </c>
      <c r="D901" s="82"/>
      <c r="F901" s="10"/>
      <c r="G901" s="11"/>
    </row>
    <row r="902" spans="1:7" x14ac:dyDescent="0.2">
      <c r="A902" s="57">
        <f t="shared" ca="1" si="26"/>
        <v>68.799999999998889</v>
      </c>
      <c r="B902" s="50">
        <f t="shared" ca="1" si="27"/>
        <v>-13.392031258494434</v>
      </c>
      <c r="D902" s="82"/>
      <c r="F902" s="10"/>
      <c r="G902" s="11"/>
    </row>
    <row r="903" spans="1:7" x14ac:dyDescent="0.2">
      <c r="A903" s="57">
        <f t="shared" ca="1" si="26"/>
        <v>68.879999999998887</v>
      </c>
      <c r="B903" s="50">
        <f t="shared" ca="1" si="27"/>
        <v>-13.384329738650598</v>
      </c>
      <c r="D903" s="82"/>
      <c r="F903" s="10"/>
      <c r="G903" s="11"/>
    </row>
    <row r="904" spans="1:7" x14ac:dyDescent="0.2">
      <c r="A904" s="57">
        <f t="shared" ca="1" si="26"/>
        <v>68.959999999998885</v>
      </c>
      <c r="B904" s="50">
        <f t="shared" ca="1" si="27"/>
        <v>-13.376871902802403</v>
      </c>
      <c r="D904" s="82"/>
      <c r="F904" s="10"/>
      <c r="G904" s="11"/>
    </row>
    <row r="905" spans="1:7" x14ac:dyDescent="0.2">
      <c r="A905" s="57">
        <f t="shared" ca="1" si="26"/>
        <v>69.039999999998884</v>
      </c>
      <c r="B905" s="50">
        <f t="shared" ca="1" si="27"/>
        <v>-13.369656748653016</v>
      </c>
      <c r="D905" s="82"/>
      <c r="F905" s="10"/>
      <c r="G905" s="11"/>
    </row>
    <row r="906" spans="1:7" x14ac:dyDescent="0.2">
      <c r="A906" s="57">
        <f t="shared" ca="1" si="26"/>
        <v>69.119999999998882</v>
      </c>
      <c r="B906" s="50">
        <f t="shared" ca="1" si="27"/>
        <v>-13.36268329280016</v>
      </c>
      <c r="D906" s="82"/>
      <c r="F906" s="10"/>
      <c r="G906" s="11"/>
    </row>
    <row r="907" spans="1:7" x14ac:dyDescent="0.2">
      <c r="A907" s="57">
        <f t="shared" ca="1" si="26"/>
        <v>69.19999999999888</v>
      </c>
      <c r="B907" s="50">
        <f t="shared" ca="1" si="27"/>
        <v>-13.355950570484294</v>
      </c>
      <c r="D907" s="82"/>
      <c r="F907" s="10"/>
      <c r="G907" s="11"/>
    </row>
    <row r="908" spans="1:7" x14ac:dyDescent="0.2">
      <c r="A908" s="57">
        <f t="shared" ca="1" si="26"/>
        <v>69.279999999998878</v>
      </c>
      <c r="B908" s="50">
        <f t="shared" ca="1" si="27"/>
        <v>-13.349457635342812</v>
      </c>
      <c r="D908" s="82"/>
      <c r="F908" s="10"/>
      <c r="G908" s="11"/>
    </row>
    <row r="909" spans="1:7" x14ac:dyDescent="0.2">
      <c r="A909" s="57">
        <f t="shared" ca="1" si="26"/>
        <v>69.359999999998877</v>
      </c>
      <c r="B909" s="50">
        <f t="shared" ca="1" si="27"/>
        <v>-13.343203559170089</v>
      </c>
      <c r="D909" s="82"/>
      <c r="F909" s="10"/>
      <c r="G909" s="11"/>
    </row>
    <row r="910" spans="1:7" x14ac:dyDescent="0.2">
      <c r="A910" s="57">
        <f t="shared" ca="1" si="26"/>
        <v>69.439999999998875</v>
      </c>
      <c r="B910" s="50">
        <f t="shared" ca="1" si="27"/>
        <v>-13.33718743168342</v>
      </c>
      <c r="D910" s="82"/>
      <c r="F910" s="10"/>
      <c r="G910" s="11"/>
    </row>
    <row r="911" spans="1:7" x14ac:dyDescent="0.2">
      <c r="A911" s="57">
        <f t="shared" ca="1" si="26"/>
        <v>69.519999999998873</v>
      </c>
      <c r="B911" s="50">
        <f t="shared" ca="1" si="27"/>
        <v>-13.331408360294487</v>
      </c>
      <c r="D911" s="82"/>
      <c r="F911" s="10"/>
      <c r="G911" s="11"/>
    </row>
    <row r="912" spans="1:7" x14ac:dyDescent="0.2">
      <c r="A912" s="57">
        <f t="shared" ca="1" si="26"/>
        <v>69.599999999998872</v>
      </c>
      <c r="B912" s="50">
        <f t="shared" ca="1" si="27"/>
        <v>-13.325865469886445</v>
      </c>
      <c r="D912" s="82"/>
      <c r="F912" s="10"/>
      <c r="G912" s="11"/>
    </row>
    <row r="913" spans="1:7" x14ac:dyDescent="0.2">
      <c r="A913" s="57">
        <f t="shared" ca="1" si="26"/>
        <v>69.67999999999887</v>
      </c>
      <c r="B913" s="50">
        <f t="shared" ca="1" si="27"/>
        <v>-13.320557902596343</v>
      </c>
      <c r="D913" s="82"/>
      <c r="F913" s="10"/>
      <c r="G913" s="11"/>
    </row>
    <row r="914" spans="1:7" x14ac:dyDescent="0.2">
      <c r="A914" s="57">
        <f t="shared" ca="1" si="26"/>
        <v>69.759999999998868</v>
      </c>
      <c r="B914" s="50">
        <f t="shared" ca="1" si="27"/>
        <v>-13.315484817602844</v>
      </c>
      <c r="D914" s="82"/>
      <c r="F914" s="10"/>
      <c r="G914" s="11"/>
    </row>
    <row r="915" spans="1:7" x14ac:dyDescent="0.2">
      <c r="A915" s="57">
        <f t="shared" ca="1" si="26"/>
        <v>69.839999999998867</v>
      </c>
      <c r="B915" s="50">
        <f t="shared" ca="1" si="27"/>
        <v>-13.310645390919154</v>
      </c>
      <c r="D915" s="82"/>
      <c r="F915" s="10"/>
      <c r="G915" s="11"/>
    </row>
    <row r="916" spans="1:7" x14ac:dyDescent="0.2">
      <c r="A916" s="57">
        <f t="shared" ca="1" si="26"/>
        <v>69.919999999998865</v>
      </c>
      <c r="B916" s="50">
        <f t="shared" ca="1" si="27"/>
        <v>-13.30603881519092</v>
      </c>
      <c r="D916" s="82"/>
      <c r="F916" s="10"/>
      <c r="G916" s="11"/>
    </row>
    <row r="917" spans="1:7" x14ac:dyDescent="0.2">
      <c r="A917" s="57">
        <f t="shared" ca="1" si="26"/>
        <v>69.999999999998863</v>
      </c>
      <c r="B917" s="50">
        <f t="shared" ca="1" si="27"/>
        <v>-13.301664299499169</v>
      </c>
      <c r="D917" s="82"/>
      <c r="F917" s="10"/>
      <c r="G917" s="11"/>
    </row>
    <row r="918" spans="1:7" x14ac:dyDescent="0.2">
      <c r="A918" s="57">
        <f t="shared" ca="1" si="26"/>
        <v>70.079999999998861</v>
      </c>
      <c r="B918" s="50">
        <f t="shared" ca="1" si="27"/>
        <v>-13.297521069168051</v>
      </c>
      <c r="D918" s="82"/>
      <c r="F918" s="10"/>
      <c r="G918" s="11"/>
    </row>
    <row r="919" spans="1:7" x14ac:dyDescent="0.2">
      <c r="A919" s="57">
        <f t="shared" ca="1" si="26"/>
        <v>70.15999999999886</v>
      </c>
      <c r="B919" s="50">
        <f t="shared" ca="1" si="27"/>
        <v>-13.293608365577301</v>
      </c>
      <c r="D919" s="82"/>
      <c r="F919" s="10"/>
      <c r="G919" s="11"/>
    </row>
    <row r="920" spans="1:7" x14ac:dyDescent="0.2">
      <c r="A920" s="57">
        <f t="shared" ca="1" si="26"/>
        <v>70.239999999998858</v>
      </c>
      <c r="B920" s="50">
        <f t="shared" ca="1" si="27"/>
        <v>-13.289925445979394</v>
      </c>
      <c r="D920" s="82"/>
      <c r="F920" s="10"/>
      <c r="G920" s="11"/>
    </row>
    <row r="921" spans="1:7" x14ac:dyDescent="0.2">
      <c r="A921" s="57">
        <f t="shared" ca="1" si="26"/>
        <v>70.319999999998856</v>
      </c>
      <c r="B921" s="50">
        <f t="shared" ca="1" si="27"/>
        <v>-13.286471583321234</v>
      </c>
      <c r="D921" s="82"/>
      <c r="F921" s="10"/>
      <c r="G921" s="11"/>
    </row>
    <row r="922" spans="1:7" x14ac:dyDescent="0.2">
      <c r="A922" s="57">
        <f t="shared" ca="1" si="26"/>
        <v>70.399999999998855</v>
      </c>
      <c r="B922" s="50">
        <f t="shared" ca="1" si="27"/>
        <v>-13.283246066070296</v>
      </c>
      <c r="D922" s="82"/>
      <c r="F922" s="10"/>
      <c r="G922" s="11"/>
    </row>
    <row r="923" spans="1:7" x14ac:dyDescent="0.2">
      <c r="A923" s="57">
        <f t="shared" ca="1" si="26"/>
        <v>70.479999999998853</v>
      </c>
      <c r="B923" s="50">
        <f t="shared" ca="1" si="27"/>
        <v>-13.280248198045115</v>
      </c>
      <c r="D923" s="82"/>
      <c r="F923" s="10"/>
      <c r="G923" s="11"/>
    </row>
    <row r="924" spans="1:7" x14ac:dyDescent="0.2">
      <c r="A924" s="57">
        <f t="shared" ca="1" si="26"/>
        <v>70.559999999998851</v>
      </c>
      <c r="B924" s="50">
        <f t="shared" ca="1" si="27"/>
        <v>-13.277477298250123</v>
      </c>
      <c r="D924" s="82"/>
      <c r="F924" s="10"/>
      <c r="G924" s="11"/>
    </row>
    <row r="925" spans="1:7" x14ac:dyDescent="0.2">
      <c r="A925" s="57">
        <f t="shared" ca="1" si="26"/>
        <v>70.639999999998849</v>
      </c>
      <c r="B925" s="50">
        <f t="shared" ca="1" si="27"/>
        <v>-13.274932700714629</v>
      </c>
      <c r="D925" s="82"/>
      <c r="F925" s="10"/>
      <c r="G925" s="11"/>
    </row>
    <row r="926" spans="1:7" x14ac:dyDescent="0.2">
      <c r="A926" s="57">
        <f t="shared" ca="1" si="26"/>
        <v>70.719999999998848</v>
      </c>
      <c r="B926" s="50">
        <f t="shared" ca="1" si="27"/>
        <v>-13.272613754335921</v>
      </c>
      <c r="D926" s="82"/>
      <c r="F926" s="10"/>
      <c r="G926" s="11"/>
    </row>
    <row r="927" spans="1:7" x14ac:dyDescent="0.2">
      <c r="A927" s="57">
        <f t="shared" ca="1" si="26"/>
        <v>70.799999999998846</v>
      </c>
      <c r="B927" s="50">
        <f t="shared" ca="1" si="27"/>
        <v>-13.270519822726435</v>
      </c>
      <c r="D927" s="82"/>
      <c r="F927" s="10"/>
      <c r="G927" s="11"/>
    </row>
    <row r="928" spans="1:7" x14ac:dyDescent="0.2">
      <c r="A928" s="57">
        <f t="shared" ca="1" si="26"/>
        <v>70.879999999998844</v>
      </c>
      <c r="B928" s="50">
        <f t="shared" ca="1" si="27"/>
        <v>-13.268650284064872</v>
      </c>
      <c r="D928" s="82"/>
      <c r="F928" s="10"/>
      <c r="G928" s="11"/>
    </row>
    <row r="929" spans="1:7" x14ac:dyDescent="0.2">
      <c r="A929" s="57">
        <f t="shared" ca="1" si="26"/>
        <v>70.959999999998843</v>
      </c>
      <c r="B929" s="50">
        <f t="shared" ca="1" si="27"/>
        <v>-13.267004530951175</v>
      </c>
      <c r="D929" s="82"/>
      <c r="F929" s="10"/>
      <c r="G929" s="11"/>
    </row>
    <row r="930" spans="1:7" x14ac:dyDescent="0.2">
      <c r="A930" s="57">
        <f t="shared" ca="1" si="26"/>
        <v>71.039999999998841</v>
      </c>
      <c r="B930" s="50">
        <f t="shared" ca="1" si="27"/>
        <v>-13.265581970265409</v>
      </c>
      <c r="D930" s="82"/>
      <c r="F930" s="10"/>
      <c r="G930" s="11"/>
    </row>
    <row r="931" spans="1:7" x14ac:dyDescent="0.2">
      <c r="A931" s="57">
        <f t="shared" ca="1" si="26"/>
        <v>71.119999999998839</v>
      </c>
      <c r="B931" s="50">
        <f t="shared" ca="1" si="27"/>
        <v>-13.264382023030258</v>
      </c>
      <c r="D931" s="82"/>
      <c r="F931" s="10"/>
      <c r="G931" s="11"/>
    </row>
    <row r="932" spans="1:7" x14ac:dyDescent="0.2">
      <c r="A932" s="57">
        <f t="shared" ca="1" si="26"/>
        <v>71.199999999998838</v>
      </c>
      <c r="B932" s="50">
        <f t="shared" ca="1" si="27"/>
        <v>-13.26340412427732</v>
      </c>
      <c r="D932" s="82"/>
      <c r="F932" s="10"/>
      <c r="G932" s="11"/>
    </row>
    <row r="933" spans="1:7" x14ac:dyDescent="0.2">
      <c r="A933" s="57">
        <f t="shared" ca="1" si="26"/>
        <v>71.279999999998836</v>
      </c>
      <c r="B933" s="50">
        <f t="shared" ca="1" si="27"/>
        <v>-13.262647722916965</v>
      </c>
      <c r="D933" s="82"/>
      <c r="F933" s="10"/>
      <c r="G933" s="11"/>
    </row>
    <row r="934" spans="1:7" x14ac:dyDescent="0.2">
      <c r="A934" s="57">
        <f t="shared" ca="1" si="26"/>
        <v>71.359999999998834</v>
      </c>
      <c r="B934" s="50">
        <f t="shared" ca="1" si="27"/>
        <v>-13.262112281611721</v>
      </c>
      <c r="D934" s="82"/>
      <c r="F934" s="10"/>
      <c r="G934" s="11"/>
    </row>
    <row r="935" spans="1:7" x14ac:dyDescent="0.2">
      <c r="A935" s="57">
        <f t="shared" ca="1" si="26"/>
        <v>71.439999999998832</v>
      </c>
      <c r="B935" s="50">
        <f t="shared" ca="1" si="27"/>
        <v>-13.261797276653217</v>
      </c>
      <c r="D935" s="82"/>
      <c r="F935" s="10"/>
      <c r="G935" s="11"/>
    </row>
    <row r="936" spans="1:7" x14ac:dyDescent="0.2">
      <c r="A936" s="57">
        <f t="shared" ca="1" si="26"/>
        <v>71.519999999998831</v>
      </c>
      <c r="B936" s="50">
        <f t="shared" ca="1" si="27"/>
        <v>-13.261702197842496</v>
      </c>
      <c r="D936" s="82"/>
      <c r="F936" s="10"/>
      <c r="G936" s="11"/>
    </row>
    <row r="937" spans="1:7" x14ac:dyDescent="0.2">
      <c r="A937" s="57">
        <f t="shared" ca="1" si="26"/>
        <v>71.599999999998829</v>
      </c>
      <c r="B937" s="50">
        <f t="shared" ca="1" si="27"/>
        <v>-13.261826548373721</v>
      </c>
      <c r="D937" s="82"/>
      <c r="F937" s="10"/>
      <c r="G937" s="11"/>
    </row>
    <row r="938" spans="1:7" x14ac:dyDescent="0.2">
      <c r="A938" s="57">
        <f t="shared" ca="1" si="26"/>
        <v>71.679999999998827</v>
      </c>
      <c r="B938" s="50">
        <f t="shared" ca="1" si="27"/>
        <v>-13.262169844721214</v>
      </c>
      <c r="D938" s="82"/>
      <c r="F938" s="10"/>
      <c r="G938" s="11"/>
    </row>
    <row r="939" spans="1:7" x14ac:dyDescent="0.2">
      <c r="A939" s="57">
        <f t="shared" ref="A939:A1002" ca="1" si="28">OFFSET(A939,-1,0)+f_stop/5000</f>
        <v>71.759999999998826</v>
      </c>
      <c r="B939" s="50">
        <f t="shared" ref="B939:B1002" ca="1" si="29">20*LOG(ABS(   (1/f_dec*SIN(f_dec*$A939/Fm*PI())/SIN($A939/Fm*PI()))^(order-2) * (1/f_dec2*SIN(f_dec2*$A939/Fm*PI())/SIN($A939/Fm*PI())) *  (1/(f_dec*n_avg)*SIN((f_dec*n_avg)*$A939/Fm*PI())/SIN($A939/Fm*PI()))    ))</f>
        <v>-13.262731616529743</v>
      </c>
      <c r="D939" s="82"/>
      <c r="F939" s="10"/>
      <c r="G939" s="11"/>
    </row>
    <row r="940" spans="1:7" x14ac:dyDescent="0.2">
      <c r="A940" s="57">
        <f t="shared" ca="1" si="28"/>
        <v>71.839999999998824</v>
      </c>
      <c r="B940" s="50">
        <f t="shared" ca="1" si="29"/>
        <v>-13.263511406508037</v>
      </c>
      <c r="D940" s="82"/>
      <c r="F940" s="10"/>
      <c r="G940" s="11"/>
    </row>
    <row r="941" spans="1:7" x14ac:dyDescent="0.2">
      <c r="A941" s="57">
        <f t="shared" ca="1" si="28"/>
        <v>71.919999999998822</v>
      </c>
      <c r="B941" s="50">
        <f t="shared" ca="1" si="29"/>
        <v>-13.264508770325453</v>
      </c>
      <c r="D941" s="82"/>
      <c r="F941" s="10"/>
      <c r="G941" s="11"/>
    </row>
    <row r="942" spans="1:7" x14ac:dyDescent="0.2">
      <c r="A942" s="57">
        <f t="shared" ca="1" si="28"/>
        <v>71.99999999999882</v>
      </c>
      <c r="B942" s="50">
        <f t="shared" ca="1" si="29"/>
        <v>-13.265723276511723</v>
      </c>
      <c r="D942" s="82"/>
      <c r="F942" s="10"/>
      <c r="G942" s="11"/>
    </row>
    <row r="943" spans="1:7" x14ac:dyDescent="0.2">
      <c r="A943" s="57">
        <f t="shared" ca="1" si="28"/>
        <v>72.079999999998819</v>
      </c>
      <c r="B943" s="50">
        <f t="shared" ca="1" si="29"/>
        <v>-13.267154506359864</v>
      </c>
      <c r="D943" s="82"/>
      <c r="F943" s="10"/>
      <c r="G943" s="11"/>
    </row>
    <row r="944" spans="1:7" x14ac:dyDescent="0.2">
      <c r="A944" s="57">
        <f t="shared" ca="1" si="28"/>
        <v>72.159999999998817</v>
      </c>
      <c r="B944" s="50">
        <f t="shared" ca="1" si="29"/>
        <v>-13.268802053832013</v>
      </c>
      <c r="D944" s="82"/>
      <c r="F944" s="10"/>
      <c r="G944" s="11"/>
    </row>
    <row r="945" spans="1:7" x14ac:dyDescent="0.2">
      <c r="A945" s="57">
        <f t="shared" ca="1" si="28"/>
        <v>72.239999999998815</v>
      </c>
      <c r="B945" s="50">
        <f t="shared" ca="1" si="29"/>
        <v>-13.270665525468273</v>
      </c>
      <c r="D945" s="82"/>
      <c r="F945" s="10"/>
      <c r="G945" s="11"/>
    </row>
    <row r="946" spans="1:7" x14ac:dyDescent="0.2">
      <c r="A946" s="57">
        <f t="shared" ca="1" si="28"/>
        <v>72.319999999998814</v>
      </c>
      <c r="B946" s="50">
        <f t="shared" ca="1" si="29"/>
        <v>-13.272744540298511</v>
      </c>
      <c r="D946" s="82"/>
      <c r="F946" s="10"/>
      <c r="G946" s="11"/>
    </row>
    <row r="947" spans="1:7" x14ac:dyDescent="0.2">
      <c r="A947" s="57">
        <f t="shared" ca="1" si="28"/>
        <v>72.399999999998812</v>
      </c>
      <c r="B947" s="50">
        <f t="shared" ca="1" si="29"/>
        <v>-13.275038729757068</v>
      </c>
      <c r="D947" s="82"/>
      <c r="F947" s="10"/>
      <c r="G947" s="11"/>
    </row>
    <row r="948" spans="1:7" x14ac:dyDescent="0.2">
      <c r="A948" s="57">
        <f t="shared" ca="1" si="28"/>
        <v>72.47999999999881</v>
      </c>
      <c r="B948" s="50">
        <f t="shared" ca="1" si="29"/>
        <v>-13.277547737600244</v>
      </c>
      <c r="D948" s="82"/>
      <c r="F948" s="10"/>
      <c r="G948" s="11"/>
    </row>
    <row r="949" spans="1:7" x14ac:dyDescent="0.2">
      <c r="A949" s="57">
        <f t="shared" ca="1" si="28"/>
        <v>72.559999999998809</v>
      </c>
      <c r="B949" s="50">
        <f t="shared" ca="1" si="29"/>
        <v>-13.280271219826727</v>
      </c>
      <c r="D949" s="82"/>
      <c r="F949" s="10"/>
      <c r="G949" s="11"/>
    </row>
    <row r="950" spans="1:7" x14ac:dyDescent="0.2">
      <c r="A950" s="57">
        <f t="shared" ca="1" si="28"/>
        <v>72.639999999998807</v>
      </c>
      <c r="B950" s="50">
        <f t="shared" ca="1" si="29"/>
        <v>-13.28320884460064</v>
      </c>
      <c r="D950" s="82"/>
      <c r="F950" s="10"/>
      <c r="G950" s="11"/>
    </row>
    <row r="951" spans="1:7" x14ac:dyDescent="0.2">
      <c r="A951" s="57">
        <f t="shared" ca="1" si="28"/>
        <v>72.719999999998805</v>
      </c>
      <c r="B951" s="50">
        <f t="shared" ca="1" si="29"/>
        <v>-13.28636029217755</v>
      </c>
      <c r="D951" s="82"/>
      <c r="F951" s="10"/>
      <c r="G951" s="11"/>
    </row>
    <row r="952" spans="1:7" x14ac:dyDescent="0.2">
      <c r="A952" s="57">
        <f t="shared" ca="1" si="28"/>
        <v>72.799999999998803</v>
      </c>
      <c r="B952" s="50">
        <f t="shared" ca="1" si="29"/>
        <v>-13.28972525483297</v>
      </c>
      <c r="D952" s="82"/>
      <c r="F952" s="10"/>
      <c r="G952" s="11"/>
    </row>
    <row r="953" spans="1:7" x14ac:dyDescent="0.2">
      <c r="A953" s="57">
        <f t="shared" ca="1" si="28"/>
        <v>72.879999999998802</v>
      </c>
      <c r="B953" s="50">
        <f t="shared" ca="1" si="29"/>
        <v>-13.2933034367937</v>
      </c>
      <c r="D953" s="82"/>
      <c r="F953" s="10"/>
      <c r="G953" s="11"/>
    </row>
    <row r="954" spans="1:7" x14ac:dyDescent="0.2">
      <c r="A954" s="57">
        <f t="shared" ca="1" si="28"/>
        <v>72.9599999999988</v>
      </c>
      <c r="B954" s="50">
        <f t="shared" ca="1" si="29"/>
        <v>-13.297094554171746</v>
      </c>
      <c r="D954" s="82"/>
      <c r="F954" s="10"/>
      <c r="G954" s="11"/>
    </row>
    <row r="955" spans="1:7" x14ac:dyDescent="0.2">
      <c r="A955" s="57">
        <f t="shared" ca="1" si="28"/>
        <v>73.039999999998798</v>
      </c>
      <c r="B955" s="50">
        <f t="shared" ca="1" si="29"/>
        <v>-13.301098334900896</v>
      </c>
      <c r="D955" s="82"/>
      <c r="F955" s="10"/>
      <c r="G955" s="11"/>
    </row>
    <row r="956" spans="1:7" x14ac:dyDescent="0.2">
      <c r="A956" s="57">
        <f t="shared" ca="1" si="28"/>
        <v>73.119999999998797</v>
      </c>
      <c r="B956" s="50">
        <f t="shared" ca="1" si="29"/>
        <v>-13.305314518675855</v>
      </c>
      <c r="D956" s="82"/>
      <c r="F956" s="10"/>
      <c r="G956" s="11"/>
    </row>
    <row r="957" spans="1:7" x14ac:dyDescent="0.2">
      <c r="A957" s="57">
        <f t="shared" ca="1" si="28"/>
        <v>73.199999999998795</v>
      </c>
      <c r="B957" s="50">
        <f t="shared" ca="1" si="29"/>
        <v>-13.309742856893973</v>
      </c>
      <c r="D957" s="82"/>
      <c r="F957" s="10"/>
      <c r="G957" s="11"/>
    </row>
    <row r="958" spans="1:7" x14ac:dyDescent="0.2">
      <c r="A958" s="57">
        <f t="shared" ca="1" si="28"/>
        <v>73.279999999998793</v>
      </c>
      <c r="B958" s="50">
        <f t="shared" ca="1" si="29"/>
        <v>-13.314383112599495</v>
      </c>
      <c r="D958" s="82"/>
      <c r="F958" s="10"/>
      <c r="G958" s="11"/>
    </row>
    <row r="959" spans="1:7" x14ac:dyDescent="0.2">
      <c r="A959" s="57">
        <f t="shared" ca="1" si="28"/>
        <v>73.359999999998792</v>
      </c>
      <c r="B959" s="50">
        <f t="shared" ca="1" si="29"/>
        <v>-13.319235060430348</v>
      </c>
      <c r="D959" s="82"/>
      <c r="F959" s="10"/>
      <c r="G959" s="11"/>
    </row>
    <row r="960" spans="1:7" x14ac:dyDescent="0.2">
      <c r="A960" s="57">
        <f t="shared" ca="1" si="28"/>
        <v>73.43999999999879</v>
      </c>
      <c r="B960" s="50">
        <f t="shared" ca="1" si="29"/>
        <v>-13.324298486567406</v>
      </c>
      <c r="D960" s="82"/>
      <c r="F960" s="10"/>
      <c r="G960" s="11"/>
    </row>
    <row r="961" spans="1:7" x14ac:dyDescent="0.2">
      <c r="A961" s="57">
        <f t="shared" ca="1" si="28"/>
        <v>73.519999999998788</v>
      </c>
      <c r="B961" s="50">
        <f t="shared" ca="1" si="29"/>
        <v>-13.329573188686204</v>
      </c>
      <c r="D961" s="82"/>
      <c r="F961" s="10"/>
      <c r="G961" s="11"/>
    </row>
    <row r="962" spans="1:7" x14ac:dyDescent="0.2">
      <c r="A962" s="57">
        <f t="shared" ca="1" si="28"/>
        <v>73.599999999998786</v>
      </c>
      <c r="B962" s="50">
        <f t="shared" ca="1" si="29"/>
        <v>-13.33505897591114</v>
      </c>
      <c r="D962" s="82"/>
      <c r="F962" s="10"/>
      <c r="G962" s="11"/>
    </row>
    <row r="963" spans="1:7" x14ac:dyDescent="0.2">
      <c r="A963" s="57">
        <f t="shared" ca="1" si="28"/>
        <v>73.679999999998785</v>
      </c>
      <c r="B963" s="50">
        <f t="shared" ca="1" si="29"/>
        <v>-13.340755668772076</v>
      </c>
      <c r="D963" s="82"/>
      <c r="F963" s="10"/>
      <c r="G963" s="11"/>
    </row>
    <row r="964" spans="1:7" x14ac:dyDescent="0.2">
      <c r="A964" s="57">
        <f t="shared" ca="1" si="28"/>
        <v>73.759999999998783</v>
      </c>
      <c r="B964" s="50">
        <f t="shared" ca="1" si="29"/>
        <v>-13.346663099163363</v>
      </c>
      <c r="D964" s="82"/>
      <c r="F964" s="10"/>
      <c r="G964" s="11"/>
    </row>
    <row r="965" spans="1:7" x14ac:dyDescent="0.2">
      <c r="A965" s="57">
        <f t="shared" ca="1" si="28"/>
        <v>73.839999999998781</v>
      </c>
      <c r="B965" s="50">
        <f t="shared" ca="1" si="29"/>
        <v>-13.352781110305244</v>
      </c>
      <c r="D965" s="82"/>
      <c r="F965" s="10"/>
      <c r="G965" s="11"/>
    </row>
    <row r="966" spans="1:7" x14ac:dyDescent="0.2">
      <c r="A966" s="57">
        <f t="shared" ca="1" si="28"/>
        <v>73.91999999999878</v>
      </c>
      <c r="B966" s="50">
        <f t="shared" ca="1" si="29"/>
        <v>-13.359109556707622</v>
      </c>
      <c r="D966" s="82"/>
      <c r="F966" s="10"/>
      <c r="G966" s="11"/>
    </row>
    <row r="967" spans="1:7" x14ac:dyDescent="0.2">
      <c r="A967" s="57">
        <f t="shared" ca="1" si="28"/>
        <v>73.999999999998778</v>
      </c>
      <c r="B967" s="50">
        <f t="shared" ca="1" si="29"/>
        <v>-13.365648304136242</v>
      </c>
      <c r="D967" s="82"/>
      <c r="F967" s="10"/>
      <c r="G967" s="11"/>
    </row>
    <row r="968" spans="1:7" x14ac:dyDescent="0.2">
      <c r="A968" s="57">
        <f t="shared" ca="1" si="28"/>
        <v>74.079999999998776</v>
      </c>
      <c r="B968" s="50">
        <f t="shared" ca="1" si="29"/>
        <v>-13.372397229581104</v>
      </c>
      <c r="D968" s="82"/>
      <c r="F968" s="10"/>
      <c r="G968" s="11"/>
    </row>
    <row r="969" spans="1:7" x14ac:dyDescent="0.2">
      <c r="A969" s="57">
        <f t="shared" ca="1" si="28"/>
        <v>74.159999999998774</v>
      </c>
      <c r="B969" s="50">
        <f t="shared" ca="1" si="29"/>
        <v>-13.379356221227352</v>
      </c>
      <c r="D969" s="82"/>
      <c r="F969" s="10"/>
      <c r="G969" s="11"/>
    </row>
    <row r="970" spans="1:7" x14ac:dyDescent="0.2">
      <c r="A970" s="57">
        <f t="shared" ca="1" si="28"/>
        <v>74.239999999998773</v>
      </c>
      <c r="B970" s="50">
        <f t="shared" ca="1" si="29"/>
        <v>-13.386525178428347</v>
      </c>
      <c r="D970" s="82"/>
      <c r="F970" s="10"/>
      <c r="G970" s="11"/>
    </row>
    <row r="971" spans="1:7" x14ac:dyDescent="0.2">
      <c r="A971" s="57">
        <f t="shared" ca="1" si="28"/>
        <v>74.319999999998771</v>
      </c>
      <c r="B971" s="50">
        <f t="shared" ca="1" si="29"/>
        <v>-13.393904011681105</v>
      </c>
      <c r="D971" s="82"/>
      <c r="F971" s="10"/>
      <c r="G971" s="11"/>
    </row>
    <row r="972" spans="1:7" x14ac:dyDescent="0.2">
      <c r="A972" s="57">
        <f t="shared" ca="1" si="28"/>
        <v>74.399999999998769</v>
      </c>
      <c r="B972" s="50">
        <f t="shared" ca="1" si="29"/>
        <v>-13.401492642604049</v>
      </c>
      <c r="D972" s="82"/>
      <c r="F972" s="10"/>
      <c r="G972" s="11"/>
    </row>
    <row r="973" spans="1:7" x14ac:dyDescent="0.2">
      <c r="A973" s="57">
        <f t="shared" ca="1" si="28"/>
        <v>74.479999999998768</v>
      </c>
      <c r="B973" s="50">
        <f t="shared" ca="1" si="29"/>
        <v>-13.409291003916991</v>
      </c>
      <c r="D973" s="82"/>
      <c r="F973" s="10"/>
      <c r="G973" s="11"/>
    </row>
    <row r="974" spans="1:7" x14ac:dyDescent="0.2">
      <c r="A974" s="57">
        <f t="shared" ca="1" si="28"/>
        <v>74.559999999998766</v>
      </c>
      <c r="B974" s="50">
        <f t="shared" ca="1" si="29"/>
        <v>-13.417299039423414</v>
      </c>
      <c r="D974" s="82"/>
      <c r="F974" s="10"/>
      <c r="G974" s="11"/>
    </row>
    <row r="975" spans="1:7" x14ac:dyDescent="0.2">
      <c r="A975" s="57">
        <f t="shared" ca="1" si="28"/>
        <v>74.639999999998764</v>
      </c>
      <c r="B975" s="50">
        <f t="shared" ca="1" si="29"/>
        <v>-13.425516703995047</v>
      </c>
      <c r="D975" s="82"/>
      <c r="F975" s="10"/>
      <c r="G975" s="11"/>
    </row>
    <row r="976" spans="1:7" x14ac:dyDescent="0.2">
      <c r="A976" s="57">
        <f t="shared" ca="1" si="28"/>
        <v>74.719999999998763</v>
      </c>
      <c r="B976" s="50">
        <f t="shared" ca="1" si="29"/>
        <v>-13.43394396355867</v>
      </c>
      <c r="D976" s="82"/>
      <c r="F976" s="10"/>
      <c r="G976" s="11"/>
    </row>
    <row r="977" spans="1:7" x14ac:dyDescent="0.2">
      <c r="A977" s="57">
        <f t="shared" ca="1" si="28"/>
        <v>74.799999999998761</v>
      </c>
      <c r="B977" s="50">
        <f t="shared" ca="1" si="29"/>
        <v>-13.442580795085155</v>
      </c>
      <c r="D977" s="82"/>
      <c r="F977" s="10"/>
      <c r="G977" s="11"/>
    </row>
    <row r="978" spans="1:7" x14ac:dyDescent="0.2">
      <c r="A978" s="57">
        <f t="shared" ca="1" si="28"/>
        <v>74.879999999998759</v>
      </c>
      <c r="B978" s="50">
        <f t="shared" ca="1" si="29"/>
        <v>-13.451427186580819</v>
      </c>
      <c r="D978" s="82"/>
      <c r="F978" s="10"/>
      <c r="G978" s="11"/>
    </row>
    <row r="979" spans="1:7" x14ac:dyDescent="0.2">
      <c r="A979" s="57">
        <f t="shared" ca="1" si="28"/>
        <v>74.959999999998757</v>
      </c>
      <c r="B979" s="50">
        <f t="shared" ca="1" si="29"/>
        <v>-13.46048313708096</v>
      </c>
      <c r="D979" s="82"/>
      <c r="F979" s="10"/>
      <c r="G979" s="11"/>
    </row>
    <row r="980" spans="1:7" x14ac:dyDescent="0.2">
      <c r="A980" s="57">
        <f t="shared" ca="1" si="28"/>
        <v>75.039999999998756</v>
      </c>
      <c r="B980" s="50">
        <f t="shared" ca="1" si="29"/>
        <v>-13.46974865664567</v>
      </c>
      <c r="D980" s="82"/>
      <c r="F980" s="10"/>
      <c r="G980" s="11"/>
    </row>
    <row r="981" spans="1:7" x14ac:dyDescent="0.2">
      <c r="A981" s="57">
        <f t="shared" ca="1" si="28"/>
        <v>75.119999999998754</v>
      </c>
      <c r="B981" s="50">
        <f t="shared" ca="1" si="29"/>
        <v>-13.479223766357901</v>
      </c>
      <c r="D981" s="82"/>
      <c r="F981" s="10"/>
      <c r="G981" s="11"/>
    </row>
    <row r="982" spans="1:7" x14ac:dyDescent="0.2">
      <c r="A982" s="57">
        <f t="shared" ca="1" si="28"/>
        <v>75.199999999998752</v>
      </c>
      <c r="B982" s="50">
        <f t="shared" ca="1" si="29"/>
        <v>-13.488908498323715</v>
      </c>
      <c r="D982" s="82"/>
      <c r="F982" s="10"/>
      <c r="G982" s="11"/>
    </row>
    <row r="983" spans="1:7" x14ac:dyDescent="0.2">
      <c r="A983" s="57">
        <f t="shared" ca="1" si="28"/>
        <v>75.279999999998751</v>
      </c>
      <c r="B983" s="50">
        <f t="shared" ca="1" si="29"/>
        <v>-13.498802895674856</v>
      </c>
      <c r="D983" s="82"/>
      <c r="F983" s="10"/>
      <c r="G983" s="11"/>
    </row>
    <row r="984" spans="1:7" x14ac:dyDescent="0.2">
      <c r="A984" s="57">
        <f t="shared" ca="1" si="28"/>
        <v>75.359999999998749</v>
      </c>
      <c r="B984" s="50">
        <f t="shared" ca="1" si="29"/>
        <v>-13.508907012573491</v>
      </c>
      <c r="D984" s="82"/>
      <c r="F984" s="10"/>
      <c r="G984" s="11"/>
    </row>
    <row r="985" spans="1:7" x14ac:dyDescent="0.2">
      <c r="A985" s="57">
        <f t="shared" ca="1" si="28"/>
        <v>75.439999999998747</v>
      </c>
      <c r="B985" s="50">
        <f t="shared" ca="1" si="29"/>
        <v>-13.519220914219224</v>
      </c>
      <c r="D985" s="82"/>
      <c r="F985" s="10"/>
      <c r="G985" s="11"/>
    </row>
    <row r="986" spans="1:7" x14ac:dyDescent="0.2">
      <c r="A986" s="57">
        <f t="shared" ca="1" si="28"/>
        <v>75.519999999998745</v>
      </c>
      <c r="B986" s="50">
        <f t="shared" ca="1" si="29"/>
        <v>-13.529744676858366</v>
      </c>
      <c r="D986" s="82"/>
      <c r="F986" s="10"/>
      <c r="G986" s="11"/>
    </row>
    <row r="987" spans="1:7" x14ac:dyDescent="0.2">
      <c r="A987" s="57">
        <f t="shared" ca="1" si="28"/>
        <v>75.599999999998744</v>
      </c>
      <c r="B987" s="50">
        <f t="shared" ca="1" si="29"/>
        <v>-13.540478387795433</v>
      </c>
      <c r="D987" s="82"/>
      <c r="F987" s="10"/>
      <c r="G987" s="11"/>
    </row>
    <row r="988" spans="1:7" x14ac:dyDescent="0.2">
      <c r="A988" s="57">
        <f t="shared" ca="1" si="28"/>
        <v>75.679999999998742</v>
      </c>
      <c r="B988" s="50">
        <f t="shared" ca="1" si="29"/>
        <v>-13.551422145406931</v>
      </c>
      <c r="D988" s="82"/>
      <c r="F988" s="10"/>
      <c r="G988" s="11"/>
    </row>
    <row r="989" spans="1:7" x14ac:dyDescent="0.2">
      <c r="A989" s="57">
        <f t="shared" ca="1" si="28"/>
        <v>75.75999999999874</v>
      </c>
      <c r="B989" s="50">
        <f t="shared" ca="1" si="29"/>
        <v>-13.562576059157351</v>
      </c>
      <c r="D989" s="82"/>
      <c r="F989" s="10"/>
      <c r="G989" s="11"/>
    </row>
    <row r="990" spans="1:7" x14ac:dyDescent="0.2">
      <c r="A990" s="57">
        <f t="shared" ca="1" si="28"/>
        <v>75.839999999998739</v>
      </c>
      <c r="B990" s="50">
        <f t="shared" ca="1" si="29"/>
        <v>-13.573940249617495</v>
      </c>
      <c r="D990" s="82"/>
      <c r="F990" s="10"/>
      <c r="G990" s="11"/>
    </row>
    <row r="991" spans="1:7" x14ac:dyDescent="0.2">
      <c r="A991" s="57">
        <f t="shared" ca="1" si="28"/>
        <v>75.919999999998737</v>
      </c>
      <c r="B991" s="50">
        <f t="shared" ca="1" si="29"/>
        <v>-13.585514848485005</v>
      </c>
      <c r="D991" s="82"/>
      <c r="F991" s="10"/>
      <c r="G991" s="11"/>
    </row>
    <row r="992" spans="1:7" x14ac:dyDescent="0.2">
      <c r="A992" s="57">
        <f t="shared" ca="1" si="28"/>
        <v>75.999999999998735</v>
      </c>
      <c r="B992" s="50">
        <f t="shared" ca="1" si="29"/>
        <v>-13.597299998607257</v>
      </c>
      <c r="D992" s="82"/>
      <c r="F992" s="10"/>
      <c r="G992" s="11"/>
    </row>
    <row r="993" spans="1:7" x14ac:dyDescent="0.2">
      <c r="A993" s="57">
        <f t="shared" ca="1" si="28"/>
        <v>76.079999999998734</v>
      </c>
      <c r="B993" s="50">
        <f t="shared" ca="1" si="29"/>
        <v>-13.60929585400646</v>
      </c>
      <c r="D993" s="82"/>
      <c r="F993" s="10"/>
      <c r="G993" s="11"/>
    </row>
    <row r="994" spans="1:7" x14ac:dyDescent="0.2">
      <c r="A994" s="57">
        <f t="shared" ca="1" si="28"/>
        <v>76.159999999998732</v>
      </c>
      <c r="B994" s="50">
        <f t="shared" ca="1" si="29"/>
        <v>-13.621502579907158</v>
      </c>
      <c r="D994" s="82"/>
      <c r="F994" s="10"/>
      <c r="G994" s="11"/>
    </row>
    <row r="995" spans="1:7" x14ac:dyDescent="0.2">
      <c r="A995" s="57">
        <f t="shared" ca="1" si="28"/>
        <v>76.23999999999873</v>
      </c>
      <c r="B995" s="50">
        <f t="shared" ca="1" si="29"/>
        <v>-13.633920352765958</v>
      </c>
      <c r="D995" s="82"/>
      <c r="F995" s="10"/>
      <c r="G995" s="11"/>
    </row>
    <row r="996" spans="1:7" x14ac:dyDescent="0.2">
      <c r="A996" s="57">
        <f t="shared" ca="1" si="28"/>
        <v>76.319999999998728</v>
      </c>
      <c r="B996" s="50">
        <f t="shared" ca="1" si="29"/>
        <v>-13.646549360303633</v>
      </c>
      <c r="D996" s="82"/>
      <c r="F996" s="10"/>
      <c r="G996" s="11"/>
    </row>
    <row r="997" spans="1:7" x14ac:dyDescent="0.2">
      <c r="A997" s="57">
        <f t="shared" ca="1" si="28"/>
        <v>76.399999999998727</v>
      </c>
      <c r="B997" s="50">
        <f t="shared" ca="1" si="29"/>
        <v>-13.659389801539577</v>
      </c>
      <c r="D997" s="82"/>
      <c r="F997" s="10"/>
      <c r="G997" s="11"/>
    </row>
    <row r="998" spans="1:7" x14ac:dyDescent="0.2">
      <c r="A998" s="57">
        <f t="shared" ca="1" si="28"/>
        <v>76.479999999998725</v>
      </c>
      <c r="B998" s="50">
        <f t="shared" ca="1" si="29"/>
        <v>-13.672441886828565</v>
      </c>
      <c r="D998" s="82"/>
      <c r="F998" s="10"/>
      <c r="G998" s="11"/>
    </row>
    <row r="999" spans="1:7" x14ac:dyDescent="0.2">
      <c r="A999" s="57">
        <f t="shared" ca="1" si="28"/>
        <v>76.559999999998723</v>
      </c>
      <c r="B999" s="50">
        <f t="shared" ca="1" si="29"/>
        <v>-13.685705837900004</v>
      </c>
      <c r="D999" s="82"/>
      <c r="F999" s="10"/>
      <c r="G999" s="11"/>
    </row>
    <row r="1000" spans="1:7" x14ac:dyDescent="0.2">
      <c r="A1000" s="57">
        <f t="shared" ca="1" si="28"/>
        <v>76.639999999998722</v>
      </c>
      <c r="B1000" s="50">
        <f t="shared" ca="1" si="29"/>
        <v>-13.699181887899371</v>
      </c>
      <c r="D1000" s="82"/>
      <c r="F1000" s="10"/>
      <c r="G1000" s="11"/>
    </row>
    <row r="1001" spans="1:7" x14ac:dyDescent="0.2">
      <c r="A1001" s="57">
        <f t="shared" ca="1" si="28"/>
        <v>76.71999999999872</v>
      </c>
      <c r="B1001" s="50">
        <f t="shared" ca="1" si="29"/>
        <v>-13.712870281432298</v>
      </c>
      <c r="D1001" s="82"/>
      <c r="F1001" s="10"/>
      <c r="G1001" s="11"/>
    </row>
    <row r="1002" spans="1:7" x14ac:dyDescent="0.2">
      <c r="A1002" s="57">
        <f t="shared" ca="1" si="28"/>
        <v>76.799999999998718</v>
      </c>
      <c r="B1002" s="50">
        <f t="shared" ca="1" si="29"/>
        <v>-13.726771274610897</v>
      </c>
      <c r="D1002" s="82"/>
      <c r="F1002" s="10"/>
      <c r="G1002" s="11"/>
    </row>
    <row r="1003" spans="1:7" x14ac:dyDescent="0.2">
      <c r="A1003" s="57">
        <f t="shared" ref="A1003:A1066" ca="1" si="30">OFFSET(A1003,-1,0)+f_stop/5000</f>
        <v>76.879999999998716</v>
      </c>
      <c r="B1003" s="50">
        <f t="shared" ref="B1003:B1066" ca="1" si="31">20*LOG(ABS(   (1/f_dec*SIN(f_dec*$A1003/Fm*PI())/SIN($A1003/Fm*PI()))^(order-2) * (1/f_dec2*SIN(f_dec2*$A1003/Fm*PI())/SIN($A1003/Fm*PI())) *  (1/(f_dec*n_avg)*SIN((f_dec*n_avg)*$A1003/Fm*PI())/SIN($A1003/Fm*PI()))    ))</f>
        <v>-13.740885135102639</v>
      </c>
      <c r="D1003" s="82"/>
      <c r="F1003" s="10"/>
      <c r="G1003" s="11"/>
    </row>
    <row r="1004" spans="1:7" x14ac:dyDescent="0.2">
      <c r="A1004" s="57">
        <f t="shared" ca="1" si="30"/>
        <v>76.959999999998715</v>
      </c>
      <c r="B1004" s="50">
        <f t="shared" ca="1" si="31"/>
        <v>-13.755212142181666</v>
      </c>
      <c r="D1004" s="82"/>
      <c r="F1004" s="10"/>
      <c r="G1004" s="11"/>
    </row>
    <row r="1005" spans="1:7" x14ac:dyDescent="0.2">
      <c r="A1005" s="57">
        <f t="shared" ca="1" si="30"/>
        <v>77.039999999998713</v>
      </c>
      <c r="B1005" s="50">
        <f t="shared" ca="1" si="31"/>
        <v>-13.769752586782584</v>
      </c>
      <c r="D1005" s="82"/>
      <c r="F1005" s="10"/>
      <c r="G1005" s="11"/>
    </row>
    <row r="1006" spans="1:7" x14ac:dyDescent="0.2">
      <c r="A1006" s="57">
        <f t="shared" ca="1" si="30"/>
        <v>77.119999999998711</v>
      </c>
      <c r="B1006" s="50">
        <f t="shared" ca="1" si="31"/>
        <v>-13.78450677155681</v>
      </c>
      <c r="D1006" s="82"/>
      <c r="F1006" s="10"/>
      <c r="G1006" s="11"/>
    </row>
    <row r="1007" spans="1:7" x14ac:dyDescent="0.2">
      <c r="A1007" s="57">
        <f t="shared" ca="1" si="30"/>
        <v>77.19999999999871</v>
      </c>
      <c r="B1007" s="50">
        <f t="shared" ca="1" si="31"/>
        <v>-13.799475010931396</v>
      </c>
      <c r="D1007" s="82"/>
      <c r="F1007" s="10"/>
      <c r="G1007" s="11"/>
    </row>
    <row r="1008" spans="1:7" x14ac:dyDescent="0.2">
      <c r="A1008" s="57">
        <f t="shared" ca="1" si="30"/>
        <v>77.279999999998708</v>
      </c>
      <c r="B1008" s="50">
        <f t="shared" ca="1" si="31"/>
        <v>-13.814657631170505</v>
      </c>
      <c r="D1008" s="82"/>
      <c r="F1008" s="10"/>
      <c r="G1008" s="11"/>
    </row>
    <row r="1009" spans="1:7" x14ac:dyDescent="0.2">
      <c r="A1009" s="57">
        <f t="shared" ca="1" si="30"/>
        <v>77.359999999998706</v>
      </c>
      <c r="B1009" s="50">
        <f t="shared" ca="1" si="31"/>
        <v>-13.830054970439399</v>
      </c>
      <c r="D1009" s="82"/>
      <c r="F1009" s="10"/>
      <c r="G1009" s="11"/>
    </row>
    <row r="1010" spans="1:7" x14ac:dyDescent="0.2">
      <c r="A1010" s="57">
        <f t="shared" ca="1" si="30"/>
        <v>77.439999999998705</v>
      </c>
      <c r="B1010" s="50">
        <f t="shared" ca="1" si="31"/>
        <v>-13.845667378871106</v>
      </c>
      <c r="D1010" s="82"/>
      <c r="F1010" s="10"/>
      <c r="G1010" s="11"/>
    </row>
    <row r="1011" spans="1:7" x14ac:dyDescent="0.2">
      <c r="A1011" s="57">
        <f t="shared" ca="1" si="30"/>
        <v>77.519999999998703</v>
      </c>
      <c r="B1011" s="50">
        <f t="shared" ca="1" si="31"/>
        <v>-13.861495218635692</v>
      </c>
      <c r="D1011" s="82"/>
      <c r="F1011" s="10"/>
      <c r="G1011" s="11"/>
    </row>
    <row r="1012" spans="1:7" x14ac:dyDescent="0.2">
      <c r="A1012" s="57">
        <f t="shared" ca="1" si="30"/>
        <v>77.599999999998701</v>
      </c>
      <c r="B1012" s="50">
        <f t="shared" ca="1" si="31"/>
        <v>-13.877538864012287</v>
      </c>
      <c r="D1012" s="82"/>
      <c r="F1012" s="10"/>
      <c r="G1012" s="11"/>
    </row>
    <row r="1013" spans="1:7" x14ac:dyDescent="0.2">
      <c r="A1013" s="57">
        <f t="shared" ca="1" si="30"/>
        <v>77.679999999998699</v>
      </c>
      <c r="B1013" s="50">
        <f t="shared" ca="1" si="31"/>
        <v>-13.893798701463723</v>
      </c>
      <c r="D1013" s="82"/>
      <c r="F1013" s="10"/>
      <c r="G1013" s="11"/>
    </row>
    <row r="1014" spans="1:7" x14ac:dyDescent="0.2">
      <c r="A1014" s="57">
        <f t="shared" ca="1" si="30"/>
        <v>77.759999999998698</v>
      </c>
      <c r="B1014" s="50">
        <f t="shared" ca="1" si="31"/>
        <v>-13.910275129714025</v>
      </c>
      <c r="D1014" s="82"/>
      <c r="F1014" s="10"/>
      <c r="G1014" s="11"/>
    </row>
    <row r="1015" spans="1:7" x14ac:dyDescent="0.2">
      <c r="A1015" s="57">
        <f t="shared" ca="1" si="30"/>
        <v>77.839999999998696</v>
      </c>
      <c r="B1015" s="50">
        <f t="shared" ca="1" si="31"/>
        <v>-13.926968559828579</v>
      </c>
      <c r="D1015" s="82"/>
      <c r="F1015" s="10"/>
      <c r="G1015" s="11"/>
    </row>
    <row r="1016" spans="1:7" x14ac:dyDescent="0.2">
      <c r="A1016" s="57">
        <f t="shared" ca="1" si="30"/>
        <v>77.919999999998694</v>
      </c>
      <c r="B1016" s="50">
        <f t="shared" ca="1" si="31"/>
        <v>-13.943879415297282</v>
      </c>
      <c r="D1016" s="82"/>
      <c r="F1016" s="10"/>
      <c r="G1016" s="11"/>
    </row>
    <row r="1017" spans="1:7" x14ac:dyDescent="0.2">
      <c r="A1017" s="57">
        <f t="shared" ca="1" si="30"/>
        <v>77.999999999998693</v>
      </c>
      <c r="B1017" s="50">
        <f t="shared" ca="1" si="31"/>
        <v>-13.96100813212032</v>
      </c>
      <c r="D1017" s="82"/>
      <c r="F1017" s="10"/>
      <c r="G1017" s="11"/>
    </row>
    <row r="1018" spans="1:7" x14ac:dyDescent="0.2">
      <c r="A1018" s="57">
        <f t="shared" ca="1" si="30"/>
        <v>78.079999999998691</v>
      </c>
      <c r="B1018" s="50">
        <f t="shared" ca="1" si="31"/>
        <v>-13.978355158897067</v>
      </c>
      <c r="D1018" s="82"/>
      <c r="F1018" s="10"/>
      <c r="G1018" s="11"/>
    </row>
    <row r="1019" spans="1:7" x14ac:dyDescent="0.2">
      <c r="A1019" s="57">
        <f t="shared" ca="1" si="30"/>
        <v>78.159999999998689</v>
      </c>
      <c r="B1019" s="50">
        <f t="shared" ca="1" si="31"/>
        <v>-13.995920956917763</v>
      </c>
      <c r="D1019" s="82"/>
      <c r="F1019" s="10"/>
      <c r="G1019" s="11"/>
    </row>
    <row r="1020" spans="1:7" x14ac:dyDescent="0.2">
      <c r="A1020" s="57">
        <f t="shared" ca="1" si="30"/>
        <v>78.239999999998687</v>
      </c>
      <c r="B1020" s="50">
        <f t="shared" ca="1" si="31"/>
        <v>-14.01370600025828</v>
      </c>
      <c r="D1020" s="82"/>
      <c r="F1020" s="10"/>
      <c r="G1020" s="11"/>
    </row>
    <row r="1021" spans="1:7" x14ac:dyDescent="0.2">
      <c r="A1021" s="57">
        <f t="shared" ca="1" si="30"/>
        <v>78.319999999998686</v>
      </c>
      <c r="B1021" s="50">
        <f t="shared" ca="1" si="31"/>
        <v>-14.031710775877803</v>
      </c>
      <c r="D1021" s="82"/>
      <c r="F1021" s="10"/>
      <c r="G1021" s="11"/>
    </row>
    <row r="1022" spans="1:7" x14ac:dyDescent="0.2">
      <c r="A1022" s="57">
        <f t="shared" ca="1" si="30"/>
        <v>78.399999999998684</v>
      </c>
      <c r="B1022" s="50">
        <f t="shared" ca="1" si="31"/>
        <v>-14.049935783719722</v>
      </c>
      <c r="D1022" s="82"/>
      <c r="F1022" s="10"/>
      <c r="G1022" s="11"/>
    </row>
    <row r="1023" spans="1:7" x14ac:dyDescent="0.2">
      <c r="A1023" s="57">
        <f t="shared" ca="1" si="30"/>
        <v>78.479999999998682</v>
      </c>
      <c r="B1023" s="50">
        <f t="shared" ca="1" si="31"/>
        <v>-14.068381536815465</v>
      </c>
      <c r="D1023" s="82"/>
      <c r="F1023" s="10"/>
      <c r="G1023" s="11"/>
    </row>
    <row r="1024" spans="1:7" x14ac:dyDescent="0.2">
      <c r="A1024" s="57">
        <f t="shared" ca="1" si="30"/>
        <v>78.559999999998681</v>
      </c>
      <c r="B1024" s="50">
        <f t="shared" ca="1" si="31"/>
        <v>-14.087048561391642</v>
      </c>
      <c r="D1024" s="82"/>
      <c r="F1024" s="10"/>
      <c r="G1024" s="11"/>
    </row>
    <row r="1025" spans="1:7" x14ac:dyDescent="0.2">
      <c r="A1025" s="57">
        <f t="shared" ca="1" si="30"/>
        <v>78.639999999998679</v>
      </c>
      <c r="B1025" s="50">
        <f t="shared" ca="1" si="31"/>
        <v>-14.105937396980327</v>
      </c>
      <c r="D1025" s="82"/>
      <c r="F1025" s="10"/>
      <c r="G1025" s="11"/>
    </row>
    <row r="1026" spans="1:7" x14ac:dyDescent="0.2">
      <c r="A1026" s="57">
        <f t="shared" ca="1" si="30"/>
        <v>78.719999999998677</v>
      </c>
      <c r="B1026" s="50">
        <f t="shared" ca="1" si="31"/>
        <v>-14.125048596532665</v>
      </c>
      <c r="D1026" s="82"/>
      <c r="F1026" s="10"/>
      <c r="G1026" s="11"/>
    </row>
    <row r="1027" spans="1:7" x14ac:dyDescent="0.2">
      <c r="A1027" s="57">
        <f t="shared" ca="1" si="30"/>
        <v>78.799999999998676</v>
      </c>
      <c r="B1027" s="50">
        <f t="shared" ca="1" si="31"/>
        <v>-14.144382726535664</v>
      </c>
      <c r="D1027" s="82"/>
      <c r="F1027" s="10"/>
      <c r="G1027" s="11"/>
    </row>
    <row r="1028" spans="1:7" x14ac:dyDescent="0.2">
      <c r="A1028" s="57">
        <f t="shared" ca="1" si="30"/>
        <v>78.879999999998674</v>
      </c>
      <c r="B1028" s="50">
        <f t="shared" ca="1" si="31"/>
        <v>-14.163940367132586</v>
      </c>
      <c r="D1028" s="82"/>
      <c r="F1028" s="10"/>
      <c r="G1028" s="11"/>
    </row>
    <row r="1029" spans="1:7" x14ac:dyDescent="0.2">
      <c r="A1029" s="57">
        <f t="shared" ca="1" si="30"/>
        <v>78.959999999998672</v>
      </c>
      <c r="B1029" s="50">
        <f t="shared" ca="1" si="31"/>
        <v>-14.183722112246516</v>
      </c>
      <c r="D1029" s="82"/>
      <c r="F1029" s="10"/>
      <c r="G1029" s="11"/>
    </row>
    <row r="1030" spans="1:7" x14ac:dyDescent="0.2">
      <c r="A1030" s="57">
        <f t="shared" ca="1" si="30"/>
        <v>79.03999999999867</v>
      </c>
      <c r="B1030" s="50">
        <f t="shared" ca="1" si="31"/>
        <v>-14.203728569707607</v>
      </c>
      <c r="D1030" s="82"/>
      <c r="F1030" s="10"/>
      <c r="G1030" s="11"/>
    </row>
    <row r="1031" spans="1:7" x14ac:dyDescent="0.2">
      <c r="A1031" s="57">
        <f t="shared" ca="1" si="30"/>
        <v>79.119999999998669</v>
      </c>
      <c r="B1031" s="50">
        <f t="shared" ca="1" si="31"/>
        <v>-14.223960361383856</v>
      </c>
      <c r="D1031" s="82"/>
      <c r="F1031" s="10"/>
      <c r="G1031" s="11"/>
    </row>
    <row r="1032" spans="1:7" x14ac:dyDescent="0.2">
      <c r="A1032" s="57">
        <f t="shared" ca="1" si="30"/>
        <v>79.199999999998667</v>
      </c>
      <c r="B1032" s="50">
        <f t="shared" ca="1" si="31"/>
        <v>-14.244418123315345</v>
      </c>
      <c r="D1032" s="82"/>
      <c r="F1032" s="10"/>
      <c r="G1032" s="11"/>
    </row>
    <row r="1033" spans="1:7" x14ac:dyDescent="0.2">
      <c r="A1033" s="57">
        <f t="shared" ca="1" si="30"/>
        <v>79.279999999998665</v>
      </c>
      <c r="B1033" s="50">
        <f t="shared" ca="1" si="31"/>
        <v>-14.265102505852402</v>
      </c>
      <c r="D1033" s="82"/>
      <c r="F1033" s="10"/>
      <c r="G1033" s="11"/>
    </row>
    <row r="1034" spans="1:7" x14ac:dyDescent="0.2">
      <c r="A1034" s="57">
        <f t="shared" ca="1" si="30"/>
        <v>79.359999999998664</v>
      </c>
      <c r="B1034" s="50">
        <f t="shared" ca="1" si="31"/>
        <v>-14.286014173797291</v>
      </c>
      <c r="D1034" s="82"/>
      <c r="F1034" s="10"/>
      <c r="G1034" s="11"/>
    </row>
    <row r="1035" spans="1:7" x14ac:dyDescent="0.2">
      <c r="A1035" s="57">
        <f t="shared" ca="1" si="30"/>
        <v>79.439999999998662</v>
      </c>
      <c r="B1035" s="50">
        <f t="shared" ca="1" si="31"/>
        <v>-14.307153806549824</v>
      </c>
      <c r="D1035" s="82"/>
      <c r="F1035" s="10"/>
      <c r="G1035" s="11"/>
    </row>
    <row r="1036" spans="1:7" x14ac:dyDescent="0.2">
      <c r="A1036" s="57">
        <f t="shared" ca="1" si="30"/>
        <v>79.51999999999866</v>
      </c>
      <c r="B1036" s="50">
        <f t="shared" ca="1" si="31"/>
        <v>-14.328522098256911</v>
      </c>
      <c r="D1036" s="82"/>
      <c r="F1036" s="10"/>
      <c r="G1036" s="11"/>
    </row>
    <row r="1037" spans="1:7" x14ac:dyDescent="0.2">
      <c r="A1037" s="57">
        <f t="shared" ca="1" si="30"/>
        <v>79.599999999998658</v>
      </c>
      <c r="B1037" s="50">
        <f t="shared" ca="1" si="31"/>
        <v>-14.350119757965942</v>
      </c>
      <c r="D1037" s="82"/>
      <c r="F1037" s="10"/>
      <c r="G1037" s="11"/>
    </row>
    <row r="1038" spans="1:7" x14ac:dyDescent="0.2">
      <c r="A1038" s="57">
        <f t="shared" ca="1" si="30"/>
        <v>79.679999999998657</v>
      </c>
      <c r="B1038" s="50">
        <f t="shared" ca="1" si="31"/>
        <v>-14.371947509782308</v>
      </c>
      <c r="D1038" s="82"/>
      <c r="F1038" s="10"/>
      <c r="G1038" s="11"/>
    </row>
    <row r="1039" spans="1:7" x14ac:dyDescent="0.2">
      <c r="A1039" s="57">
        <f t="shared" ca="1" si="30"/>
        <v>79.759999999998655</v>
      </c>
      <c r="B1039" s="50">
        <f t="shared" ca="1" si="31"/>
        <v>-14.394006093031015</v>
      </c>
      <c r="D1039" s="82"/>
      <c r="F1039" s="10"/>
      <c r="G1039" s="11"/>
    </row>
    <row r="1040" spans="1:7" x14ac:dyDescent="0.2">
      <c r="A1040" s="57">
        <f t="shared" ca="1" si="30"/>
        <v>79.839999999998653</v>
      </c>
      <c r="B1040" s="50">
        <f t="shared" ca="1" si="31"/>
        <v>-14.416296262422501</v>
      </c>
      <c r="D1040" s="82"/>
      <c r="F1040" s="10"/>
      <c r="G1040" s="11"/>
    </row>
    <row r="1041" spans="1:7" x14ac:dyDescent="0.2">
      <c r="A1041" s="57">
        <f t="shared" ca="1" si="30"/>
        <v>79.919999999998652</v>
      </c>
      <c r="B1041" s="50">
        <f t="shared" ca="1" si="31"/>
        <v>-14.438818788222703</v>
      </c>
      <c r="D1041" s="82"/>
      <c r="F1041" s="10"/>
      <c r="G1041" s="11"/>
    </row>
    <row r="1042" spans="1:7" x14ac:dyDescent="0.2">
      <c r="A1042" s="57">
        <f t="shared" ca="1" si="30"/>
        <v>79.99999999999865</v>
      </c>
      <c r="B1042" s="50">
        <f t="shared" ca="1" si="31"/>
        <v>-14.461574456427551</v>
      </c>
      <c r="D1042" s="82"/>
      <c r="F1042" s="10"/>
      <c r="G1042" s="11"/>
    </row>
    <row r="1043" spans="1:7" x14ac:dyDescent="0.2">
      <c r="A1043" s="57">
        <f t="shared" ca="1" si="30"/>
        <v>80.079999999998648</v>
      </c>
      <c r="B1043" s="50">
        <f t="shared" ca="1" si="31"/>
        <v>-14.4845640689419</v>
      </c>
      <c r="D1043" s="82"/>
      <c r="F1043" s="10"/>
      <c r="G1043" s="11"/>
    </row>
    <row r="1044" spans="1:7" x14ac:dyDescent="0.2">
      <c r="A1044" s="57">
        <f t="shared" ca="1" si="30"/>
        <v>80.159999999998647</v>
      </c>
      <c r="B1044" s="50">
        <f t="shared" ca="1" si="31"/>
        <v>-14.507788443763005</v>
      </c>
      <c r="D1044" s="82"/>
      <c r="F1044" s="10"/>
      <c r="G1044" s="11"/>
    </row>
    <row r="1045" spans="1:7" x14ac:dyDescent="0.2">
      <c r="A1045" s="57">
        <f t="shared" ca="1" si="30"/>
        <v>80.239999999998645</v>
      </c>
      <c r="B1045" s="50">
        <f t="shared" ca="1" si="31"/>
        <v>-14.531248415168605</v>
      </c>
      <c r="D1045" s="82"/>
      <c r="F1045" s="10"/>
      <c r="G1045" s="11"/>
    </row>
    <row r="1046" spans="1:7" x14ac:dyDescent="0.2">
      <c r="A1046" s="57">
        <f t="shared" ca="1" si="30"/>
        <v>80.319999999998643</v>
      </c>
      <c r="B1046" s="50">
        <f t="shared" ca="1" si="31"/>
        <v>-14.554944833909865</v>
      </c>
      <c r="D1046" s="82"/>
      <c r="F1046" s="10"/>
      <c r="G1046" s="11"/>
    </row>
    <row r="1047" spans="1:7" x14ac:dyDescent="0.2">
      <c r="A1047" s="57">
        <f t="shared" ca="1" si="30"/>
        <v>80.399999999998641</v>
      </c>
      <c r="B1047" s="50">
        <f t="shared" ca="1" si="31"/>
        <v>-14.578878567409035</v>
      </c>
      <c r="D1047" s="82"/>
      <c r="F1047" s="10"/>
      <c r="G1047" s="11"/>
    </row>
    <row r="1048" spans="1:7" x14ac:dyDescent="0.2">
      <c r="A1048" s="57">
        <f t="shared" ca="1" si="30"/>
        <v>80.47999999999864</v>
      </c>
      <c r="B1048" s="50">
        <f t="shared" ca="1" si="31"/>
        <v>-14.60305049996218</v>
      </c>
      <c r="D1048" s="82"/>
      <c r="F1048" s="10"/>
      <c r="G1048" s="11"/>
    </row>
    <row r="1049" spans="1:7" x14ac:dyDescent="0.2">
      <c r="A1049" s="57">
        <f t="shared" ca="1" si="30"/>
        <v>80.559999999998638</v>
      </c>
      <c r="B1049" s="50">
        <f t="shared" ca="1" si="31"/>
        <v>-14.627461532946835</v>
      </c>
      <c r="D1049" s="82"/>
      <c r="F1049" s="10"/>
      <c r="G1049" s="11"/>
    </row>
    <row r="1050" spans="1:7" x14ac:dyDescent="0.2">
      <c r="A1050" s="57">
        <f t="shared" ca="1" si="30"/>
        <v>80.639999999998636</v>
      </c>
      <c r="B1050" s="50">
        <f t="shared" ca="1" si="31"/>
        <v>-14.652112585034956</v>
      </c>
      <c r="D1050" s="82"/>
      <c r="F1050" s="10"/>
      <c r="G1050" s="11"/>
    </row>
    <row r="1051" spans="1:7" x14ac:dyDescent="0.2">
      <c r="A1051" s="57">
        <f t="shared" ca="1" si="30"/>
        <v>80.719999999998635</v>
      </c>
      <c r="B1051" s="50">
        <f t="shared" ca="1" si="31"/>
        <v>-14.677004592411066</v>
      </c>
      <c r="D1051" s="82"/>
      <c r="F1051" s="10"/>
      <c r="G1051" s="11"/>
    </row>
    <row r="1052" spans="1:7" x14ac:dyDescent="0.2">
      <c r="A1052" s="57">
        <f t="shared" ca="1" si="30"/>
        <v>80.799999999998633</v>
      </c>
      <c r="B1052" s="50">
        <f t="shared" ca="1" si="31"/>
        <v>-14.702138508995901</v>
      </c>
      <c r="D1052" s="82"/>
      <c r="F1052" s="10"/>
      <c r="G1052" s="11"/>
    </row>
    <row r="1053" spans="1:7" x14ac:dyDescent="0.2">
      <c r="A1053" s="57">
        <f t="shared" ca="1" si="30"/>
        <v>80.879999999998631</v>
      </c>
      <c r="B1053" s="50">
        <f t="shared" ca="1" si="31"/>
        <v>-14.727515306675397</v>
      </c>
      <c r="D1053" s="82"/>
      <c r="F1053" s="10"/>
      <c r="G1053" s="11"/>
    </row>
    <row r="1054" spans="1:7" x14ac:dyDescent="0.2">
      <c r="A1054" s="57">
        <f t="shared" ca="1" si="30"/>
        <v>80.95999999999863</v>
      </c>
      <c r="B1054" s="50">
        <f t="shared" ca="1" si="31"/>
        <v>-14.75313597553556</v>
      </c>
      <c r="D1054" s="82"/>
      <c r="F1054" s="10"/>
      <c r="G1054" s="11"/>
    </row>
    <row r="1055" spans="1:7" x14ac:dyDescent="0.2">
      <c r="A1055" s="57">
        <f t="shared" ca="1" si="30"/>
        <v>81.039999999998628</v>
      </c>
      <c r="B1055" s="50">
        <f t="shared" ca="1" si="31"/>
        <v>-14.779001524102945</v>
      </c>
      <c r="D1055" s="82"/>
      <c r="F1055" s="10"/>
      <c r="G1055" s="11"/>
    </row>
    <row r="1056" spans="1:7" x14ac:dyDescent="0.2">
      <c r="A1056" s="57">
        <f t="shared" ca="1" si="30"/>
        <v>81.119999999998626</v>
      </c>
      <c r="B1056" s="50">
        <f t="shared" ca="1" si="31"/>
        <v>-14.805112979591087</v>
      </c>
      <c r="D1056" s="82"/>
      <c r="F1056" s="10"/>
      <c r="G1056" s="11"/>
    </row>
    <row r="1057" spans="1:7" x14ac:dyDescent="0.2">
      <c r="A1057" s="57">
        <f t="shared" ca="1" si="30"/>
        <v>81.199999999998624</v>
      </c>
      <c r="B1057" s="50">
        <f t="shared" ca="1" si="31"/>
        <v>-14.83147138815302</v>
      </c>
      <c r="D1057" s="82"/>
      <c r="F1057" s="10"/>
      <c r="G1057" s="11"/>
    </row>
    <row r="1058" spans="1:7" x14ac:dyDescent="0.2">
      <c r="A1058" s="57">
        <f t="shared" ca="1" si="30"/>
        <v>81.279999999998623</v>
      </c>
      <c r="B1058" s="50">
        <f t="shared" ca="1" si="31"/>
        <v>-14.858077815139941</v>
      </c>
      <c r="D1058" s="82"/>
      <c r="F1058" s="10"/>
      <c r="G1058" s="11"/>
    </row>
    <row r="1059" spans="1:7" x14ac:dyDescent="0.2">
      <c r="A1059" s="57">
        <f t="shared" ca="1" si="30"/>
        <v>81.359999999998621</v>
      </c>
      <c r="B1059" s="50">
        <f t="shared" ca="1" si="31"/>
        <v>-14.884933345366225</v>
      </c>
      <c r="D1059" s="82"/>
      <c r="F1059" s="10"/>
      <c r="G1059" s="11"/>
    </row>
    <row r="1060" spans="1:7" x14ac:dyDescent="0.2">
      <c r="A1060" s="57">
        <f t="shared" ca="1" si="30"/>
        <v>81.439999999998619</v>
      </c>
      <c r="B1060" s="50">
        <f t="shared" ca="1" si="31"/>
        <v>-14.912039083380961</v>
      </c>
      <c r="D1060" s="82"/>
      <c r="F1060" s="10"/>
      <c r="G1060" s="11"/>
    </row>
    <row r="1061" spans="1:7" x14ac:dyDescent="0.2">
      <c r="A1061" s="57">
        <f t="shared" ca="1" si="30"/>
        <v>81.519999999998618</v>
      </c>
      <c r="B1061" s="50">
        <f t="shared" ca="1" si="31"/>
        <v>-14.939396153746101</v>
      </c>
      <c r="D1061" s="82"/>
      <c r="F1061" s="10"/>
      <c r="G1061" s="11"/>
    </row>
    <row r="1062" spans="1:7" x14ac:dyDescent="0.2">
      <c r="A1062" s="57">
        <f t="shared" ca="1" si="30"/>
        <v>81.599999999998616</v>
      </c>
      <c r="B1062" s="50">
        <f t="shared" ca="1" si="31"/>
        <v>-14.967005701321376</v>
      </c>
      <c r="D1062" s="82"/>
      <c r="F1062" s="10"/>
      <c r="G1062" s="11"/>
    </row>
    <row r="1063" spans="1:7" x14ac:dyDescent="0.2">
      <c r="A1063" s="57">
        <f t="shared" ca="1" si="30"/>
        <v>81.679999999998614</v>
      </c>
      <c r="B1063" s="50">
        <f t="shared" ca="1" si="31"/>
        <v>-14.994868891556267</v>
      </c>
      <c r="D1063" s="82"/>
      <c r="F1063" s="10"/>
      <c r="G1063" s="11"/>
    </row>
    <row r="1064" spans="1:7" x14ac:dyDescent="0.2">
      <c r="A1064" s="57">
        <f t="shared" ca="1" si="30"/>
        <v>81.759999999998612</v>
      </c>
      <c r="B1064" s="50">
        <f t="shared" ca="1" si="31"/>
        <v>-15.02298691078909</v>
      </c>
      <c r="D1064" s="82"/>
      <c r="F1064" s="10"/>
      <c r="G1064" s="11"/>
    </row>
    <row r="1065" spans="1:7" x14ac:dyDescent="0.2">
      <c r="A1065" s="57">
        <f t="shared" ca="1" si="30"/>
        <v>81.839999999998611</v>
      </c>
      <c r="B1065" s="50">
        <f t="shared" ca="1" si="31"/>
        <v>-15.051360966553329</v>
      </c>
      <c r="D1065" s="82"/>
      <c r="F1065" s="10"/>
      <c r="G1065" s="11"/>
    </row>
    <row r="1066" spans="1:7" x14ac:dyDescent="0.2">
      <c r="A1066" s="57">
        <f t="shared" ca="1" si="30"/>
        <v>81.919999999998609</v>
      </c>
      <c r="B1066" s="50">
        <f t="shared" ca="1" si="31"/>
        <v>-15.079992287891603</v>
      </c>
      <c r="D1066" s="82"/>
      <c r="F1066" s="10"/>
      <c r="G1066" s="11"/>
    </row>
    <row r="1067" spans="1:7" x14ac:dyDescent="0.2">
      <c r="A1067" s="57">
        <f t="shared" ref="A1067:A1130" ca="1" si="32">OFFSET(A1067,-1,0)+f_stop/5000</f>
        <v>81.999999999998607</v>
      </c>
      <c r="B1067" s="50">
        <f t="shared" ref="B1067:B1130" ca="1" si="33">20*LOG(ABS(   (1/f_dec*SIN(f_dec*$A1067/Fm*PI())/SIN($A1067/Fm*PI()))^(order-2) * (1/f_dec2*SIN(f_dec2*$A1067/Fm*PI())/SIN($A1067/Fm*PI())) *  (1/(f_dec*n_avg)*SIN((f_dec*n_avg)*$A1067/Fm*PI())/SIN($A1067/Fm*PI()))    ))</f>
        <v>-15.10888212567718</v>
      </c>
      <c r="D1067" s="82"/>
      <c r="F1067" s="10"/>
      <c r="G1067" s="11"/>
    </row>
    <row r="1068" spans="1:7" x14ac:dyDescent="0.2">
      <c r="A1068" s="57">
        <f t="shared" ca="1" si="32"/>
        <v>82.079999999998606</v>
      </c>
      <c r="B1068" s="50">
        <f t="shared" ca="1" si="33"/>
        <v>-15.138031752943515</v>
      </c>
      <c r="D1068" s="82"/>
      <c r="F1068" s="10"/>
      <c r="G1068" s="11"/>
    </row>
    <row r="1069" spans="1:7" x14ac:dyDescent="0.2">
      <c r="A1069" s="57">
        <f t="shared" ca="1" si="32"/>
        <v>82.159999999998604</v>
      </c>
      <c r="B1069" s="50">
        <f t="shared" ca="1" si="33"/>
        <v>-15.167442465221772</v>
      </c>
      <c r="D1069" s="82"/>
      <c r="F1069" s="10"/>
      <c r="G1069" s="11"/>
    </row>
    <row r="1070" spans="1:7" x14ac:dyDescent="0.2">
      <c r="A1070" s="57">
        <f t="shared" ca="1" si="32"/>
        <v>82.239999999998602</v>
      </c>
      <c r="B1070" s="50">
        <f t="shared" ca="1" si="33"/>
        <v>-15.197115580886646</v>
      </c>
      <c r="D1070" s="82"/>
      <c r="F1070" s="10"/>
      <c r="G1070" s="11"/>
    </row>
    <row r="1071" spans="1:7" x14ac:dyDescent="0.2">
      <c r="A1071" s="57">
        <f t="shared" ca="1" si="32"/>
        <v>82.319999999998601</v>
      </c>
      <c r="B1071" s="50">
        <f t="shared" ca="1" si="33"/>
        <v>-15.227052441510773</v>
      </c>
      <c r="D1071" s="82"/>
      <c r="F1071" s="10"/>
      <c r="G1071" s="11"/>
    </row>
    <row r="1072" spans="1:7" x14ac:dyDescent="0.2">
      <c r="A1072" s="57">
        <f t="shared" ca="1" si="32"/>
        <v>82.399999999998599</v>
      </c>
      <c r="B1072" s="50">
        <f t="shared" ca="1" si="33"/>
        <v>-15.257254412227756</v>
      </c>
      <c r="D1072" s="82"/>
      <c r="F1072" s="10"/>
      <c r="G1072" s="11"/>
    </row>
    <row r="1073" spans="1:7" x14ac:dyDescent="0.2">
      <c r="A1073" s="57">
        <f t="shared" ca="1" si="32"/>
        <v>82.479999999998597</v>
      </c>
      <c r="B1073" s="50">
        <f t="shared" ca="1" si="33"/>
        <v>-15.287722882104244</v>
      </c>
      <c r="D1073" s="82"/>
      <c r="F1073" s="10"/>
      <c r="G1073" s="11"/>
    </row>
    <row r="1074" spans="1:7" x14ac:dyDescent="0.2">
      <c r="A1074" s="57">
        <f t="shared" ca="1" si="32"/>
        <v>82.559999999998595</v>
      </c>
      <c r="B1074" s="50">
        <f t="shared" ca="1" si="33"/>
        <v>-15.318459264521154</v>
      </c>
      <c r="D1074" s="82"/>
      <c r="F1074" s="10"/>
      <c r="G1074" s="11"/>
    </row>
    <row r="1075" spans="1:7" x14ac:dyDescent="0.2">
      <c r="A1075" s="57">
        <f t="shared" ca="1" si="32"/>
        <v>82.639999999998594</v>
      </c>
      <c r="B1075" s="50">
        <f t="shared" ca="1" si="33"/>
        <v>-15.349464997564306</v>
      </c>
      <c r="D1075" s="82"/>
      <c r="F1075" s="10"/>
      <c r="G1075" s="11"/>
    </row>
    <row r="1076" spans="1:7" x14ac:dyDescent="0.2">
      <c r="A1076" s="57">
        <f t="shared" ca="1" si="32"/>
        <v>82.719999999998592</v>
      </c>
      <c r="B1076" s="50">
        <f t="shared" ca="1" si="33"/>
        <v>-15.38074154442479</v>
      </c>
      <c r="D1076" s="82"/>
      <c r="F1076" s="10"/>
      <c r="G1076" s="11"/>
    </row>
    <row r="1077" spans="1:7" x14ac:dyDescent="0.2">
      <c r="A1077" s="57">
        <f t="shared" ca="1" si="32"/>
        <v>82.79999999999859</v>
      </c>
      <c r="B1077" s="50">
        <f t="shared" ca="1" si="33"/>
        <v>-15.412290393809227</v>
      </c>
      <c r="D1077" s="82"/>
      <c r="F1077" s="10"/>
      <c r="G1077" s="11"/>
    </row>
    <row r="1078" spans="1:7" x14ac:dyDescent="0.2">
      <c r="A1078" s="57">
        <f t="shared" ca="1" si="32"/>
        <v>82.879999999998589</v>
      </c>
      <c r="B1078" s="50">
        <f t="shared" ca="1" si="33"/>
        <v>-15.44411306036036</v>
      </c>
      <c r="D1078" s="82"/>
      <c r="F1078" s="10"/>
      <c r="G1078" s="11"/>
    </row>
    <row r="1079" spans="1:7" x14ac:dyDescent="0.2">
      <c r="A1079" s="57">
        <f t="shared" ca="1" si="32"/>
        <v>82.959999999998587</v>
      </c>
      <c r="B1079" s="50">
        <f t="shared" ca="1" si="33"/>
        <v>-15.476211085087982</v>
      </c>
      <c r="D1079" s="82"/>
      <c r="F1079" s="10"/>
      <c r="G1079" s="11"/>
    </row>
    <row r="1080" spans="1:7" x14ac:dyDescent="0.2">
      <c r="A1080" s="57">
        <f t="shared" ca="1" si="32"/>
        <v>83.039999999998585</v>
      </c>
      <c r="B1080" s="50">
        <f t="shared" ca="1" si="33"/>
        <v>-15.508586035810676</v>
      </c>
      <c r="D1080" s="82"/>
      <c r="F1080" s="10"/>
      <c r="G1080" s="11"/>
    </row>
    <row r="1081" spans="1:7" x14ac:dyDescent="0.2">
      <c r="A1081" s="57">
        <f t="shared" ca="1" si="32"/>
        <v>83.119999999998583</v>
      </c>
      <c r="B1081" s="50">
        <f t="shared" ca="1" si="33"/>
        <v>-15.541239507608779</v>
      </c>
      <c r="D1081" s="82"/>
      <c r="F1081" s="10"/>
      <c r="G1081" s="11"/>
    </row>
    <row r="1082" spans="1:7" x14ac:dyDescent="0.2">
      <c r="A1082" s="57">
        <f t="shared" ca="1" si="32"/>
        <v>83.199999999998582</v>
      </c>
      <c r="B1082" s="50">
        <f t="shared" ca="1" si="33"/>
        <v>-15.574173123288503</v>
      </c>
      <c r="D1082" s="82"/>
      <c r="F1082" s="10"/>
      <c r="G1082" s="11"/>
    </row>
    <row r="1083" spans="1:7" x14ac:dyDescent="0.2">
      <c r="A1083" s="57">
        <f t="shared" ca="1" si="32"/>
        <v>83.27999999999858</v>
      </c>
      <c r="B1083" s="50">
        <f t="shared" ca="1" si="33"/>
        <v>-15.607388533857947</v>
      </c>
      <c r="D1083" s="82"/>
      <c r="F1083" s="10"/>
      <c r="G1083" s="11"/>
    </row>
    <row r="1084" spans="1:7" x14ac:dyDescent="0.2">
      <c r="A1084" s="57">
        <f t="shared" ca="1" si="32"/>
        <v>83.359999999998578</v>
      </c>
      <c r="B1084" s="50">
        <f t="shared" ca="1" si="33"/>
        <v>-15.640887419014957</v>
      </c>
      <c r="D1084" s="82"/>
      <c r="F1084" s="10"/>
      <c r="G1084" s="11"/>
    </row>
    <row r="1085" spans="1:7" x14ac:dyDescent="0.2">
      <c r="A1085" s="57">
        <f t="shared" ca="1" si="32"/>
        <v>83.439999999998577</v>
      </c>
      <c r="B1085" s="50">
        <f t="shared" ca="1" si="33"/>
        <v>-15.674671487647529</v>
      </c>
      <c r="D1085" s="82"/>
      <c r="F1085" s="10"/>
      <c r="G1085" s="11"/>
    </row>
    <row r="1086" spans="1:7" x14ac:dyDescent="0.2">
      <c r="A1086" s="57">
        <f t="shared" ca="1" si="32"/>
        <v>83.519999999998575</v>
      </c>
      <c r="B1086" s="50">
        <f t="shared" ca="1" si="33"/>
        <v>-15.708742478346782</v>
      </c>
      <c r="D1086" s="82"/>
      <c r="F1086" s="10"/>
      <c r="G1086" s="11"/>
    </row>
    <row r="1087" spans="1:7" x14ac:dyDescent="0.2">
      <c r="A1087" s="57">
        <f t="shared" ca="1" si="32"/>
        <v>83.599999999998573</v>
      </c>
      <c r="B1087" s="50">
        <f t="shared" ca="1" si="33"/>
        <v>-15.74310215993308</v>
      </c>
      <c r="D1087" s="82"/>
      <c r="F1087" s="10"/>
      <c r="G1087" s="11"/>
    </row>
    <row r="1088" spans="1:7" x14ac:dyDescent="0.2">
      <c r="A1088" s="57">
        <f t="shared" ca="1" si="32"/>
        <v>83.679999999998572</v>
      </c>
      <c r="B1088" s="50">
        <f t="shared" ca="1" si="33"/>
        <v>-15.777752331995586</v>
      </c>
      <c r="D1088" s="82"/>
      <c r="F1088" s="10"/>
      <c r="G1088" s="11"/>
    </row>
    <row r="1089" spans="1:7" x14ac:dyDescent="0.2">
      <c r="A1089" s="57">
        <f t="shared" ca="1" si="32"/>
        <v>83.75999999999857</v>
      </c>
      <c r="B1089" s="50">
        <f t="shared" ca="1" si="33"/>
        <v>-15.812694825445659</v>
      </c>
      <c r="D1089" s="82"/>
      <c r="F1089" s="10"/>
      <c r="G1089" s="11"/>
    </row>
    <row r="1090" spans="1:7" x14ac:dyDescent="0.2">
      <c r="A1090" s="57">
        <f t="shared" ca="1" si="32"/>
        <v>83.839999999998568</v>
      </c>
      <c r="B1090" s="50">
        <f t="shared" ca="1" si="33"/>
        <v>-15.847931503084476</v>
      </c>
      <c r="D1090" s="82"/>
      <c r="F1090" s="10"/>
      <c r="G1090" s="11"/>
    </row>
    <row r="1091" spans="1:7" x14ac:dyDescent="0.2">
      <c r="A1091" s="57">
        <f t="shared" ca="1" si="32"/>
        <v>83.919999999998566</v>
      </c>
      <c r="B1091" s="50">
        <f t="shared" ca="1" si="33"/>
        <v>-15.883464260185301</v>
      </c>
      <c r="D1091" s="82"/>
      <c r="F1091" s="10"/>
      <c r="G1091" s="11"/>
    </row>
    <row r="1092" spans="1:7" x14ac:dyDescent="0.2">
      <c r="A1092" s="57">
        <f t="shared" ca="1" si="32"/>
        <v>83.999999999998565</v>
      </c>
      <c r="B1092" s="50">
        <f t="shared" ca="1" si="33"/>
        <v>-15.919295025090918</v>
      </c>
      <c r="D1092" s="82"/>
      <c r="F1092" s="10"/>
      <c r="G1092" s="11"/>
    </row>
    <row r="1093" spans="1:7" x14ac:dyDescent="0.2">
      <c r="A1093" s="57">
        <f t="shared" ca="1" si="32"/>
        <v>84.079999999998563</v>
      </c>
      <c r="B1093" s="50">
        <f t="shared" ca="1" si="33"/>
        <v>-15.955425759826509</v>
      </c>
      <c r="D1093" s="82"/>
      <c r="F1093" s="10"/>
      <c r="G1093" s="11"/>
    </row>
    <row r="1094" spans="1:7" x14ac:dyDescent="0.2">
      <c r="A1094" s="57">
        <f t="shared" ca="1" si="32"/>
        <v>84.159999999998561</v>
      </c>
      <c r="B1094" s="50">
        <f t="shared" ca="1" si="33"/>
        <v>-15.99185846072851</v>
      </c>
      <c r="D1094" s="82"/>
      <c r="F1094" s="10"/>
      <c r="G1094" s="11"/>
    </row>
    <row r="1095" spans="1:7" x14ac:dyDescent="0.2">
      <c r="A1095" s="57">
        <f t="shared" ca="1" si="32"/>
        <v>84.23999999999856</v>
      </c>
      <c r="B1095" s="50">
        <f t="shared" ca="1" si="33"/>
        <v>-16.028595159090059</v>
      </c>
      <c r="D1095" s="82"/>
      <c r="F1095" s="10"/>
      <c r="G1095" s="11"/>
    </row>
    <row r="1096" spans="1:7" x14ac:dyDescent="0.2">
      <c r="A1096" s="57">
        <f t="shared" ca="1" si="32"/>
        <v>84.319999999998558</v>
      </c>
      <c r="B1096" s="50">
        <f t="shared" ca="1" si="33"/>
        <v>-16.065637921823257</v>
      </c>
      <c r="D1096" s="82"/>
      <c r="F1096" s="10"/>
      <c r="G1096" s="11"/>
    </row>
    <row r="1097" spans="1:7" x14ac:dyDescent="0.2">
      <c r="A1097" s="57">
        <f t="shared" ca="1" si="32"/>
        <v>84.399999999998556</v>
      </c>
      <c r="B1097" s="50">
        <f t="shared" ca="1" si="33"/>
        <v>-16.102988852139045</v>
      </c>
      <c r="D1097" s="82"/>
      <c r="F1097" s="10"/>
      <c r="G1097" s="11"/>
    </row>
    <row r="1098" spans="1:7" x14ac:dyDescent="0.2">
      <c r="A1098" s="57">
        <f t="shared" ca="1" si="32"/>
        <v>84.479999999998554</v>
      </c>
      <c r="B1098" s="50">
        <f t="shared" ca="1" si="33"/>
        <v>-16.140650090244975</v>
      </c>
      <c r="D1098" s="82"/>
      <c r="F1098" s="10"/>
      <c r="G1098" s="11"/>
    </row>
    <row r="1099" spans="1:7" x14ac:dyDescent="0.2">
      <c r="A1099" s="57">
        <f t="shared" ca="1" si="32"/>
        <v>84.559999999998553</v>
      </c>
      <c r="B1099" s="50">
        <f t="shared" ca="1" si="33"/>
        <v>-16.178623814061652</v>
      </c>
      <c r="D1099" s="82"/>
      <c r="F1099" s="10"/>
      <c r="G1099" s="11"/>
    </row>
    <row r="1100" spans="1:7" x14ac:dyDescent="0.2">
      <c r="A1100" s="57">
        <f t="shared" ca="1" si="32"/>
        <v>84.639999999998551</v>
      </c>
      <c r="B1100" s="50">
        <f t="shared" ca="1" si="33"/>
        <v>-16.216912239958173</v>
      </c>
      <c r="D1100" s="82"/>
      <c r="F1100" s="10"/>
      <c r="G1100" s="11"/>
    </row>
    <row r="1101" spans="1:7" x14ac:dyDescent="0.2">
      <c r="A1101" s="57">
        <f t="shared" ca="1" si="32"/>
        <v>84.719999999998549</v>
      </c>
      <c r="B1101" s="50">
        <f t="shared" ca="1" si="33"/>
        <v>-16.255517623507451</v>
      </c>
      <c r="D1101" s="82"/>
      <c r="F1101" s="10"/>
      <c r="G1101" s="11"/>
    </row>
    <row r="1102" spans="1:7" x14ac:dyDescent="0.2">
      <c r="A1102" s="57">
        <f t="shared" ca="1" si="32"/>
        <v>84.799999999998548</v>
      </c>
      <c r="B1102" s="50">
        <f t="shared" ca="1" si="33"/>
        <v>-16.29444226026175</v>
      </c>
      <c r="D1102" s="82"/>
      <c r="F1102" s="10"/>
      <c r="G1102" s="11"/>
    </row>
    <row r="1103" spans="1:7" x14ac:dyDescent="0.2">
      <c r="A1103" s="57">
        <f t="shared" ca="1" si="32"/>
        <v>84.879999999998546</v>
      </c>
      <c r="B1103" s="50">
        <f t="shared" ca="1" si="33"/>
        <v>-16.333688486549203</v>
      </c>
      <c r="D1103" s="82"/>
      <c r="F1103" s="10"/>
      <c r="G1103" s="11"/>
    </row>
    <row r="1104" spans="1:7" x14ac:dyDescent="0.2">
      <c r="A1104" s="57">
        <f t="shared" ca="1" si="32"/>
        <v>84.959999999998544</v>
      </c>
      <c r="B1104" s="50">
        <f t="shared" ca="1" si="33"/>
        <v>-16.373258680292086</v>
      </c>
      <c r="D1104" s="82"/>
      <c r="F1104" s="10"/>
      <c r="G1104" s="11"/>
    </row>
    <row r="1105" spans="1:7" x14ac:dyDescent="0.2">
      <c r="A1105" s="57">
        <f t="shared" ca="1" si="32"/>
        <v>85.039999999998543</v>
      </c>
      <c r="B1105" s="50">
        <f t="shared" ca="1" si="33"/>
        <v>-16.413155261847201</v>
      </c>
      <c r="D1105" s="82"/>
      <c r="F1105" s="10"/>
      <c r="G1105" s="11"/>
    </row>
    <row r="1106" spans="1:7" x14ac:dyDescent="0.2">
      <c r="A1106" s="57">
        <f t="shared" ca="1" si="32"/>
        <v>85.119999999998541</v>
      </c>
      <c r="B1106" s="50">
        <f t="shared" ca="1" si="33"/>
        <v>-16.453380694869526</v>
      </c>
      <c r="D1106" s="82"/>
      <c r="F1106" s="10"/>
      <c r="G1106" s="11"/>
    </row>
    <row r="1107" spans="1:7" x14ac:dyDescent="0.2">
      <c r="A1107" s="57">
        <f t="shared" ca="1" si="32"/>
        <v>85.199999999998539</v>
      </c>
      <c r="B1107" s="50">
        <f t="shared" ca="1" si="33"/>
        <v>-16.493937487199453</v>
      </c>
      <c r="D1107" s="82"/>
      <c r="F1107" s="10"/>
      <c r="G1107" s="11"/>
    </row>
    <row r="1108" spans="1:7" x14ac:dyDescent="0.2">
      <c r="A1108" s="57">
        <f t="shared" ca="1" si="32"/>
        <v>85.279999999998537</v>
      </c>
      <c r="B1108" s="50">
        <f t="shared" ca="1" si="33"/>
        <v>-16.534828191774636</v>
      </c>
      <c r="D1108" s="82"/>
      <c r="F1108" s="10"/>
      <c r="G1108" s="11"/>
    </row>
    <row r="1109" spans="1:7" x14ac:dyDescent="0.2">
      <c r="A1109" s="57">
        <f t="shared" ca="1" si="32"/>
        <v>85.359999999998536</v>
      </c>
      <c r="B1109" s="50">
        <f t="shared" ca="1" si="33"/>
        <v>-16.576055407567157</v>
      </c>
      <c r="D1109" s="82"/>
      <c r="F1109" s="10"/>
      <c r="G1109" s="11"/>
    </row>
    <row r="1110" spans="1:7" x14ac:dyDescent="0.2">
      <c r="A1110" s="57">
        <f t="shared" ca="1" si="32"/>
        <v>85.439999999998534</v>
      </c>
      <c r="B1110" s="50">
        <f t="shared" ca="1" si="33"/>
        <v>-16.617621780546859</v>
      </c>
      <c r="D1110" s="82"/>
      <c r="F1110" s="10"/>
      <c r="G1110" s="11"/>
    </row>
    <row r="1111" spans="1:7" x14ac:dyDescent="0.2">
      <c r="A1111" s="57">
        <f t="shared" ca="1" si="32"/>
        <v>85.519999999998532</v>
      </c>
      <c r="B1111" s="50">
        <f t="shared" ca="1" si="33"/>
        <v>-16.659530004671648</v>
      </c>
      <c r="D1111" s="82"/>
      <c r="F1111" s="10"/>
      <c r="G1111" s="11"/>
    </row>
    <row r="1112" spans="1:7" x14ac:dyDescent="0.2">
      <c r="A1112" s="57">
        <f t="shared" ca="1" si="32"/>
        <v>85.599999999998531</v>
      </c>
      <c r="B1112" s="50">
        <f t="shared" ca="1" si="33"/>
        <v>-16.701782822905752</v>
      </c>
      <c r="D1112" s="82"/>
      <c r="F1112" s="10"/>
      <c r="G1112" s="11"/>
    </row>
    <row r="1113" spans="1:7" x14ac:dyDescent="0.2">
      <c r="A1113" s="57">
        <f t="shared" ca="1" si="32"/>
        <v>85.679999999998529</v>
      </c>
      <c r="B1113" s="50">
        <f t="shared" ca="1" si="33"/>
        <v>-16.744383028266789</v>
      </c>
      <c r="D1113" s="82"/>
      <c r="F1113" s="10"/>
      <c r="G1113" s="11"/>
    </row>
    <row r="1114" spans="1:7" x14ac:dyDescent="0.2">
      <c r="A1114" s="57">
        <f t="shared" ca="1" si="32"/>
        <v>85.759999999998527</v>
      </c>
      <c r="B1114" s="50">
        <f t="shared" ca="1" si="33"/>
        <v>-16.787333464902602</v>
      </c>
      <c r="D1114" s="82"/>
      <c r="F1114" s="10"/>
      <c r="G1114" s="11"/>
    </row>
    <row r="1115" spans="1:7" x14ac:dyDescent="0.2">
      <c r="A1115" s="57">
        <f t="shared" ca="1" si="32"/>
        <v>85.839999999998525</v>
      </c>
      <c r="B1115" s="50">
        <f t="shared" ca="1" si="33"/>
        <v>-16.830637029198961</v>
      </c>
      <c r="D1115" s="82"/>
      <c r="F1115" s="10"/>
      <c r="G1115" s="11"/>
    </row>
    <row r="1116" spans="1:7" x14ac:dyDescent="0.2">
      <c r="A1116" s="57">
        <f t="shared" ca="1" si="32"/>
        <v>85.919999999998524</v>
      </c>
      <c r="B1116" s="50">
        <f t="shared" ca="1" si="33"/>
        <v>-16.874296670919012</v>
      </c>
      <c r="D1116" s="82"/>
      <c r="F1116" s="10"/>
      <c r="G1116" s="11"/>
    </row>
    <row r="1117" spans="1:7" x14ac:dyDescent="0.2">
      <c r="A1117" s="57">
        <f t="shared" ca="1" si="32"/>
        <v>85.999999999998522</v>
      </c>
      <c r="B1117" s="50">
        <f t="shared" ca="1" si="33"/>
        <v>-16.918315394375689</v>
      </c>
      <c r="D1117" s="82"/>
      <c r="F1117" s="10"/>
      <c r="G1117" s="11"/>
    </row>
    <row r="1118" spans="1:7" x14ac:dyDescent="0.2">
      <c r="A1118" s="57">
        <f t="shared" ca="1" si="32"/>
        <v>86.07999999999852</v>
      </c>
      <c r="B1118" s="50">
        <f t="shared" ca="1" si="33"/>
        <v>-16.962696259638111</v>
      </c>
      <c r="D1118" s="82"/>
      <c r="F1118" s="10"/>
      <c r="G1118" s="11"/>
    </row>
    <row r="1119" spans="1:7" x14ac:dyDescent="0.2">
      <c r="A1119" s="57">
        <f t="shared" ca="1" si="32"/>
        <v>86.159999999998519</v>
      </c>
      <c r="B1119" s="50">
        <f t="shared" ca="1" si="33"/>
        <v>-17.007442383773352</v>
      </c>
      <c r="D1119" s="82"/>
      <c r="F1119" s="10"/>
      <c r="G1119" s="11"/>
    </row>
    <row r="1120" spans="1:7" x14ac:dyDescent="0.2">
      <c r="A1120" s="57">
        <f t="shared" ca="1" si="32"/>
        <v>86.239999999998517</v>
      </c>
      <c r="B1120" s="50">
        <f t="shared" ca="1" si="33"/>
        <v>-17.05255694212439</v>
      </c>
      <c r="D1120" s="82"/>
      <c r="F1120" s="10"/>
      <c r="G1120" s="11"/>
    </row>
    <row r="1121" spans="1:7" x14ac:dyDescent="0.2">
      <c r="A1121" s="57">
        <f t="shared" ca="1" si="32"/>
        <v>86.319999999998515</v>
      </c>
      <c r="B1121" s="50">
        <f t="shared" ca="1" si="33"/>
        <v>-17.098043169625992</v>
      </c>
      <c r="D1121" s="82"/>
      <c r="F1121" s="10"/>
      <c r="G1121" s="11"/>
    </row>
    <row r="1122" spans="1:7" x14ac:dyDescent="0.2">
      <c r="A1122" s="57">
        <f t="shared" ca="1" si="32"/>
        <v>86.399999999998514</v>
      </c>
      <c r="B1122" s="50">
        <f t="shared" ca="1" si="33"/>
        <v>-17.143904362159493</v>
      </c>
      <c r="D1122" s="82"/>
      <c r="F1122" s="10"/>
      <c r="G1122" s="11"/>
    </row>
    <row r="1123" spans="1:7" x14ac:dyDescent="0.2">
      <c r="A1123" s="57">
        <f t="shared" ca="1" si="32"/>
        <v>86.479999999998512</v>
      </c>
      <c r="B1123" s="50">
        <f t="shared" ca="1" si="33"/>
        <v>-17.190143877947953</v>
      </c>
      <c r="D1123" s="82"/>
      <c r="F1123" s="10"/>
      <c r="G1123" s="11"/>
    </row>
    <row r="1124" spans="1:7" x14ac:dyDescent="0.2">
      <c r="A1124" s="57">
        <f t="shared" ca="1" si="32"/>
        <v>86.55999999999851</v>
      </c>
      <c r="B1124" s="50">
        <f t="shared" ca="1" si="33"/>
        <v>-17.236765138993221</v>
      </c>
      <c r="D1124" s="82"/>
      <c r="F1124" s="10"/>
      <c r="G1124" s="11"/>
    </row>
    <row r="1125" spans="1:7" x14ac:dyDescent="0.2">
      <c r="A1125" s="57">
        <f t="shared" ca="1" si="32"/>
        <v>86.639999999998508</v>
      </c>
      <c r="B1125" s="50">
        <f t="shared" ca="1" si="33"/>
        <v>-17.283771632556284</v>
      </c>
      <c r="D1125" s="82"/>
      <c r="F1125" s="10"/>
      <c r="G1125" s="11"/>
    </row>
    <row r="1126" spans="1:7" x14ac:dyDescent="0.2">
      <c r="A1126" s="57">
        <f t="shared" ca="1" si="32"/>
        <v>86.719999999998507</v>
      </c>
      <c r="B1126" s="50">
        <f t="shared" ca="1" si="33"/>
        <v>-17.331166912682466</v>
      </c>
      <c r="D1126" s="82"/>
      <c r="F1126" s="10"/>
      <c r="G1126" s="11"/>
    </row>
    <row r="1127" spans="1:7" x14ac:dyDescent="0.2">
      <c r="A1127" s="57">
        <f t="shared" ca="1" si="32"/>
        <v>86.799999999998505</v>
      </c>
      <c r="B1127" s="50">
        <f t="shared" ca="1" si="33"/>
        <v>-17.37895460177316</v>
      </c>
      <c r="D1127" s="82"/>
      <c r="F1127" s="10"/>
      <c r="G1127" s="11"/>
    </row>
    <row r="1128" spans="1:7" x14ac:dyDescent="0.2">
      <c r="A1128" s="57">
        <f t="shared" ca="1" si="32"/>
        <v>86.879999999998503</v>
      </c>
      <c r="B1128" s="50">
        <f t="shared" ca="1" si="33"/>
        <v>-17.427138392205684</v>
      </c>
      <c r="D1128" s="82"/>
      <c r="F1128" s="10"/>
      <c r="G1128" s="11"/>
    </row>
    <row r="1129" spans="1:7" x14ac:dyDescent="0.2">
      <c r="A1129" s="57">
        <f t="shared" ca="1" si="32"/>
        <v>86.959999999998502</v>
      </c>
      <c r="B1129" s="50">
        <f t="shared" ca="1" si="33"/>
        <v>-17.475722048003224</v>
      </c>
      <c r="D1129" s="82"/>
      <c r="F1129" s="10"/>
      <c r="G1129" s="11"/>
    </row>
    <row r="1130" spans="1:7" x14ac:dyDescent="0.2">
      <c r="A1130" s="57">
        <f t="shared" ca="1" si="32"/>
        <v>87.0399999999985</v>
      </c>
      <c r="B1130" s="50">
        <f t="shared" ca="1" si="33"/>
        <v>-17.524709406556386</v>
      </c>
      <c r="D1130" s="82"/>
      <c r="F1130" s="10"/>
      <c r="G1130" s="11"/>
    </row>
    <row r="1131" spans="1:7" x14ac:dyDescent="0.2">
      <c r="A1131" s="57">
        <f t="shared" ref="A1131:A1194" ca="1" si="34">OFFSET(A1131,-1,0)+f_stop/5000</f>
        <v>87.119999999998498</v>
      </c>
      <c r="B1131" s="50">
        <f t="shared" ref="B1131:B1194" ca="1" si="35">20*LOG(ABS(   (1/f_dec*SIN(f_dec*$A1131/Fm*PI())/SIN($A1131/Fm*PI()))^(order-2) * (1/f_dec2*SIN(f_dec2*$A1131/Fm*PI())/SIN($A1131/Fm*PI())) *  (1/(f_dec*n_avg)*SIN((f_dec*n_avg)*$A1131/Fm*PI())/SIN($A1131/Fm*PI()))    ))</f>
        <v>-17.57410438039857</v>
      </c>
      <c r="D1131" s="82"/>
      <c r="F1131" s="10"/>
      <c r="G1131" s="11"/>
    </row>
    <row r="1132" spans="1:7" x14ac:dyDescent="0.2">
      <c r="A1132" s="57">
        <f t="shared" ca="1" si="34"/>
        <v>87.199999999998496</v>
      </c>
      <c r="B1132" s="50">
        <f t="shared" ca="1" si="35"/>
        <v>-17.623910959037005</v>
      </c>
      <c r="D1132" s="82"/>
      <c r="F1132" s="10"/>
      <c r="G1132" s="11"/>
    </row>
    <row r="1133" spans="1:7" x14ac:dyDescent="0.2">
      <c r="A1133" s="57">
        <f t="shared" ca="1" si="34"/>
        <v>87.279999999998495</v>
      </c>
      <c r="B1133" s="50">
        <f t="shared" ca="1" si="35"/>
        <v>-17.6741332108416</v>
      </c>
      <c r="D1133" s="82"/>
      <c r="F1133" s="10"/>
      <c r="G1133" s="11"/>
    </row>
    <row r="1134" spans="1:7" x14ac:dyDescent="0.2">
      <c r="A1134" s="57">
        <f t="shared" ca="1" si="34"/>
        <v>87.359999999998493</v>
      </c>
      <c r="B1134" s="50">
        <f t="shared" ca="1" si="35"/>
        <v>-17.72477528499379</v>
      </c>
      <c r="D1134" s="82"/>
      <c r="F1134" s="10"/>
      <c r="G1134" s="11"/>
    </row>
    <row r="1135" spans="1:7" x14ac:dyDescent="0.2">
      <c r="A1135" s="57">
        <f t="shared" ca="1" si="34"/>
        <v>87.439999999998491</v>
      </c>
      <c r="B1135" s="50">
        <f t="shared" ca="1" si="35"/>
        <v>-17.775841413497613</v>
      </c>
      <c r="D1135" s="82"/>
      <c r="F1135" s="10"/>
      <c r="G1135" s="11"/>
    </row>
    <row r="1136" spans="1:7" x14ac:dyDescent="0.2">
      <c r="A1136" s="57">
        <f t="shared" ca="1" si="34"/>
        <v>87.51999999999849</v>
      </c>
      <c r="B1136" s="50">
        <f t="shared" ca="1" si="35"/>
        <v>-17.827335913255435</v>
      </c>
      <c r="D1136" s="82"/>
      <c r="F1136" s="10"/>
      <c r="G1136" s="11"/>
    </row>
    <row r="1137" spans="1:7" x14ac:dyDescent="0.2">
      <c r="A1137" s="57">
        <f t="shared" ca="1" si="34"/>
        <v>87.599999999998488</v>
      </c>
      <c r="B1137" s="50">
        <f t="shared" ca="1" si="35"/>
        <v>-17.879263188210807</v>
      </c>
      <c r="D1137" s="82"/>
      <c r="F1137" s="10"/>
      <c r="G1137" s="11"/>
    </row>
    <row r="1138" spans="1:7" x14ac:dyDescent="0.2">
      <c r="A1138" s="57">
        <f t="shared" ca="1" si="34"/>
        <v>87.679999999998486</v>
      </c>
      <c r="B1138" s="50">
        <f t="shared" ca="1" si="35"/>
        <v>-17.931627731561019</v>
      </c>
      <c r="D1138" s="82"/>
      <c r="F1138" s="10"/>
      <c r="G1138" s="11"/>
    </row>
    <row r="1139" spans="1:7" x14ac:dyDescent="0.2">
      <c r="A1139" s="57">
        <f t="shared" ca="1" si="34"/>
        <v>87.759999999998485</v>
      </c>
      <c r="B1139" s="50">
        <f t="shared" ca="1" si="35"/>
        <v>-17.984434128042214</v>
      </c>
      <c r="D1139" s="82"/>
      <c r="F1139" s="10"/>
      <c r="G1139" s="11"/>
    </row>
    <row r="1140" spans="1:7" x14ac:dyDescent="0.2">
      <c r="A1140" s="57">
        <f t="shared" ca="1" si="34"/>
        <v>87.839999999998483</v>
      </c>
      <c r="B1140" s="50">
        <f t="shared" ca="1" si="35"/>
        <v>-18.037687056289702</v>
      </c>
      <c r="D1140" s="82"/>
      <c r="F1140" s="10"/>
      <c r="G1140" s="11"/>
    </row>
    <row r="1141" spans="1:7" x14ac:dyDescent="0.2">
      <c r="A1141" s="57">
        <f t="shared" ca="1" si="34"/>
        <v>87.919999999998481</v>
      </c>
      <c r="B1141" s="50">
        <f t="shared" ca="1" si="35"/>
        <v>-18.091391291276508</v>
      </c>
      <c r="D1141" s="82"/>
      <c r="F1141" s="10"/>
      <c r="G1141" s="11"/>
    </row>
    <row r="1142" spans="1:7" x14ac:dyDescent="0.2">
      <c r="A1142" s="57">
        <f t="shared" ca="1" si="34"/>
        <v>87.999999999998479</v>
      </c>
      <c r="B1142" s="50">
        <f t="shared" ca="1" si="35"/>
        <v>-18.145551706833473</v>
      </c>
      <c r="D1142" s="82"/>
      <c r="F1142" s="10"/>
      <c r="G1142" s="11"/>
    </row>
    <row r="1143" spans="1:7" x14ac:dyDescent="0.2">
      <c r="A1143" s="57">
        <f t="shared" ca="1" si="34"/>
        <v>88.079999999998478</v>
      </c>
      <c r="B1143" s="50">
        <f t="shared" ca="1" si="35"/>
        <v>-18.200173278253857</v>
      </c>
      <c r="D1143" s="82"/>
      <c r="F1143" s="10"/>
      <c r="G1143" s="11"/>
    </row>
    <row r="1144" spans="1:7" x14ac:dyDescent="0.2">
      <c r="A1144" s="57">
        <f t="shared" ca="1" si="34"/>
        <v>88.159999999998476</v>
      </c>
      <c r="B1144" s="50">
        <f t="shared" ca="1" si="35"/>
        <v>-18.255261084986074</v>
      </c>
      <c r="D1144" s="82"/>
      <c r="F1144" s="10"/>
      <c r="G1144" s="11"/>
    </row>
    <row r="1145" spans="1:7" x14ac:dyDescent="0.2">
      <c r="A1145" s="57">
        <f t="shared" ca="1" si="34"/>
        <v>88.239999999998474</v>
      </c>
      <c r="B1145" s="50">
        <f t="shared" ca="1" si="35"/>
        <v>-18.310820313418038</v>
      </c>
      <c r="D1145" s="82"/>
      <c r="F1145" s="10"/>
      <c r="G1145" s="11"/>
    </row>
    <row r="1146" spans="1:7" x14ac:dyDescent="0.2">
      <c r="A1146" s="57">
        <f t="shared" ca="1" si="34"/>
        <v>88.319999999998473</v>
      </c>
      <c r="B1146" s="50">
        <f t="shared" ca="1" si="35"/>
        <v>-18.366856259756947</v>
      </c>
      <c r="D1146" s="82"/>
      <c r="F1146" s="10"/>
      <c r="G1146" s="11"/>
    </row>
    <row r="1147" spans="1:7" x14ac:dyDescent="0.2">
      <c r="A1147" s="57">
        <f t="shared" ca="1" si="34"/>
        <v>88.399999999998471</v>
      </c>
      <c r="B1147" s="50">
        <f t="shared" ca="1" si="35"/>
        <v>-18.423374333008347</v>
      </c>
      <c r="D1147" s="82"/>
      <c r="F1147" s="10"/>
      <c r="G1147" s="11"/>
    </row>
    <row r="1148" spans="1:7" x14ac:dyDescent="0.2">
      <c r="A1148" s="57">
        <f t="shared" ca="1" si="34"/>
        <v>88.479999999998469</v>
      </c>
      <c r="B1148" s="50">
        <f t="shared" ca="1" si="35"/>
        <v>-18.480380058058689</v>
      </c>
      <c r="D1148" s="82"/>
      <c r="F1148" s="10"/>
      <c r="G1148" s="11"/>
    </row>
    <row r="1149" spans="1:7" x14ac:dyDescent="0.2">
      <c r="A1149" s="57">
        <f t="shared" ca="1" si="34"/>
        <v>88.559999999998468</v>
      </c>
      <c r="B1149" s="50">
        <f t="shared" ca="1" si="35"/>
        <v>-18.537879078865547</v>
      </c>
      <c r="D1149" s="82"/>
      <c r="F1149" s="10"/>
      <c r="G1149" s="11"/>
    </row>
    <row r="1150" spans="1:7" x14ac:dyDescent="0.2">
      <c r="A1150" s="57">
        <f t="shared" ca="1" si="34"/>
        <v>88.639999999998466</v>
      </c>
      <c r="B1150" s="50">
        <f t="shared" ca="1" si="35"/>
        <v>-18.595877161760257</v>
      </c>
      <c r="D1150" s="82"/>
      <c r="F1150" s="10"/>
      <c r="G1150" s="11"/>
    </row>
    <row r="1151" spans="1:7" x14ac:dyDescent="0.2">
      <c r="A1151" s="57">
        <f t="shared" ca="1" si="34"/>
        <v>88.719999999998464</v>
      </c>
      <c r="B1151" s="50">
        <f t="shared" ca="1" si="35"/>
        <v>-18.654380198867496</v>
      </c>
      <c r="D1151" s="82"/>
      <c r="F1151" s="10"/>
      <c r="G1151" s="11"/>
    </row>
    <row r="1152" spans="1:7" x14ac:dyDescent="0.2">
      <c r="A1152" s="57">
        <f t="shared" ca="1" si="34"/>
        <v>88.799999999998462</v>
      </c>
      <c r="B1152" s="50">
        <f t="shared" ca="1" si="35"/>
        <v>-18.713394211646957</v>
      </c>
      <c r="D1152" s="82"/>
      <c r="F1152" s="10"/>
      <c r="G1152" s="11"/>
    </row>
    <row r="1153" spans="1:7" x14ac:dyDescent="0.2">
      <c r="A1153" s="57">
        <f t="shared" ca="1" si="34"/>
        <v>88.879999999998461</v>
      </c>
      <c r="B1153" s="50">
        <f t="shared" ca="1" si="35"/>
        <v>-18.772925354562368</v>
      </c>
      <c r="D1153" s="82"/>
      <c r="F1153" s="10"/>
      <c r="G1153" s="11"/>
    </row>
    <row r="1154" spans="1:7" x14ac:dyDescent="0.2">
      <c r="A1154" s="57">
        <f t="shared" ca="1" si="34"/>
        <v>88.959999999998459</v>
      </c>
      <c r="B1154" s="50">
        <f t="shared" ca="1" si="35"/>
        <v>-18.83297991888314</v>
      </c>
      <c r="D1154" s="82"/>
      <c r="F1154" s="10"/>
      <c r="G1154" s="11"/>
    </row>
    <row r="1155" spans="1:7" x14ac:dyDescent="0.2">
      <c r="A1155" s="57">
        <f t="shared" ca="1" si="34"/>
        <v>89.039999999998457</v>
      </c>
      <c r="B1155" s="50">
        <f t="shared" ca="1" si="35"/>
        <v>-18.893564336624838</v>
      </c>
      <c r="D1155" s="82"/>
      <c r="F1155" s="10"/>
      <c r="G1155" s="11"/>
    </row>
    <row r="1156" spans="1:7" x14ac:dyDescent="0.2">
      <c r="A1156" s="57">
        <f t="shared" ca="1" si="34"/>
        <v>89.119999999998456</v>
      </c>
      <c r="B1156" s="50">
        <f t="shared" ca="1" si="35"/>
        <v>-18.954685184634087</v>
      </c>
      <c r="D1156" s="82"/>
      <c r="F1156" s="10"/>
      <c r="G1156" s="11"/>
    </row>
    <row r="1157" spans="1:7" x14ac:dyDescent="0.2">
      <c r="A1157" s="57">
        <f t="shared" ca="1" si="34"/>
        <v>89.199999999998454</v>
      </c>
      <c r="B1157" s="50">
        <f t="shared" ca="1" si="35"/>
        <v>-19.016349188824723</v>
      </c>
      <c r="D1157" s="82"/>
      <c r="F1157" s="10"/>
      <c r="G1157" s="11"/>
    </row>
    <row r="1158" spans="1:7" x14ac:dyDescent="0.2">
      <c r="A1158" s="57">
        <f t="shared" ca="1" si="34"/>
        <v>89.279999999998452</v>
      </c>
      <c r="B1158" s="50">
        <f t="shared" ca="1" si="35"/>
        <v>-19.07856322857176</v>
      </c>
      <c r="D1158" s="82"/>
      <c r="F1158" s="10"/>
      <c r="G1158" s="11"/>
    </row>
    <row r="1159" spans="1:7" x14ac:dyDescent="0.2">
      <c r="A1159" s="57">
        <f t="shared" ca="1" si="34"/>
        <v>89.35999999999845</v>
      </c>
      <c r="B1159" s="50">
        <f t="shared" ca="1" si="35"/>
        <v>-19.141334341270085</v>
      </c>
      <c r="D1159" s="82"/>
      <c r="F1159" s="10"/>
      <c r="G1159" s="11"/>
    </row>
    <row r="1160" spans="1:7" x14ac:dyDescent="0.2">
      <c r="A1160" s="57">
        <f t="shared" ca="1" si="34"/>
        <v>89.439999999998449</v>
      </c>
      <c r="B1160" s="50">
        <f t="shared" ca="1" si="35"/>
        <v>-19.204669727065756</v>
      </c>
      <c r="D1160" s="82"/>
      <c r="F1160" s="10"/>
      <c r="G1160" s="11"/>
    </row>
    <row r="1161" spans="1:7" x14ac:dyDescent="0.2">
      <c r="A1161" s="57">
        <f t="shared" ca="1" si="34"/>
        <v>89.519999999998447</v>
      </c>
      <c r="B1161" s="50">
        <f t="shared" ca="1" si="35"/>
        <v>-19.268576753767316</v>
      </c>
      <c r="D1161" s="82"/>
      <c r="F1161" s="10"/>
      <c r="G1161" s="11"/>
    </row>
    <row r="1162" spans="1:7" x14ac:dyDescent="0.2">
      <c r="A1162" s="57">
        <f t="shared" ca="1" si="34"/>
        <v>89.599999999998445</v>
      </c>
      <c r="B1162" s="50">
        <f t="shared" ca="1" si="35"/>
        <v>-19.333062961945735</v>
      </c>
      <c r="D1162" s="82"/>
      <c r="F1162" s="10"/>
      <c r="G1162" s="11"/>
    </row>
    <row r="1163" spans="1:7" x14ac:dyDescent="0.2">
      <c r="A1163" s="57">
        <f t="shared" ca="1" si="34"/>
        <v>89.679999999998444</v>
      </c>
      <c r="B1163" s="50">
        <f t="shared" ca="1" si="35"/>
        <v>-19.398136070231583</v>
      </c>
      <c r="D1163" s="82"/>
      <c r="F1163" s="10"/>
      <c r="G1163" s="11"/>
    </row>
    <row r="1164" spans="1:7" x14ac:dyDescent="0.2">
      <c r="A1164" s="57">
        <f t="shared" ca="1" si="34"/>
        <v>89.759999999998442</v>
      </c>
      <c r="B1164" s="50">
        <f t="shared" ca="1" si="35"/>
        <v>-19.463803980818561</v>
      </c>
      <c r="D1164" s="82"/>
      <c r="F1164" s="10"/>
      <c r="G1164" s="11"/>
    </row>
    <row r="1165" spans="1:7" x14ac:dyDescent="0.2">
      <c r="A1165" s="57">
        <f t="shared" ca="1" si="34"/>
        <v>89.83999999999844</v>
      </c>
      <c r="B1165" s="50">
        <f t="shared" ca="1" si="35"/>
        <v>-19.530074785183299</v>
      </c>
      <c r="D1165" s="82"/>
      <c r="F1165" s="10"/>
      <c r="G1165" s="11"/>
    </row>
    <row r="1166" spans="1:7" x14ac:dyDescent="0.2">
      <c r="A1166" s="57">
        <f t="shared" ca="1" si="34"/>
        <v>89.919999999998439</v>
      </c>
      <c r="B1166" s="50">
        <f t="shared" ca="1" si="35"/>
        <v>-19.59695677003144</v>
      </c>
      <c r="D1166" s="82"/>
      <c r="F1166" s="10"/>
      <c r="G1166" s="11"/>
    </row>
    <row r="1167" spans="1:7" x14ac:dyDescent="0.2">
      <c r="A1167" s="57">
        <f t="shared" ca="1" si="34"/>
        <v>89.999999999998437</v>
      </c>
      <c r="B1167" s="50">
        <f t="shared" ca="1" si="35"/>
        <v>-19.664458423481022</v>
      </c>
      <c r="D1167" s="82"/>
      <c r="F1167" s="10"/>
      <c r="G1167" s="11"/>
    </row>
    <row r="1168" spans="1:7" x14ac:dyDescent="0.2">
      <c r="A1168" s="57">
        <f t="shared" ca="1" si="34"/>
        <v>90.079999999998435</v>
      </c>
      <c r="B1168" s="50">
        <f t="shared" ca="1" si="35"/>
        <v>-19.732588441494517</v>
      </c>
      <c r="D1168" s="82"/>
      <c r="F1168" s="10"/>
      <c r="G1168" s="11"/>
    </row>
    <row r="1169" spans="1:7" x14ac:dyDescent="0.2">
      <c r="A1169" s="57">
        <f t="shared" ca="1" si="34"/>
        <v>90.159999999998433</v>
      </c>
      <c r="B1169" s="50">
        <f t="shared" ca="1" si="35"/>
        <v>-19.801355734571487</v>
      </c>
      <c r="D1169" s="82"/>
      <c r="F1169" s="10"/>
      <c r="G1169" s="11"/>
    </row>
    <row r="1170" spans="1:7" x14ac:dyDescent="0.2">
      <c r="A1170" s="57">
        <f t="shared" ca="1" si="34"/>
        <v>90.239999999998432</v>
      </c>
      <c r="B1170" s="50">
        <f t="shared" ca="1" si="35"/>
        <v>-19.870769434714916</v>
      </c>
      <c r="D1170" s="82"/>
      <c r="F1170" s="10"/>
      <c r="G1170" s="11"/>
    </row>
    <row r="1171" spans="1:7" x14ac:dyDescent="0.2">
      <c r="A1171" s="57">
        <f t="shared" ca="1" si="34"/>
        <v>90.31999999999843</v>
      </c>
      <c r="B1171" s="50">
        <f t="shared" ca="1" si="35"/>
        <v>-19.94083890268432</v>
      </c>
      <c r="D1171" s="82"/>
      <c r="F1171" s="10"/>
      <c r="G1171" s="11"/>
    </row>
    <row r="1172" spans="1:7" x14ac:dyDescent="0.2">
      <c r="A1172" s="57">
        <f t="shared" ca="1" si="34"/>
        <v>90.399999999998428</v>
      </c>
      <c r="B1172" s="50">
        <f t="shared" ca="1" si="35"/>
        <v>-20.011573735550265</v>
      </c>
      <c r="D1172" s="82"/>
      <c r="F1172" s="10"/>
      <c r="G1172" s="11"/>
    </row>
    <row r="1173" spans="1:7" x14ac:dyDescent="0.2">
      <c r="A1173" s="57">
        <f t="shared" ca="1" si="34"/>
        <v>90.479999999998427</v>
      </c>
      <c r="B1173" s="50">
        <f t="shared" ca="1" si="35"/>
        <v>-20.082983774565353</v>
      </c>
      <c r="D1173" s="82"/>
      <c r="F1173" s="10"/>
      <c r="G1173" s="11"/>
    </row>
    <row r="1174" spans="1:7" x14ac:dyDescent="0.2">
      <c r="A1174" s="57">
        <f t="shared" ca="1" si="34"/>
        <v>90.559999999998425</v>
      </c>
      <c r="B1174" s="50">
        <f t="shared" ca="1" si="35"/>
        <v>-20.15507911336741</v>
      </c>
      <c r="D1174" s="82"/>
      <c r="F1174" s="10"/>
      <c r="G1174" s="11"/>
    </row>
    <row r="1175" spans="1:7" x14ac:dyDescent="0.2">
      <c r="A1175" s="57">
        <f t="shared" ca="1" si="34"/>
        <v>90.639999999998423</v>
      </c>
      <c r="B1175" s="50">
        <f t="shared" ca="1" si="35"/>
        <v>-20.227870106532315</v>
      </c>
      <c r="D1175" s="82"/>
      <c r="F1175" s="10"/>
      <c r="G1175" s="11"/>
    </row>
    <row r="1176" spans="1:7" x14ac:dyDescent="0.2">
      <c r="A1176" s="57">
        <f t="shared" ca="1" si="34"/>
        <v>90.719999999998421</v>
      </c>
      <c r="B1176" s="50">
        <f t="shared" ca="1" si="35"/>
        <v>-20.301367378493932</v>
      </c>
      <c r="D1176" s="82"/>
      <c r="F1176" s="10"/>
      <c r="G1176" s="11"/>
    </row>
    <row r="1177" spans="1:7" x14ac:dyDescent="0.2">
      <c r="A1177" s="57">
        <f t="shared" ca="1" si="34"/>
        <v>90.79999999999842</v>
      </c>
      <c r="B1177" s="50">
        <f t="shared" ca="1" si="35"/>
        <v>-20.375581832850877</v>
      </c>
      <c r="D1177" s="82"/>
      <c r="F1177" s="10"/>
      <c r="G1177" s="11"/>
    </row>
    <row r="1178" spans="1:7" x14ac:dyDescent="0.2">
      <c r="A1178" s="57">
        <f t="shared" ca="1" si="34"/>
        <v>90.879999999998418</v>
      </c>
      <c r="B1178" s="50">
        <f t="shared" ca="1" si="35"/>
        <v>-20.45052466207958</v>
      </c>
      <c r="D1178" s="82"/>
      <c r="F1178" s="10"/>
      <c r="G1178" s="11"/>
    </row>
    <row r="1179" spans="1:7" x14ac:dyDescent="0.2">
      <c r="A1179" s="57">
        <f t="shared" ca="1" si="34"/>
        <v>90.959999999998416</v>
      </c>
      <c r="B1179" s="50">
        <f t="shared" ca="1" si="35"/>
        <v>-20.526207357675872</v>
      </c>
      <c r="D1179" s="82"/>
      <c r="F1179" s="10"/>
      <c r="G1179" s="11"/>
    </row>
    <row r="1180" spans="1:7" x14ac:dyDescent="0.2">
      <c r="A1180" s="57">
        <f t="shared" ca="1" si="34"/>
        <v>91.039999999998415</v>
      </c>
      <c r="B1180" s="50">
        <f t="shared" ca="1" si="35"/>
        <v>-20.602641720747425</v>
      </c>
      <c r="D1180" s="82"/>
      <c r="F1180" s="10"/>
      <c r="G1180" s="11"/>
    </row>
    <row r="1181" spans="1:7" x14ac:dyDescent="0.2">
      <c r="A1181" s="57">
        <f t="shared" ca="1" si="34"/>
        <v>91.119999999998413</v>
      </c>
      <c r="B1181" s="50">
        <f t="shared" ca="1" si="35"/>
        <v>-20.679839873081605</v>
      </c>
      <c r="D1181" s="82"/>
      <c r="F1181" s="10"/>
      <c r="G1181" s="11"/>
    </row>
    <row r="1182" spans="1:7" x14ac:dyDescent="0.2">
      <c r="A1182" s="57">
        <f t="shared" ca="1" si="34"/>
        <v>91.199999999998411</v>
      </c>
      <c r="B1182" s="50">
        <f t="shared" ca="1" si="35"/>
        <v>-20.757814268714448</v>
      </c>
      <c r="D1182" s="82"/>
      <c r="F1182" s="10"/>
      <c r="G1182" s="11"/>
    </row>
    <row r="1183" spans="1:7" x14ac:dyDescent="0.2">
      <c r="A1183" s="57">
        <f t="shared" ca="1" si="34"/>
        <v>91.27999999999841</v>
      </c>
      <c r="B1183" s="50">
        <f t="shared" ca="1" si="35"/>
        <v>-20.83657770602807</v>
      </c>
      <c r="D1183" s="82"/>
      <c r="F1183" s="10"/>
      <c r="G1183" s="11"/>
    </row>
    <row r="1184" spans="1:7" x14ac:dyDescent="0.2">
      <c r="A1184" s="57">
        <f t="shared" ca="1" si="34"/>
        <v>91.359999999998408</v>
      </c>
      <c r="B1184" s="50">
        <f t="shared" ca="1" si="35"/>
        <v>-20.916143340406094</v>
      </c>
      <c r="D1184" s="82"/>
      <c r="F1184" s="10"/>
      <c r="G1184" s="11"/>
    </row>
    <row r="1185" spans="1:7" x14ac:dyDescent="0.2">
      <c r="A1185" s="57">
        <f t="shared" ca="1" si="34"/>
        <v>91.439999999998406</v>
      </c>
      <c r="B1185" s="50">
        <f t="shared" ca="1" si="35"/>
        <v>-20.996524697477732</v>
      </c>
      <c r="D1185" s="82"/>
      <c r="F1185" s="10"/>
      <c r="G1185" s="11"/>
    </row>
    <row r="1186" spans="1:7" x14ac:dyDescent="0.2">
      <c r="A1186" s="57">
        <f t="shared" ca="1" si="34"/>
        <v>91.519999999998404</v>
      </c>
      <c r="B1186" s="50">
        <f t="shared" ca="1" si="35"/>
        <v>-21.077735686984301</v>
      </c>
      <c r="D1186" s="82"/>
      <c r="F1186" s="10"/>
      <c r="G1186" s="11"/>
    </row>
    <row r="1187" spans="1:7" x14ac:dyDescent="0.2">
      <c r="A1187" s="57">
        <f t="shared" ca="1" si="34"/>
        <v>91.599999999998403</v>
      </c>
      <c r="B1187" s="50">
        <f t="shared" ca="1" si="35"/>
        <v>-21.159790617302882</v>
      </c>
      <c r="D1187" s="82"/>
      <c r="F1187" s="10"/>
      <c r="G1187" s="11"/>
    </row>
    <row r="1188" spans="1:7" x14ac:dyDescent="0.2">
      <c r="A1188" s="57">
        <f t="shared" ca="1" si="34"/>
        <v>91.679999999998401</v>
      </c>
      <c r="B1188" s="50">
        <f t="shared" ca="1" si="35"/>
        <v>-21.242704210665494</v>
      </c>
      <c r="D1188" s="82"/>
      <c r="F1188" s="10"/>
      <c r="G1188" s="11"/>
    </row>
    <row r="1189" spans="1:7" x14ac:dyDescent="0.2">
      <c r="A1189" s="57">
        <f t="shared" ca="1" si="34"/>
        <v>91.759999999998399</v>
      </c>
      <c r="B1189" s="50">
        <f t="shared" ca="1" si="35"/>
        <v>-21.3264916191136</v>
      </c>
      <c r="D1189" s="82"/>
      <c r="F1189" s="10"/>
      <c r="G1189" s="11"/>
    </row>
    <row r="1190" spans="1:7" x14ac:dyDescent="0.2">
      <c r="A1190" s="57">
        <f t="shared" ca="1" si="34"/>
        <v>91.839999999998398</v>
      </c>
      <c r="B1190" s="50">
        <f t="shared" ca="1" si="35"/>
        <v>-21.411168441231357</v>
      </c>
      <c r="D1190" s="82"/>
      <c r="F1190" s="10"/>
      <c r="G1190" s="11"/>
    </row>
    <row r="1191" spans="1:7" x14ac:dyDescent="0.2">
      <c r="A1191" s="57">
        <f t="shared" ca="1" si="34"/>
        <v>91.919999999998396</v>
      </c>
      <c r="B1191" s="50">
        <f t="shared" ca="1" si="35"/>
        <v>-21.49675073970332</v>
      </c>
      <c r="D1191" s="82"/>
      <c r="F1191" s="10"/>
      <c r="G1191" s="11"/>
    </row>
    <row r="1192" spans="1:7" x14ac:dyDescent="0.2">
      <c r="A1192" s="57">
        <f t="shared" ca="1" si="34"/>
        <v>91.999999999998394</v>
      </c>
      <c r="B1192" s="50">
        <f t="shared" ca="1" si="35"/>
        <v>-21.583255059746122</v>
      </c>
      <c r="D1192" s="82"/>
      <c r="F1192" s="10"/>
      <c r="G1192" s="11"/>
    </row>
    <row r="1193" spans="1:7" x14ac:dyDescent="0.2">
      <c r="A1193" s="57">
        <f t="shared" ca="1" si="34"/>
        <v>92.079999999998392</v>
      </c>
      <c r="B1193" s="50">
        <f t="shared" ca="1" si="35"/>
        <v>-21.670698448466588</v>
      </c>
      <c r="D1193" s="82"/>
      <c r="F1193" s="10"/>
      <c r="G1193" s="11"/>
    </row>
    <row r="1194" spans="1:7" x14ac:dyDescent="0.2">
      <c r="A1194" s="57">
        <f t="shared" ca="1" si="34"/>
        <v>92.159999999998391</v>
      </c>
      <c r="B1194" s="50">
        <f t="shared" ca="1" si="35"/>
        <v>-21.759098475202876</v>
      </c>
      <c r="D1194" s="82"/>
      <c r="F1194" s="10"/>
      <c r="G1194" s="11"/>
    </row>
    <row r="1195" spans="1:7" x14ac:dyDescent="0.2">
      <c r="A1195" s="57">
        <f t="shared" ref="A1195:A1258" ca="1" si="36">OFFSET(A1195,-1,0)+f_stop/5000</f>
        <v>92.239999999998389</v>
      </c>
      <c r="B1195" s="50">
        <f t="shared" ref="B1195:B1258" ca="1" si="37">20*LOG(ABS(   (1/f_dec*SIN(f_dec*$A1195/Fm*PI())/SIN($A1195/Fm*PI()))^(order-2) * (1/f_dec2*SIN(f_dec2*$A1195/Fm*PI())/SIN($A1195/Fm*PI())) *  (1/(f_dec*n_avg)*SIN((f_dec*n_avg)*$A1195/Fm*PI())/SIN($A1195/Fm*PI()))    ))</f>
        <v>-21.848473252909052</v>
      </c>
      <c r="D1195" s="82"/>
      <c r="F1195" s="10"/>
      <c r="G1195" s="11"/>
    </row>
    <row r="1196" spans="1:7" x14ac:dyDescent="0.2">
      <c r="A1196" s="57">
        <f t="shared" ca="1" si="36"/>
        <v>92.319999999998387</v>
      </c>
      <c r="B1196" s="50">
        <f t="shared" ca="1" si="37"/>
        <v>-21.938841460648053</v>
      </c>
      <c r="D1196" s="82"/>
      <c r="F1196" s="10"/>
      <c r="G1196" s="11"/>
    </row>
    <row r="1197" spans="1:7" x14ac:dyDescent="0.2">
      <c r="A1197" s="57">
        <f t="shared" ca="1" si="36"/>
        <v>92.399999999998386</v>
      </c>
      <c r="B1197" s="50">
        <f t="shared" ca="1" si="37"/>
        <v>-22.030222367262539</v>
      </c>
      <c r="D1197" s="82"/>
      <c r="F1197" s="10"/>
      <c r="G1197" s="11"/>
    </row>
    <row r="1198" spans="1:7" x14ac:dyDescent="0.2">
      <c r="A1198" s="57">
        <f t="shared" ca="1" si="36"/>
        <v>92.479999999998384</v>
      </c>
      <c r="B1198" s="50">
        <f t="shared" ca="1" si="37"/>
        <v>-22.122635856298491</v>
      </c>
      <c r="D1198" s="82"/>
      <c r="F1198" s="10"/>
      <c r="G1198" s="11"/>
    </row>
    <row r="1199" spans="1:7" x14ac:dyDescent="0.2">
      <c r="A1199" s="57">
        <f t="shared" ca="1" si="36"/>
        <v>92.559999999998382</v>
      </c>
      <c r="B1199" s="50">
        <f t="shared" ca="1" si="37"/>
        <v>-22.216102452262142</v>
      </c>
      <c r="D1199" s="82"/>
      <c r="F1199" s="10"/>
      <c r="G1199" s="11"/>
    </row>
    <row r="1200" spans="1:7" x14ac:dyDescent="0.2">
      <c r="A1200" s="57">
        <f t="shared" ca="1" si="36"/>
        <v>92.639999999998381</v>
      </c>
      <c r="B1200" s="50">
        <f t="shared" ca="1" si="37"/>
        <v>-22.310643348296338</v>
      </c>
      <c r="D1200" s="82"/>
      <c r="F1200" s="10"/>
      <c r="G1200" s="11"/>
    </row>
    <row r="1201" spans="1:7" x14ac:dyDescent="0.2">
      <c r="A1201" s="57">
        <f t="shared" ca="1" si="36"/>
        <v>92.719999999998379</v>
      </c>
      <c r="B1201" s="50">
        <f t="shared" ca="1" si="37"/>
        <v>-22.406280435369752</v>
      </c>
      <c r="D1201" s="82"/>
      <c r="F1201" s="10"/>
      <c r="G1201" s="11"/>
    </row>
    <row r="1202" spans="1:7" x14ac:dyDescent="0.2">
      <c r="A1202" s="57">
        <f t="shared" ca="1" si="36"/>
        <v>92.799999999998377</v>
      </c>
      <c r="B1202" s="50">
        <f t="shared" ca="1" si="37"/>
        <v>-22.50303633307901</v>
      </c>
      <c r="D1202" s="82"/>
      <c r="F1202" s="10"/>
      <c r="G1202" s="11"/>
    </row>
    <row r="1203" spans="1:7" x14ac:dyDescent="0.2">
      <c r="A1203" s="57">
        <f t="shared" ca="1" si="36"/>
        <v>92.879999999998375</v>
      </c>
      <c r="B1203" s="50">
        <f t="shared" ca="1" si="37"/>
        <v>-22.600934422172113</v>
      </c>
      <c r="D1203" s="82"/>
      <c r="F1203" s="10"/>
      <c r="G1203" s="11"/>
    </row>
    <row r="1204" spans="1:7" x14ac:dyDescent="0.2">
      <c r="A1204" s="57">
        <f t="shared" ca="1" si="36"/>
        <v>92.959999999998374</v>
      </c>
      <c r="B1204" s="50">
        <f t="shared" ca="1" si="37"/>
        <v>-22.699998878909643</v>
      </c>
      <c r="D1204" s="82"/>
      <c r="F1204" s="10"/>
      <c r="G1204" s="11"/>
    </row>
    <row r="1205" spans="1:7" x14ac:dyDescent="0.2">
      <c r="A1205" s="57">
        <f t="shared" ca="1" si="36"/>
        <v>93.039999999998372</v>
      </c>
      <c r="B1205" s="50">
        <f t="shared" ca="1" si="37"/>
        <v>-22.80025471138979</v>
      </c>
      <c r="D1205" s="82"/>
      <c r="F1205" s="10"/>
      <c r="G1205" s="11"/>
    </row>
    <row r="1206" spans="1:7" x14ac:dyDescent="0.2">
      <c r="A1206" s="57">
        <f t="shared" ca="1" si="36"/>
        <v>93.11999999999837</v>
      </c>
      <c r="B1206" s="50">
        <f t="shared" ca="1" si="37"/>
        <v>-22.901727797973585</v>
      </c>
      <c r="D1206" s="82"/>
      <c r="F1206" s="10"/>
      <c r="G1206" s="11"/>
    </row>
    <row r="1207" spans="1:7" x14ac:dyDescent="0.2">
      <c r="A1207" s="57">
        <f t="shared" ca="1" si="36"/>
        <v>93.199999999998369</v>
      </c>
      <c r="B1207" s="50">
        <f t="shared" ca="1" si="37"/>
        <v>-23.004444927957529</v>
      </c>
      <c r="D1207" s="82"/>
      <c r="F1207" s="10"/>
      <c r="G1207" s="11"/>
    </row>
    <row r="1208" spans="1:7" x14ac:dyDescent="0.2">
      <c r="A1208" s="57">
        <f t="shared" ca="1" si="36"/>
        <v>93.279999999998367</v>
      </c>
      <c r="B1208" s="50">
        <f t="shared" ca="1" si="37"/>
        <v>-23.108433844653476</v>
      </c>
      <c r="D1208" s="82"/>
      <c r="F1208" s="10"/>
      <c r="G1208" s="11"/>
    </row>
    <row r="1209" spans="1:7" x14ac:dyDescent="0.2">
      <c r="A1209" s="57">
        <f t="shared" ca="1" si="36"/>
        <v>93.359999999998365</v>
      </c>
      <c r="B1209" s="50">
        <f t="shared" ca="1" si="37"/>
        <v>-23.213723291048368</v>
      </c>
      <c r="D1209" s="82"/>
      <c r="F1209" s="10"/>
      <c r="G1209" s="11"/>
    </row>
    <row r="1210" spans="1:7" x14ac:dyDescent="0.2">
      <c r="A1210" s="57">
        <f t="shared" ca="1" si="36"/>
        <v>93.439999999998363</v>
      </c>
      <c r="B1210" s="50">
        <f t="shared" ca="1" si="37"/>
        <v>-23.320343058231888</v>
      </c>
      <c r="D1210" s="82"/>
      <c r="F1210" s="10"/>
      <c r="G1210" s="11"/>
    </row>
    <row r="1211" spans="1:7" x14ac:dyDescent="0.2">
      <c r="A1211" s="57">
        <f t="shared" ca="1" si="36"/>
        <v>93.519999999998362</v>
      </c>
      <c r="B1211" s="50">
        <f t="shared" ca="1" si="37"/>
        <v>-23.428324036795427</v>
      </c>
      <c r="D1211" s="82"/>
      <c r="F1211" s="10"/>
      <c r="G1211" s="11"/>
    </row>
    <row r="1212" spans="1:7" x14ac:dyDescent="0.2">
      <c r="A1212" s="57">
        <f t="shared" ca="1" si="36"/>
        <v>93.59999999999836</v>
      </c>
      <c r="B1212" s="50">
        <f t="shared" ca="1" si="37"/>
        <v>-23.537698271424109</v>
      </c>
      <c r="D1212" s="82"/>
      <c r="F1212" s="10"/>
      <c r="G1212" s="11"/>
    </row>
    <row r="1213" spans="1:7" x14ac:dyDescent="0.2">
      <c r="A1213" s="57">
        <f t="shared" ca="1" si="36"/>
        <v>93.679999999998358</v>
      </c>
      <c r="B1213" s="50">
        <f t="shared" ca="1" si="37"/>
        <v>-23.648499018922784</v>
      </c>
      <c r="D1213" s="82"/>
      <c r="F1213" s="10"/>
      <c r="G1213" s="11"/>
    </row>
    <row r="1214" spans="1:7" x14ac:dyDescent="0.2">
      <c r="A1214" s="57">
        <f t="shared" ca="1" si="36"/>
        <v>93.759999999998357</v>
      </c>
      <c r="B1214" s="50">
        <f t="shared" ca="1" si="37"/>
        <v>-23.760760809938578</v>
      </c>
      <c r="D1214" s="82"/>
      <c r="F1214" s="10"/>
      <c r="G1214" s="11"/>
    </row>
    <row r="1215" spans="1:7" x14ac:dyDescent="0.2">
      <c r="A1215" s="57">
        <f t="shared" ca="1" si="36"/>
        <v>93.839999999998355</v>
      </c>
      <c r="B1215" s="50">
        <f t="shared" ca="1" si="37"/>
        <v>-23.87451951466586</v>
      </c>
      <c r="D1215" s="82"/>
      <c r="F1215" s="10"/>
      <c r="G1215" s="11"/>
    </row>
    <row r="1216" spans="1:7" x14ac:dyDescent="0.2">
      <c r="A1216" s="57">
        <f t="shared" ca="1" si="36"/>
        <v>93.919999999998353</v>
      </c>
      <c r="B1216" s="50">
        <f t="shared" ca="1" si="37"/>
        <v>-23.989812412846561</v>
      </c>
      <c r="D1216" s="82"/>
      <c r="F1216" s="10"/>
      <c r="G1216" s="11"/>
    </row>
    <row r="1217" spans="1:7" x14ac:dyDescent="0.2">
      <c r="A1217" s="57">
        <f t="shared" ca="1" si="36"/>
        <v>93.999999999998352</v>
      </c>
      <c r="B1217" s="50">
        <f t="shared" ca="1" si="37"/>
        <v>-24.106678268406657</v>
      </c>
      <c r="D1217" s="82"/>
      <c r="F1217" s="10"/>
      <c r="G1217" s="11"/>
    </row>
    <row r="1218" spans="1:7" x14ac:dyDescent="0.2">
      <c r="A1218" s="57">
        <f t="shared" ca="1" si="36"/>
        <v>94.07999999999835</v>
      </c>
      <c r="B1218" s="50">
        <f t="shared" ca="1" si="37"/>
        <v>-24.225157409102728</v>
      </c>
      <c r="D1218" s="82"/>
      <c r="F1218" s="10"/>
      <c r="G1218" s="11"/>
    </row>
    <row r="1219" spans="1:7" x14ac:dyDescent="0.2">
      <c r="A1219" s="57">
        <f t="shared" ca="1" si="36"/>
        <v>94.159999999998348</v>
      </c>
      <c r="B1219" s="50">
        <f t="shared" ca="1" si="37"/>
        <v>-24.345291811587224</v>
      </c>
      <c r="D1219" s="82"/>
      <c r="F1219" s="10"/>
      <c r="G1219" s="11"/>
    </row>
    <row r="1220" spans="1:7" x14ac:dyDescent="0.2">
      <c r="A1220" s="57">
        <f t="shared" ca="1" si="36"/>
        <v>94.239999999998346</v>
      </c>
      <c r="B1220" s="50">
        <f t="shared" ca="1" si="37"/>
        <v>-24.46712519234103</v>
      </c>
      <c r="D1220" s="82"/>
      <c r="F1220" s="10"/>
      <c r="G1220" s="11"/>
    </row>
    <row r="1221" spans="1:7" x14ac:dyDescent="0.2">
      <c r="A1221" s="57">
        <f t="shared" ca="1" si="36"/>
        <v>94.319999999998345</v>
      </c>
      <c r="B1221" s="50">
        <f t="shared" ca="1" si="37"/>
        <v>-24.59070310496606</v>
      </c>
      <c r="D1221" s="82"/>
      <c r="F1221" s="10"/>
      <c r="G1221" s="11"/>
    </row>
    <row r="1222" spans="1:7" x14ac:dyDescent="0.2">
      <c r="A1222" s="57">
        <f t="shared" ca="1" si="36"/>
        <v>94.399999999998343</v>
      </c>
      <c r="B1222" s="50">
        <f t="shared" ca="1" si="37"/>
        <v>-24.716073044378639</v>
      </c>
      <c r="D1222" s="82"/>
      <c r="F1222" s="10"/>
      <c r="G1222" s="11"/>
    </row>
    <row r="1223" spans="1:7" x14ac:dyDescent="0.2">
      <c r="A1223" s="57">
        <f t="shared" ca="1" si="36"/>
        <v>94.479999999998341</v>
      </c>
      <c r="B1223" s="50">
        <f t="shared" ca="1" si="37"/>
        <v>-24.843284558500059</v>
      </c>
      <c r="D1223" s="82"/>
      <c r="F1223" s="10"/>
      <c r="G1223" s="11"/>
    </row>
    <row r="1224" spans="1:7" x14ac:dyDescent="0.2">
      <c r="A1224" s="57">
        <f t="shared" ca="1" si="36"/>
        <v>94.55999999999834</v>
      </c>
      <c r="B1224" s="50">
        <f t="shared" ca="1" si="37"/>
        <v>-24.972389368100643</v>
      </c>
      <c r="D1224" s="82"/>
      <c r="F1224" s="10"/>
      <c r="G1224" s="11"/>
    </row>
    <row r="1225" spans="1:7" x14ac:dyDescent="0.2">
      <c r="A1225" s="57">
        <f t="shared" ca="1" si="36"/>
        <v>94.639999999998338</v>
      </c>
      <c r="B1225" s="50">
        <f t="shared" ca="1" si="37"/>
        <v>-25.103441495522453</v>
      </c>
      <c r="D1225" s="82"/>
      <c r="F1225" s="10"/>
      <c r="G1225" s="11"/>
    </row>
    <row r="1226" spans="1:7" x14ac:dyDescent="0.2">
      <c r="A1226" s="57">
        <f t="shared" ca="1" si="36"/>
        <v>94.719999999998336</v>
      </c>
      <c r="B1226" s="50">
        <f t="shared" ca="1" si="37"/>
        <v>-25.236497403081479</v>
      </c>
      <c r="D1226" s="82"/>
      <c r="F1226" s="10"/>
      <c r="G1226" s="11"/>
    </row>
    <row r="1227" spans="1:7" x14ac:dyDescent="0.2">
      <c r="A1227" s="57">
        <f t="shared" ca="1" si="36"/>
        <v>94.799999999998334</v>
      </c>
      <c r="B1227" s="50">
        <f t="shared" ca="1" si="37"/>
        <v>-25.371616142036618</v>
      </c>
      <c r="D1227" s="82"/>
      <c r="F1227" s="10"/>
      <c r="G1227" s="11"/>
    </row>
    <row r="1228" spans="1:7" x14ac:dyDescent="0.2">
      <c r="A1228" s="57">
        <f t="shared" ca="1" si="36"/>
        <v>94.879999999998333</v>
      </c>
      <c r="B1228" s="50">
        <f t="shared" ca="1" si="37"/>
        <v>-25.508859513108003</v>
      </c>
      <c r="D1228" s="82"/>
      <c r="F1228" s="10"/>
      <c r="G1228" s="11"/>
    </row>
    <row r="1229" spans="1:7" x14ac:dyDescent="0.2">
      <c r="A1229" s="57">
        <f t="shared" ca="1" si="36"/>
        <v>94.959999999998331</v>
      </c>
      <c r="B1229" s="50">
        <f t="shared" ca="1" si="37"/>
        <v>-25.648292239636319</v>
      </c>
      <c r="D1229" s="82"/>
      <c r="F1229" s="10"/>
      <c r="G1229" s="11"/>
    </row>
    <row r="1230" spans="1:7" x14ac:dyDescent="0.2">
      <c r="A1230" s="57">
        <f t="shared" ca="1" si="36"/>
        <v>95.039999999998329</v>
      </c>
      <c r="B1230" s="50">
        <f t="shared" ca="1" si="37"/>
        <v>-25.789982154596842</v>
      </c>
      <c r="D1230" s="82"/>
      <c r="F1230" s="10"/>
      <c r="G1230" s="11"/>
    </row>
    <row r="1231" spans="1:7" x14ac:dyDescent="0.2">
      <c r="A1231" s="57">
        <f t="shared" ca="1" si="36"/>
        <v>95.119999999998328</v>
      </c>
      <c r="B1231" s="50">
        <f t="shared" ca="1" si="37"/>
        <v>-25.934000402820207</v>
      </c>
      <c r="D1231" s="82"/>
      <c r="F1231" s="10"/>
      <c r="G1231" s="11"/>
    </row>
    <row r="1232" spans="1:7" x14ac:dyDescent="0.2">
      <c r="A1232" s="57">
        <f t="shared" ca="1" si="36"/>
        <v>95.199999999998326</v>
      </c>
      <c r="B1232" s="50">
        <f t="shared" ca="1" si="37"/>
        <v>-26.080421659927694</v>
      </c>
      <c r="D1232" s="82"/>
      <c r="F1232" s="10"/>
      <c r="G1232" s="11"/>
    </row>
    <row r="1233" spans="1:7" x14ac:dyDescent="0.2">
      <c r="A1233" s="57">
        <f t="shared" ca="1" si="36"/>
        <v>95.279999999998324</v>
      </c>
      <c r="B1233" s="50">
        <f t="shared" ca="1" si="37"/>
        <v>-26.229324369667573</v>
      </c>
      <c r="D1233" s="82"/>
      <c r="F1233" s="10"/>
      <c r="G1233" s="11"/>
    </row>
    <row r="1234" spans="1:7" x14ac:dyDescent="0.2">
      <c r="A1234" s="57">
        <f t="shared" ca="1" si="36"/>
        <v>95.359999999998323</v>
      </c>
      <c r="B1234" s="50">
        <f t="shared" ca="1" si="37"/>
        <v>-26.380791001539365</v>
      </c>
      <c r="D1234" s="82"/>
      <c r="F1234" s="10"/>
      <c r="G1234" s="11"/>
    </row>
    <row r="1235" spans="1:7" x14ac:dyDescent="0.2">
      <c r="A1235" s="57">
        <f t="shared" ca="1" si="36"/>
        <v>95.439999999998321</v>
      </c>
      <c r="B1235" s="50">
        <f t="shared" ca="1" si="37"/>
        <v>-26.534908330823939</v>
      </c>
      <c r="D1235" s="82"/>
      <c r="F1235" s="10"/>
      <c r="G1235" s="11"/>
    </row>
    <row r="1236" spans="1:7" x14ac:dyDescent="0.2">
      <c r="A1236" s="57">
        <f t="shared" ca="1" si="36"/>
        <v>95.519999999998319</v>
      </c>
      <c r="B1236" s="50">
        <f t="shared" ca="1" si="37"/>
        <v>-26.691767743398781</v>
      </c>
      <c r="D1236" s="82"/>
      <c r="F1236" s="10"/>
      <c r="G1236" s="11"/>
    </row>
    <row r="1237" spans="1:7" x14ac:dyDescent="0.2">
      <c r="A1237" s="57">
        <f t="shared" ca="1" si="36"/>
        <v>95.599999999998317</v>
      </c>
      <c r="B1237" s="50">
        <f t="shared" ca="1" si="37"/>
        <v>-26.85146556801876</v>
      </c>
      <c r="D1237" s="82"/>
      <c r="F1237" s="10"/>
      <c r="G1237" s="11"/>
    </row>
    <row r="1238" spans="1:7" x14ac:dyDescent="0.2">
      <c r="A1238" s="57">
        <f t="shared" ca="1" si="36"/>
        <v>95.679999999998316</v>
      </c>
      <c r="B1238" s="50">
        <f t="shared" ca="1" si="37"/>
        <v>-27.014103439086593</v>
      </c>
      <c r="D1238" s="82"/>
      <c r="F1238" s="10"/>
      <c r="G1238" s="11"/>
    </row>
    <row r="1239" spans="1:7" x14ac:dyDescent="0.2">
      <c r="A1239" s="57">
        <f t="shared" ca="1" si="36"/>
        <v>95.759999999998314</v>
      </c>
      <c r="B1239" s="50">
        <f t="shared" ca="1" si="37"/>
        <v>-27.179788693332512</v>
      </c>
      <c r="D1239" s="82"/>
      <c r="F1239" s="10"/>
      <c r="G1239" s="11"/>
    </row>
    <row r="1240" spans="1:7" x14ac:dyDescent="0.2">
      <c r="A1240" s="57">
        <f t="shared" ca="1" si="36"/>
        <v>95.839999999998312</v>
      </c>
      <c r="B1240" s="50">
        <f t="shared" ca="1" si="37"/>
        <v>-27.348634804280337</v>
      </c>
      <c r="D1240" s="82"/>
      <c r="F1240" s="10"/>
      <c r="G1240" s="11"/>
    </row>
    <row r="1241" spans="1:7" x14ac:dyDescent="0.2">
      <c r="A1241" s="57">
        <f t="shared" ca="1" si="36"/>
        <v>95.919999999998311</v>
      </c>
      <c r="B1241" s="50">
        <f t="shared" ca="1" si="37"/>
        <v>-27.520761858902162</v>
      </c>
      <c r="D1241" s="82"/>
      <c r="F1241" s="10"/>
      <c r="G1241" s="11"/>
    </row>
    <row r="1242" spans="1:7" x14ac:dyDescent="0.2">
      <c r="A1242" s="57">
        <f t="shared" ca="1" si="36"/>
        <v>95.999999999998309</v>
      </c>
      <c r="B1242" s="50">
        <f t="shared" ca="1" si="37"/>
        <v>-27.696297081475834</v>
      </c>
      <c r="D1242" s="82"/>
      <c r="F1242" s="10"/>
      <c r="G1242" s="11"/>
    </row>
    <row r="1243" spans="1:7" x14ac:dyDescent="0.2">
      <c r="A1243" s="57">
        <f t="shared" ca="1" si="36"/>
        <v>96.079999999998307</v>
      </c>
      <c r="B1243" s="50">
        <f t="shared" ca="1" si="37"/>
        <v>-27.875375410367621</v>
      </c>
      <c r="D1243" s="82"/>
      <c r="F1243" s="10"/>
      <c r="G1243" s="11"/>
    </row>
    <row r="1244" spans="1:7" x14ac:dyDescent="0.2">
      <c r="A1244" s="57">
        <f t="shared" ca="1" si="36"/>
        <v>96.159999999998305</v>
      </c>
      <c r="B1244" s="50">
        <f t="shared" ca="1" si="37"/>
        <v>-28.058140134289481</v>
      </c>
      <c r="D1244" s="82"/>
      <c r="F1244" s="10"/>
      <c r="G1244" s="11"/>
    </row>
    <row r="1245" spans="1:7" x14ac:dyDescent="0.2">
      <c r="A1245" s="57">
        <f t="shared" ca="1" si="36"/>
        <v>96.239999999998304</v>
      </c>
      <c r="B1245" s="50">
        <f t="shared" ca="1" si="37"/>
        <v>-28.244743595545103</v>
      </c>
      <c r="D1245" s="82"/>
      <c r="F1245" s="10"/>
      <c r="G1245" s="11"/>
    </row>
    <row r="1246" spans="1:7" x14ac:dyDescent="0.2">
      <c r="A1246" s="57">
        <f t="shared" ca="1" si="36"/>
        <v>96.319999999998302</v>
      </c>
      <c r="B1246" s="50">
        <f t="shared" ca="1" si="37"/>
        <v>-28.435347968910442</v>
      </c>
      <c r="D1246" s="82"/>
      <c r="F1246" s="10"/>
      <c r="G1246" s="11"/>
    </row>
    <row r="1247" spans="1:7" x14ac:dyDescent="0.2">
      <c r="A1247" s="57">
        <f t="shared" ca="1" si="36"/>
        <v>96.3999999999983</v>
      </c>
      <c r="B1247" s="50">
        <f t="shared" ca="1" si="37"/>
        <v>-28.630126126125774</v>
      </c>
      <c r="D1247" s="82"/>
      <c r="F1247" s="10"/>
      <c r="G1247" s="11"/>
    </row>
    <row r="1248" spans="1:7" x14ac:dyDescent="0.2">
      <c r="A1248" s="57">
        <f t="shared" ca="1" si="36"/>
        <v>96.479999999998299</v>
      </c>
      <c r="B1248" s="50">
        <f t="shared" ca="1" si="37"/>
        <v>-28.829262597544641</v>
      </c>
      <c r="D1248" s="82"/>
      <c r="F1248" s="10"/>
      <c r="G1248" s="11"/>
    </row>
    <row r="1249" spans="1:7" x14ac:dyDescent="0.2">
      <c r="A1249" s="57">
        <f t="shared" ca="1" si="36"/>
        <v>96.559999999998297</v>
      </c>
      <c r="B1249" s="50">
        <f t="shared" ca="1" si="37"/>
        <v>-29.032954644345523</v>
      </c>
      <c r="D1249" s="82"/>
      <c r="F1249" s="10"/>
      <c r="G1249" s="11"/>
    </row>
    <row r="1250" spans="1:7" x14ac:dyDescent="0.2">
      <c r="A1250" s="57">
        <f t="shared" ca="1" si="36"/>
        <v>96.639999999998295</v>
      </c>
      <c r="B1250" s="50">
        <f t="shared" ca="1" si="37"/>
        <v>-29.241413456919048</v>
      </c>
      <c r="D1250" s="82"/>
      <c r="F1250" s="10"/>
      <c r="G1250" s="11"/>
    </row>
    <row r="1251" spans="1:7" x14ac:dyDescent="0.2">
      <c r="A1251" s="57">
        <f t="shared" ca="1" si="36"/>
        <v>96.719999999998294</v>
      </c>
      <c r="B1251" s="50">
        <f t="shared" ca="1" si="37"/>
        <v>-29.45486549767908</v>
      </c>
      <c r="D1251" s="82"/>
      <c r="F1251" s="10"/>
      <c r="G1251" s="11"/>
    </row>
    <row r="1252" spans="1:7" x14ac:dyDescent="0.2">
      <c r="A1252" s="57">
        <f t="shared" ca="1" si="36"/>
        <v>96.799999999998292</v>
      </c>
      <c r="B1252" s="50">
        <f t="shared" ca="1" si="37"/>
        <v>-29.673554009701107</v>
      </c>
      <c r="D1252" s="82"/>
      <c r="F1252" s="10"/>
      <c r="G1252" s="11"/>
    </row>
    <row r="1253" spans="1:7" x14ac:dyDescent="0.2">
      <c r="A1253" s="57">
        <f t="shared" ca="1" si="36"/>
        <v>96.87999999999829</v>
      </c>
      <c r="B1253" s="50">
        <f t="shared" ca="1" si="37"/>
        <v>-29.897740716384735</v>
      </c>
      <c r="D1253" s="82"/>
      <c r="F1253" s="10"/>
      <c r="G1253" s="11"/>
    </row>
    <row r="1254" spans="1:7" x14ac:dyDescent="0.2">
      <c r="A1254" s="57">
        <f t="shared" ca="1" si="36"/>
        <v>96.959999999998288</v>
      </c>
      <c r="B1254" s="50">
        <f t="shared" ca="1" si="37"/>
        <v>-30.127707741922649</v>
      </c>
      <c r="D1254" s="82"/>
      <c r="F1254" s="10"/>
      <c r="G1254" s="11"/>
    </row>
    <row r="1255" spans="1:7" x14ac:dyDescent="0.2">
      <c r="A1255" s="57">
        <f t="shared" ca="1" si="36"/>
        <v>97.039999999998287</v>
      </c>
      <c r="B1255" s="50">
        <f t="shared" ca="1" si="37"/>
        <v>-30.363759787917243</v>
      </c>
      <c r="D1255" s="82"/>
      <c r="F1255" s="10"/>
      <c r="G1255" s="11"/>
    </row>
    <row r="1256" spans="1:7" x14ac:dyDescent="0.2">
      <c r="A1256" s="57">
        <f t="shared" ca="1" si="36"/>
        <v>97.119999999998285</v>
      </c>
      <c r="B1256" s="50">
        <f t="shared" ca="1" si="37"/>
        <v>-30.606226608269615</v>
      </c>
      <c r="D1256" s="82"/>
      <c r="F1256" s="10"/>
      <c r="G1256" s="11"/>
    </row>
    <row r="1257" spans="1:7" x14ac:dyDescent="0.2">
      <c r="A1257" s="57">
        <f t="shared" ca="1" si="36"/>
        <v>97.199999999998283</v>
      </c>
      <c r="B1257" s="50">
        <f t="shared" ca="1" si="37"/>
        <v>-30.85546583277349</v>
      </c>
      <c r="D1257" s="82"/>
      <c r="F1257" s="10"/>
      <c r="G1257" s="11"/>
    </row>
    <row r="1258" spans="1:7" x14ac:dyDescent="0.2">
      <c r="A1258" s="57">
        <f t="shared" ca="1" si="36"/>
        <v>97.279999999998282</v>
      </c>
      <c r="B1258" s="50">
        <f t="shared" ca="1" si="37"/>
        <v>-31.111866200087157</v>
      </c>
      <c r="D1258" s="82"/>
      <c r="F1258" s="10"/>
      <c r="G1258" s="11"/>
    </row>
    <row r="1259" spans="1:7" x14ac:dyDescent="0.2">
      <c r="A1259" s="57">
        <f t="shared" ref="A1259:A1322" ca="1" si="38">OFFSET(A1259,-1,0)+f_stop/5000</f>
        <v>97.35999999999828</v>
      </c>
      <c r="B1259" s="50">
        <f t="shared" ref="B1259:B1322" ca="1" si="39">20*LOG(ABS(   (1/f_dec*SIN(f_dec*$A1259/Fm*PI())/SIN($A1259/Fm*PI()))^(order-2) * (1/f_dec2*SIN(f_dec2*$A1259/Fm*PI())/SIN($A1259/Fm*PI())) *  (1/(f_dec*n_avg)*SIN((f_dec*n_avg)*$A1259/Fm*PI())/SIN($A1259/Fm*PI()))    ))</f>
        <v>-31.375851273439128</v>
      </c>
      <c r="D1259" s="82"/>
      <c r="F1259" s="10"/>
      <c r="G1259" s="11"/>
    </row>
    <row r="1260" spans="1:7" x14ac:dyDescent="0.2">
      <c r="A1260" s="57">
        <f t="shared" ca="1" si="38"/>
        <v>97.439999999998278</v>
      </c>
      <c r="B1260" s="50">
        <f t="shared" ca="1" si="39"/>
        <v>-31.647883728232557</v>
      </c>
      <c r="D1260" s="82"/>
      <c r="F1260" s="10"/>
      <c r="G1260" s="11"/>
    </row>
    <row r="1261" spans="1:7" x14ac:dyDescent="0.2">
      <c r="A1261" s="57">
        <f t="shared" ca="1" si="38"/>
        <v>97.519999999998277</v>
      </c>
      <c r="B1261" s="50">
        <f t="shared" ca="1" si="39"/>
        <v>-31.928470320541376</v>
      </c>
      <c r="D1261" s="82"/>
      <c r="F1261" s="10"/>
      <c r="G1261" s="11"/>
    </row>
    <row r="1262" spans="1:7" x14ac:dyDescent="0.2">
      <c r="A1262" s="57">
        <f t="shared" ca="1" si="38"/>
        <v>97.599999999998275</v>
      </c>
      <c r="B1262" s="50">
        <f t="shared" ca="1" si="39"/>
        <v>-32.218167670519122</v>
      </c>
      <c r="D1262" s="82"/>
      <c r="F1262" s="10"/>
      <c r="G1262" s="11"/>
    </row>
    <row r="1263" spans="1:7" x14ac:dyDescent="0.2">
      <c r="A1263" s="57">
        <f t="shared" ca="1" si="38"/>
        <v>97.679999999998273</v>
      </c>
      <c r="B1263" s="50">
        <f t="shared" ca="1" si="39"/>
        <v>-32.517589026568189</v>
      </c>
      <c r="D1263" s="82"/>
      <c r="F1263" s="10"/>
      <c r="G1263" s="11"/>
    </row>
    <row r="1264" spans="1:7" x14ac:dyDescent="0.2">
      <c r="A1264" s="57">
        <f t="shared" ca="1" si="38"/>
        <v>97.759999999998271</v>
      </c>
      <c r="B1264" s="50">
        <f t="shared" ca="1" si="39"/>
        <v>-32.827412216879338</v>
      </c>
      <c r="D1264" s="82"/>
      <c r="F1264" s="10"/>
      <c r="G1264" s="11"/>
    </row>
    <row r="1265" spans="1:7" x14ac:dyDescent="0.2">
      <c r="A1265" s="57">
        <f t="shared" ca="1" si="38"/>
        <v>97.83999999999827</v>
      </c>
      <c r="B1265" s="50">
        <f t="shared" ca="1" si="39"/>
        <v>-33.148389047584715</v>
      </c>
      <c r="D1265" s="82"/>
      <c r="F1265" s="10"/>
      <c r="G1265" s="11"/>
    </row>
    <row r="1266" spans="1:7" x14ac:dyDescent="0.2">
      <c r="A1266" s="57">
        <f t="shared" ca="1" si="38"/>
        <v>97.919999999998268</v>
      </c>
      <c r="B1266" s="50">
        <f t="shared" ca="1" si="39"/>
        <v>-33.481356475306235</v>
      </c>
      <c r="D1266" s="82"/>
      <c r="F1266" s="10"/>
      <c r="G1266" s="11"/>
    </row>
    <row r="1267" spans="1:7" x14ac:dyDescent="0.2">
      <c r="A1267" s="57">
        <f t="shared" ca="1" si="38"/>
        <v>97.999999999998266</v>
      </c>
      <c r="B1267" s="50">
        <f t="shared" ca="1" si="39"/>
        <v>-33.827249971939331</v>
      </c>
      <c r="D1267" s="82"/>
      <c r="F1267" s="10"/>
      <c r="G1267" s="11"/>
    </row>
    <row r="1268" spans="1:7" x14ac:dyDescent="0.2">
      <c r="A1268" s="57">
        <f t="shared" ca="1" si="38"/>
        <v>98.079999999998265</v>
      </c>
      <c r="B1268" s="50">
        <f t="shared" ca="1" si="39"/>
        <v>-34.187119619014979</v>
      </c>
      <c r="D1268" s="82"/>
      <c r="F1268" s="10"/>
      <c r="G1268" s="11"/>
    </row>
    <row r="1269" spans="1:7" x14ac:dyDescent="0.2">
      <c r="A1269" s="57">
        <f t="shared" ca="1" si="38"/>
        <v>98.159999999998263</v>
      </c>
      <c r="B1269" s="50">
        <f t="shared" ca="1" si="39"/>
        <v>-34.562149629209522</v>
      </c>
      <c r="D1269" s="82"/>
      <c r="F1269" s="10"/>
      <c r="G1269" s="11"/>
    </row>
    <row r="1270" spans="1:7" x14ac:dyDescent="0.2">
      <c r="A1270" s="57">
        <f t="shared" ca="1" si="38"/>
        <v>98.239999999998261</v>
      </c>
      <c r="B1270" s="50">
        <f t="shared" ca="1" si="39"/>
        <v>-34.953682209842881</v>
      </c>
      <c r="D1270" s="82"/>
      <c r="F1270" s="10"/>
      <c r="G1270" s="11"/>
    </row>
    <row r="1271" spans="1:7" x14ac:dyDescent="0.2">
      <c r="A1271" s="57">
        <f t="shared" ca="1" si="38"/>
        <v>98.319999999998259</v>
      </c>
      <c r="B1271" s="50">
        <f t="shared" ca="1" si="39"/>
        <v>-35.363246981435459</v>
      </c>
      <c r="D1271" s="82"/>
      <c r="F1271" s="10"/>
      <c r="G1271" s="11"/>
    </row>
    <row r="1272" spans="1:7" x14ac:dyDescent="0.2">
      <c r="A1272" s="57">
        <f t="shared" ca="1" si="38"/>
        <v>98.399999999998258</v>
      </c>
      <c r="B1272" s="50">
        <f t="shared" ca="1" si="39"/>
        <v>-35.792597579177425</v>
      </c>
      <c r="D1272" s="82"/>
      <c r="F1272" s="10"/>
      <c r="G1272" s="11"/>
    </row>
    <row r="1273" spans="1:7" x14ac:dyDescent="0.2">
      <c r="A1273" s="57">
        <f t="shared" ca="1" si="38"/>
        <v>98.479999999998256</v>
      </c>
      <c r="B1273" s="50">
        <f t="shared" ca="1" si="39"/>
        <v>-36.243757650399246</v>
      </c>
      <c r="D1273" s="82"/>
      <c r="F1273" s="10"/>
      <c r="G1273" s="11"/>
    </row>
    <row r="1274" spans="1:7" x14ac:dyDescent="0.2">
      <c r="A1274" s="57">
        <f t="shared" ca="1" si="38"/>
        <v>98.559999999998254</v>
      </c>
      <c r="B1274" s="50">
        <f t="shared" ca="1" si="39"/>
        <v>-36.719079299907264</v>
      </c>
      <c r="D1274" s="82"/>
      <c r="F1274" s="10"/>
      <c r="G1274" s="11"/>
    </row>
    <row r="1275" spans="1:7" x14ac:dyDescent="0.2">
      <c r="A1275" s="57">
        <f t="shared" ca="1" si="38"/>
        <v>98.639999999998253</v>
      </c>
      <c r="B1275" s="50">
        <f t="shared" ca="1" si="39"/>
        <v>-37.22131825803028</v>
      </c>
      <c r="D1275" s="82"/>
      <c r="F1275" s="10"/>
      <c r="G1275" s="11"/>
    </row>
    <row r="1276" spans="1:7" x14ac:dyDescent="0.2">
      <c r="A1276" s="57">
        <f t="shared" ca="1" si="38"/>
        <v>98.719999999998251</v>
      </c>
      <c r="B1276" s="50">
        <f t="shared" ca="1" si="39"/>
        <v>-37.753731863512989</v>
      </c>
      <c r="D1276" s="82"/>
      <c r="F1276" s="10"/>
      <c r="G1276" s="11"/>
    </row>
    <row r="1277" spans="1:7" x14ac:dyDescent="0.2">
      <c r="A1277" s="57">
        <f t="shared" ca="1" si="38"/>
        <v>98.799999999998249</v>
      </c>
      <c r="B1277" s="50">
        <f t="shared" ca="1" si="39"/>
        <v>-38.320208710997647</v>
      </c>
      <c r="D1277" s="82"/>
      <c r="F1277" s="10"/>
      <c r="G1277" s="11"/>
    </row>
    <row r="1278" spans="1:7" x14ac:dyDescent="0.2">
      <c r="A1278" s="57">
        <f t="shared" ca="1" si="38"/>
        <v>98.879999999998248</v>
      </c>
      <c r="B1278" s="50">
        <f t="shared" ca="1" si="39"/>
        <v>-38.925443096222104</v>
      </c>
      <c r="D1278" s="82"/>
      <c r="F1278" s="10"/>
      <c r="G1278" s="11"/>
    </row>
    <row r="1279" spans="1:7" x14ac:dyDescent="0.2">
      <c r="A1279" s="57">
        <f t="shared" ca="1" si="38"/>
        <v>98.959999999998246</v>
      </c>
      <c r="B1279" s="50">
        <f t="shared" ca="1" si="39"/>
        <v>-39.575174221994622</v>
      </c>
      <c r="D1279" s="82"/>
      <c r="F1279" s="10"/>
      <c r="G1279" s="11"/>
    </row>
    <row r="1280" spans="1:7" x14ac:dyDescent="0.2">
      <c r="A1280" s="57">
        <f t="shared" ca="1" si="38"/>
        <v>99.039999999998244</v>
      </c>
      <c r="B1280" s="50">
        <f t="shared" ca="1" si="39"/>
        <v>-40.276521345385504</v>
      </c>
      <c r="D1280" s="82"/>
      <c r="F1280" s="10"/>
      <c r="G1280" s="11"/>
    </row>
    <row r="1281" spans="1:7" x14ac:dyDescent="0.2">
      <c r="A1281" s="57">
        <f t="shared" ca="1" si="38"/>
        <v>99.119999999998242</v>
      </c>
      <c r="B1281" s="50">
        <f t="shared" ca="1" si="39"/>
        <v>-41.038465101155587</v>
      </c>
      <c r="D1281" s="82"/>
      <c r="F1281" s="10"/>
      <c r="G1281" s="11"/>
    </row>
    <row r="1282" spans="1:7" x14ac:dyDescent="0.2">
      <c r="A1282" s="57">
        <f t="shared" ca="1" si="38"/>
        <v>99.199999999998241</v>
      </c>
      <c r="B1282" s="50">
        <f t="shared" ca="1" si="39"/>
        <v>-41.87255888271099</v>
      </c>
      <c r="D1282" s="82"/>
      <c r="F1282" s="10"/>
      <c r="G1282" s="11"/>
    </row>
    <row r="1283" spans="1:7" x14ac:dyDescent="0.2">
      <c r="A1283" s="57">
        <f t="shared" ca="1" si="38"/>
        <v>99.279999999998239</v>
      </c>
      <c r="B1283" s="50">
        <f t="shared" ca="1" si="39"/>
        <v>-42.794016314076508</v>
      </c>
      <c r="D1283" s="82"/>
      <c r="F1283" s="10"/>
      <c r="G1283" s="11"/>
    </row>
    <row r="1284" spans="1:7" x14ac:dyDescent="0.2">
      <c r="A1284" s="57">
        <f t="shared" ca="1" si="38"/>
        <v>99.359999999998237</v>
      </c>
      <c r="B1284" s="50">
        <f t="shared" ca="1" si="39"/>
        <v>-43.82344192700856</v>
      </c>
      <c r="D1284" s="82"/>
      <c r="F1284" s="10"/>
      <c r="G1284" s="11"/>
    </row>
    <row r="1285" spans="1:7" x14ac:dyDescent="0.2">
      <c r="A1285" s="57">
        <f t="shared" ca="1" si="38"/>
        <v>99.439999999998236</v>
      </c>
      <c r="B1285" s="50">
        <f t="shared" ca="1" si="39"/>
        <v>-44.989723577169649</v>
      </c>
      <c r="D1285" s="82"/>
      <c r="F1285" s="10"/>
      <c r="G1285" s="11"/>
    </row>
    <row r="1286" spans="1:7" x14ac:dyDescent="0.2">
      <c r="A1286" s="57">
        <f t="shared" ca="1" si="38"/>
        <v>99.519999999998234</v>
      </c>
      <c r="B1286" s="50">
        <f t="shared" ca="1" si="39"/>
        <v>-46.335169630520369</v>
      </c>
      <c r="D1286" s="82"/>
      <c r="F1286" s="10"/>
      <c r="G1286" s="11"/>
    </row>
    <row r="1287" spans="1:7" x14ac:dyDescent="0.2">
      <c r="A1287" s="57">
        <f t="shared" ca="1" si="38"/>
        <v>99.599999999998232</v>
      </c>
      <c r="B1287" s="50">
        <f t="shared" ca="1" si="39"/>
        <v>-47.925372366569505</v>
      </c>
      <c r="D1287" s="82"/>
      <c r="F1287" s="10"/>
      <c r="G1287" s="11"/>
    </row>
    <row r="1288" spans="1:7" x14ac:dyDescent="0.2">
      <c r="A1288" s="57">
        <f t="shared" ca="1" si="38"/>
        <v>99.67999999999823</v>
      </c>
      <c r="B1288" s="50">
        <f t="shared" ca="1" si="39"/>
        <v>-49.870218001129068</v>
      </c>
      <c r="D1288" s="82"/>
      <c r="F1288" s="10"/>
      <c r="G1288" s="11"/>
    </row>
    <row r="1289" spans="1:7" x14ac:dyDescent="0.2">
      <c r="A1289" s="57">
        <f t="shared" ca="1" si="38"/>
        <v>99.759999999998229</v>
      </c>
      <c r="B1289" s="50">
        <f t="shared" ca="1" si="39"/>
        <v>-52.375705672656345</v>
      </c>
      <c r="D1289" s="82"/>
      <c r="F1289" s="10"/>
      <c r="G1289" s="11"/>
    </row>
    <row r="1290" spans="1:7" x14ac:dyDescent="0.2">
      <c r="A1290" s="57">
        <f t="shared" ca="1" si="38"/>
        <v>99.839999999998227</v>
      </c>
      <c r="B1290" s="50">
        <f t="shared" ca="1" si="39"/>
        <v>-55.904311364465784</v>
      </c>
      <c r="D1290" s="82"/>
      <c r="F1290" s="10"/>
      <c r="G1290" s="11"/>
    </row>
    <row r="1291" spans="1:7" x14ac:dyDescent="0.2">
      <c r="A1291" s="57">
        <f t="shared" ca="1" si="38"/>
        <v>99.919999999998225</v>
      </c>
      <c r="B1291" s="50">
        <f t="shared" ca="1" si="39"/>
        <v>-61.931759366827208</v>
      </c>
      <c r="D1291" s="82"/>
      <c r="F1291" s="10"/>
      <c r="G1291" s="11"/>
    </row>
    <row r="1292" spans="1:7" x14ac:dyDescent="0.2">
      <c r="A1292" s="57">
        <f t="shared" ca="1" si="38"/>
        <v>99.999999999998224</v>
      </c>
      <c r="B1292" s="50">
        <f t="shared" ca="1" si="39"/>
        <v>-274.96765981396015</v>
      </c>
      <c r="D1292" s="82"/>
      <c r="F1292" s="10"/>
      <c r="G1292" s="11"/>
    </row>
    <row r="1293" spans="1:7" x14ac:dyDescent="0.2">
      <c r="A1293" s="57">
        <f t="shared" ca="1" si="38"/>
        <v>100.07999999999822</v>
      </c>
      <c r="B1293" s="50">
        <f t="shared" ca="1" si="39"/>
        <v>-61.945658312908705</v>
      </c>
      <c r="D1293" s="82"/>
      <c r="F1293" s="10"/>
      <c r="G1293" s="11"/>
    </row>
    <row r="1294" spans="1:7" x14ac:dyDescent="0.2">
      <c r="A1294" s="57">
        <f t="shared" ca="1" si="38"/>
        <v>100.15999999999822</v>
      </c>
      <c r="B1294" s="50">
        <f t="shared" ca="1" si="39"/>
        <v>-55.932109273835323</v>
      </c>
      <c r="D1294" s="82"/>
      <c r="F1294" s="10"/>
      <c r="G1294" s="11"/>
    </row>
    <row r="1295" spans="1:7" x14ac:dyDescent="0.2">
      <c r="A1295" s="57">
        <f t="shared" ca="1" si="38"/>
        <v>100.23999999999822</v>
      </c>
      <c r="B1295" s="50">
        <f t="shared" ca="1" si="39"/>
        <v>-52.417402581022294</v>
      </c>
      <c r="D1295" s="82"/>
      <c r="F1295" s="10"/>
      <c r="G1295" s="11"/>
    </row>
    <row r="1296" spans="1:7" x14ac:dyDescent="0.2">
      <c r="A1296" s="57">
        <f t="shared" ca="1" si="38"/>
        <v>100.31999999999822</v>
      </c>
      <c r="B1296" s="50">
        <f t="shared" ca="1" si="39"/>
        <v>-49.925813961890093</v>
      </c>
      <c r="D1296" s="82"/>
      <c r="F1296" s="10"/>
      <c r="G1296" s="11"/>
    </row>
    <row r="1297" spans="1:7" x14ac:dyDescent="0.2">
      <c r="A1297" s="57">
        <f t="shared" ca="1" si="38"/>
        <v>100.39999999999822</v>
      </c>
      <c r="B1297" s="50">
        <f t="shared" ca="1" si="39"/>
        <v>-47.994867450893764</v>
      </c>
      <c r="D1297" s="82"/>
      <c r="F1297" s="10"/>
      <c r="G1297" s="11"/>
    </row>
    <row r="1298" spans="1:7" x14ac:dyDescent="0.2">
      <c r="A1298" s="57">
        <f t="shared" ca="1" si="38"/>
        <v>100.47999999999821</v>
      </c>
      <c r="B1298" s="50">
        <f t="shared" ca="1" si="39"/>
        <v>-46.418563927361717</v>
      </c>
      <c r="D1298" s="82"/>
      <c r="F1298" s="10"/>
      <c r="G1298" s="11"/>
    </row>
    <row r="1299" spans="1:7" x14ac:dyDescent="0.2">
      <c r="A1299" s="57">
        <f t="shared" ca="1" si="38"/>
        <v>100.55999999999821</v>
      </c>
      <c r="B1299" s="50">
        <f t="shared" ca="1" si="39"/>
        <v>-45.087017193268693</v>
      </c>
      <c r="D1299" s="82"/>
      <c r="F1299" s="10"/>
      <c r="G1299" s="11"/>
    </row>
    <row r="1300" spans="1:7" x14ac:dyDescent="0.2">
      <c r="A1300" s="57">
        <f t="shared" ca="1" si="38"/>
        <v>100.63999999999821</v>
      </c>
      <c r="B1300" s="50">
        <f t="shared" ca="1" si="39"/>
        <v>-43.934634986896398</v>
      </c>
      <c r="D1300" s="82"/>
      <c r="F1300" s="10"/>
      <c r="G1300" s="11"/>
    </row>
    <row r="1301" spans="1:7" x14ac:dyDescent="0.2">
      <c r="A1301" s="57">
        <f t="shared" ca="1" si="38"/>
        <v>100.71999999999821</v>
      </c>
      <c r="B1301" s="50">
        <f t="shared" ca="1" si="39"/>
        <v>-42.919108960075874</v>
      </c>
      <c r="D1301" s="82"/>
      <c r="F1301" s="10"/>
      <c r="G1301" s="11"/>
    </row>
    <row r="1302" spans="1:7" x14ac:dyDescent="0.2">
      <c r="A1302" s="57">
        <f t="shared" ca="1" si="38"/>
        <v>100.79999999999821</v>
      </c>
      <c r="B1302" s="50">
        <f t="shared" ca="1" si="39"/>
        <v>-42.011551274938313</v>
      </c>
      <c r="D1302" s="82"/>
      <c r="F1302" s="10"/>
      <c r="G1302" s="11"/>
    </row>
    <row r="1303" spans="1:7" x14ac:dyDescent="0.2">
      <c r="A1303" s="57">
        <f t="shared" ca="1" si="38"/>
        <v>100.8799999999982</v>
      </c>
      <c r="B1303" s="50">
        <f t="shared" ca="1" si="39"/>
        <v>-41.191357417521274</v>
      </c>
      <c r="D1303" s="82"/>
      <c r="F1303" s="10"/>
      <c r="G1303" s="11"/>
    </row>
    <row r="1304" spans="1:7" x14ac:dyDescent="0.2">
      <c r="A1304" s="57">
        <f t="shared" ca="1" si="38"/>
        <v>100.9599999999982</v>
      </c>
      <c r="B1304" s="50">
        <f t="shared" ca="1" si="39"/>
        <v>-40.44331378159643</v>
      </c>
      <c r="D1304" s="82"/>
      <c r="F1304" s="10"/>
      <c r="G1304" s="11"/>
    </row>
    <row r="1305" spans="1:7" x14ac:dyDescent="0.2">
      <c r="A1305" s="57">
        <f t="shared" ca="1" si="38"/>
        <v>101.0399999999982</v>
      </c>
      <c r="B1305" s="50">
        <f t="shared" ca="1" si="39"/>
        <v>-39.755866991555266</v>
      </c>
      <c r="D1305" s="82"/>
      <c r="F1305" s="10"/>
      <c r="G1305" s="11"/>
    </row>
    <row r="1306" spans="1:7" x14ac:dyDescent="0.2">
      <c r="A1306" s="57">
        <f t="shared" ca="1" si="38"/>
        <v>101.1199999999982</v>
      </c>
      <c r="B1306" s="50">
        <f t="shared" ca="1" si="39"/>
        <v>-39.120036430436116</v>
      </c>
      <c r="D1306" s="82"/>
      <c r="F1306" s="10"/>
      <c r="G1306" s="11"/>
    </row>
    <row r="1307" spans="1:7" x14ac:dyDescent="0.2">
      <c r="A1307" s="57">
        <f t="shared" ca="1" si="38"/>
        <v>101.1999999999982</v>
      </c>
      <c r="B1307" s="50">
        <f t="shared" ca="1" si="39"/>
        <v>-38.52870285896946</v>
      </c>
      <c r="D1307" s="82"/>
      <c r="F1307" s="10"/>
      <c r="G1307" s="11"/>
    </row>
    <row r="1308" spans="1:7" x14ac:dyDescent="0.2">
      <c r="A1308" s="57">
        <f t="shared" ca="1" si="38"/>
        <v>101.2799999999982</v>
      </c>
      <c r="B1308" s="50">
        <f t="shared" ca="1" si="39"/>
        <v>-37.976127092150719</v>
      </c>
      <c r="D1308" s="82"/>
      <c r="F1308" s="10"/>
      <c r="G1308" s="11"/>
    </row>
    <row r="1309" spans="1:7" x14ac:dyDescent="0.2">
      <c r="A1309" s="57">
        <f t="shared" ca="1" si="38"/>
        <v>101.35999999999819</v>
      </c>
      <c r="B1309" s="50">
        <f t="shared" ca="1" si="39"/>
        <v>-37.457614852046717</v>
      </c>
      <c r="D1309" s="82"/>
      <c r="F1309" s="10"/>
      <c r="G1309" s="11"/>
    </row>
    <row r="1310" spans="1:7" x14ac:dyDescent="0.2">
      <c r="A1310" s="57">
        <f t="shared" ca="1" si="38"/>
        <v>101.43999999999819</v>
      </c>
      <c r="B1310" s="50">
        <f t="shared" ca="1" si="39"/>
        <v>-36.969277561822516</v>
      </c>
      <c r="D1310" s="82"/>
      <c r="F1310" s="10"/>
      <c r="G1310" s="11"/>
    </row>
    <row r="1311" spans="1:7" x14ac:dyDescent="0.2">
      <c r="A1311" s="57">
        <f t="shared" ca="1" si="38"/>
        <v>101.51999999999819</v>
      </c>
      <c r="B1311" s="50">
        <f t="shared" ca="1" si="39"/>
        <v>-36.507857900543279</v>
      </c>
      <c r="D1311" s="82"/>
      <c r="F1311" s="10"/>
      <c r="G1311" s="11"/>
    </row>
    <row r="1312" spans="1:7" x14ac:dyDescent="0.2">
      <c r="A1312" s="57">
        <f t="shared" ca="1" si="38"/>
        <v>101.59999999999819</v>
      </c>
      <c r="B1312" s="50">
        <f t="shared" ca="1" si="39"/>
        <v>-36.070600155692063</v>
      </c>
      <c r="D1312" s="82"/>
      <c r="F1312" s="10"/>
      <c r="G1312" s="11"/>
    </row>
    <row r="1313" spans="1:7" x14ac:dyDescent="0.2">
      <c r="A1313" s="57">
        <f t="shared" ca="1" si="38"/>
        <v>101.67999999999819</v>
      </c>
      <c r="B1313" s="50">
        <f t="shared" ca="1" si="39"/>
        <v>-35.655152240277204</v>
      </c>
      <c r="D1313" s="82"/>
      <c r="F1313" s="10"/>
      <c r="G1313" s="11"/>
    </row>
    <row r="1314" spans="1:7" x14ac:dyDescent="0.2">
      <c r="A1314" s="57">
        <f t="shared" ca="1" si="38"/>
        <v>101.75999999999819</v>
      </c>
      <c r="B1314" s="50">
        <f t="shared" ca="1" si="39"/>
        <v>-35.259490524785839</v>
      </c>
      <c r="D1314" s="82"/>
      <c r="F1314" s="10"/>
      <c r="G1314" s="11"/>
    </row>
    <row r="1315" spans="1:7" x14ac:dyDescent="0.2">
      <c r="A1315" s="57">
        <f t="shared" ca="1" si="38"/>
        <v>101.83999999999818</v>
      </c>
      <c r="B1315" s="50">
        <f t="shared" ca="1" si="39"/>
        <v>-34.881861391848105</v>
      </c>
      <c r="D1315" s="82"/>
      <c r="F1315" s="10"/>
      <c r="G1315" s="11"/>
    </row>
    <row r="1316" spans="1:7" x14ac:dyDescent="0.2">
      <c r="A1316" s="57">
        <f t="shared" ca="1" si="38"/>
        <v>101.91999999999818</v>
      </c>
      <c r="B1316" s="50">
        <f t="shared" ca="1" si="39"/>
        <v>-34.52073523876669</v>
      </c>
      <c r="D1316" s="82"/>
      <c r="F1316" s="10"/>
      <c r="G1316" s="11"/>
    </row>
    <row r="1317" spans="1:7" x14ac:dyDescent="0.2">
      <c r="A1317" s="57">
        <f t="shared" ca="1" si="38"/>
        <v>101.99999999999818</v>
      </c>
      <c r="B1317" s="50">
        <f t="shared" ca="1" si="39"/>
        <v>-34.174769876048352</v>
      </c>
      <c r="D1317" s="82"/>
      <c r="F1317" s="10"/>
      <c r="G1317" s="11"/>
    </row>
    <row r="1318" spans="1:7" x14ac:dyDescent="0.2">
      <c r="A1318" s="57">
        <f t="shared" ca="1" si="38"/>
        <v>102.07999999999818</v>
      </c>
      <c r="B1318" s="50">
        <f t="shared" ca="1" si="39"/>
        <v>-33.842781108846395</v>
      </c>
      <c r="D1318" s="82"/>
      <c r="F1318" s="10"/>
      <c r="G1318" s="11"/>
    </row>
    <row r="1319" spans="1:7" x14ac:dyDescent="0.2">
      <c r="A1319" s="57">
        <f t="shared" ca="1" si="38"/>
        <v>102.15999999999818</v>
      </c>
      <c r="B1319" s="50">
        <f t="shared" ca="1" si="39"/>
        <v>-33.523718873463281</v>
      </c>
      <c r="D1319" s="82"/>
      <c r="F1319" s="10"/>
      <c r="G1319" s="11"/>
    </row>
    <row r="1320" spans="1:7" x14ac:dyDescent="0.2">
      <c r="A1320" s="57">
        <f t="shared" ca="1" si="38"/>
        <v>102.23999999999818</v>
      </c>
      <c r="B1320" s="50">
        <f t="shared" ca="1" si="39"/>
        <v>-33.216647715839812</v>
      </c>
      <c r="D1320" s="82"/>
      <c r="F1320" s="10"/>
      <c r="G1320" s="11"/>
    </row>
    <row r="1321" spans="1:7" x14ac:dyDescent="0.2">
      <c r="A1321" s="57">
        <f t="shared" ca="1" si="38"/>
        <v>102.31999999999817</v>
      </c>
      <c r="B1321" s="50">
        <f t="shared" ca="1" si="39"/>
        <v>-32.920730697194962</v>
      </c>
      <c r="D1321" s="82"/>
      <c r="F1321" s="10"/>
      <c r="G1321" s="11"/>
    </row>
    <row r="1322" spans="1:7" x14ac:dyDescent="0.2">
      <c r="A1322" s="57">
        <f t="shared" ca="1" si="38"/>
        <v>102.39999999999817</v>
      </c>
      <c r="B1322" s="50">
        <f t="shared" ca="1" si="39"/>
        <v>-32.635216029240546</v>
      </c>
      <c r="D1322" s="82"/>
      <c r="F1322" s="10"/>
      <c r="G1322" s="11"/>
    </row>
    <row r="1323" spans="1:7" x14ac:dyDescent="0.2">
      <c r="A1323" s="57">
        <f t="shared" ref="A1323:A1386" ca="1" si="40">OFFSET(A1323,-1,0)+f_stop/5000</f>
        <v>102.47999999999817</v>
      </c>
      <c r="B1323" s="50">
        <f t="shared" ref="B1323:B1386" ca="1" si="41">20*LOG(ABS(   (1/f_dec*SIN(f_dec*$A1323/Fm*PI())/SIN($A1323/Fm*PI()))^(order-2) * (1/f_dec2*SIN(f_dec2*$A1323/Fm*PI())/SIN($A1323/Fm*PI())) *  (1/(f_dec*n_avg)*SIN((f_dec*n_avg)*$A1323/Fm*PI())/SIN($A1323/Fm*PI()))    ))</f>
        <v>-32.359425901634339</v>
      </c>
      <c r="D1323" s="82"/>
      <c r="F1323" s="10"/>
      <c r="G1323" s="11"/>
    </row>
    <row r="1324" spans="1:7" x14ac:dyDescent="0.2">
      <c r="A1324" s="57">
        <f t="shared" ca="1" si="40"/>
        <v>102.55999999999817</v>
      </c>
      <c r="B1324" s="50">
        <f t="shared" ca="1" si="41"/>
        <v>-32.092747083826154</v>
      </c>
      <c r="D1324" s="82"/>
      <c r="F1324" s="10"/>
      <c r="G1324" s="11"/>
    </row>
    <row r="1325" spans="1:7" x14ac:dyDescent="0.2">
      <c r="A1325" s="57">
        <f t="shared" ca="1" si="40"/>
        <v>102.63999999999817</v>
      </c>
      <c r="B1325" s="50">
        <f t="shared" ca="1" si="41"/>
        <v>-31.834622973518904</v>
      </c>
      <c r="D1325" s="82"/>
      <c r="F1325" s="10"/>
      <c r="G1325" s="11"/>
    </row>
    <row r="1326" spans="1:7" x14ac:dyDescent="0.2">
      <c r="A1326" s="57">
        <f t="shared" ca="1" si="40"/>
        <v>102.71999999999817</v>
      </c>
      <c r="B1326" s="50">
        <f t="shared" ca="1" si="41"/>
        <v>-31.584546832499957</v>
      </c>
      <c r="D1326" s="82"/>
      <c r="F1326" s="10"/>
      <c r="G1326" s="11"/>
    </row>
    <row r="1327" spans="1:7" x14ac:dyDescent="0.2">
      <c r="A1327" s="57">
        <f t="shared" ca="1" si="40"/>
        <v>102.79999999999816</v>
      </c>
      <c r="B1327" s="50">
        <f t="shared" ca="1" si="41"/>
        <v>-31.342056003231473</v>
      </c>
      <c r="D1327" s="82"/>
      <c r="F1327" s="10"/>
      <c r="G1327" s="11"/>
    </row>
    <row r="1328" spans="1:7" x14ac:dyDescent="0.2">
      <c r="A1328" s="57">
        <f t="shared" ca="1" si="40"/>
        <v>102.87999999999816</v>
      </c>
      <c r="B1328" s="50">
        <f t="shared" ca="1" si="41"/>
        <v>-31.106726940355188</v>
      </c>
      <c r="D1328" s="82"/>
      <c r="F1328" s="10"/>
      <c r="G1328" s="11"/>
    </row>
    <row r="1329" spans="1:7" x14ac:dyDescent="0.2">
      <c r="A1329" s="57">
        <f t="shared" ca="1" si="40"/>
        <v>102.95999999999816</v>
      </c>
      <c r="B1329" s="50">
        <f t="shared" ca="1" si="41"/>
        <v>-30.878170923087701</v>
      </c>
      <c r="D1329" s="82"/>
      <c r="F1329" s="10"/>
      <c r="G1329" s="11"/>
    </row>
    <row r="1330" spans="1:7" x14ac:dyDescent="0.2">
      <c r="A1330" s="57">
        <f t="shared" ca="1" si="40"/>
        <v>103.03999999999816</v>
      </c>
      <c r="B1330" s="50">
        <f t="shared" ca="1" si="41"/>
        <v>-30.656030339515294</v>
      </c>
      <c r="D1330" s="82"/>
      <c r="F1330" s="10"/>
      <c r="G1330" s="11"/>
    </row>
    <row r="1331" spans="1:7" x14ac:dyDescent="0.2">
      <c r="A1331" s="57">
        <f t="shared" ca="1" si="40"/>
        <v>103.11999999999816</v>
      </c>
      <c r="B1331" s="50">
        <f t="shared" ca="1" si="41"/>
        <v>-30.43997545362182</v>
      </c>
      <c r="D1331" s="82"/>
      <c r="F1331" s="10"/>
      <c r="G1331" s="11"/>
    </row>
    <row r="1332" spans="1:7" x14ac:dyDescent="0.2">
      <c r="A1332" s="57">
        <f t="shared" ca="1" si="40"/>
        <v>103.19999999999816</v>
      </c>
      <c r="B1332" s="50">
        <f t="shared" ca="1" si="41"/>
        <v>-30.229701581695167</v>
      </c>
      <c r="D1332" s="82"/>
      <c r="F1332" s="10"/>
      <c r="G1332" s="11"/>
    </row>
    <row r="1333" spans="1:7" x14ac:dyDescent="0.2">
      <c r="A1333" s="57">
        <f t="shared" ca="1" si="40"/>
        <v>103.27999999999815</v>
      </c>
      <c r="B1333" s="50">
        <f t="shared" ca="1" si="41"/>
        <v>-30.024926617438176</v>
      </c>
      <c r="D1333" s="82"/>
      <c r="F1333" s="10"/>
      <c r="G1333" s="11"/>
    </row>
    <row r="1334" spans="1:7" x14ac:dyDescent="0.2">
      <c r="A1334" s="57">
        <f t="shared" ca="1" si="40"/>
        <v>103.35999999999815</v>
      </c>
      <c r="B1334" s="50">
        <f t="shared" ca="1" si="41"/>
        <v>-29.825388855352188</v>
      </c>
      <c r="D1334" s="82"/>
      <c r="F1334" s="10"/>
      <c r="G1334" s="11"/>
    </row>
    <row r="1335" spans="1:7" x14ac:dyDescent="0.2">
      <c r="A1335" s="57">
        <f t="shared" ca="1" si="40"/>
        <v>103.43999999999815</v>
      </c>
      <c r="B1335" s="50">
        <f t="shared" ca="1" si="41"/>
        <v>-29.630845070268492</v>
      </c>
      <c r="D1335" s="82"/>
      <c r="F1335" s="10"/>
      <c r="G1335" s="11"/>
    </row>
    <row r="1336" spans="1:7" x14ac:dyDescent="0.2">
      <c r="A1336" s="57">
        <f t="shared" ca="1" si="40"/>
        <v>103.51999999999815</v>
      </c>
      <c r="B1336" s="50">
        <f t="shared" ca="1" si="41"/>
        <v>-29.441068817685768</v>
      </c>
      <c r="D1336" s="82"/>
      <c r="F1336" s="10"/>
      <c r="G1336" s="11"/>
    </row>
    <row r="1337" spans="1:7" x14ac:dyDescent="0.2">
      <c r="A1337" s="57">
        <f t="shared" ca="1" si="40"/>
        <v>103.59999999999815</v>
      </c>
      <c r="B1337" s="50">
        <f t="shared" ca="1" si="41"/>
        <v>-29.255848925131659</v>
      </c>
      <c r="D1337" s="82"/>
      <c r="F1337" s="10"/>
      <c r="G1337" s="11"/>
    </row>
    <row r="1338" spans="1:7" x14ac:dyDescent="0.2">
      <c r="A1338" s="57">
        <f t="shared" ca="1" si="40"/>
        <v>103.67999999999815</v>
      </c>
      <c r="B1338" s="50">
        <f t="shared" ca="1" si="41"/>
        <v>-29.074988149352059</v>
      </c>
      <c r="D1338" s="82"/>
      <c r="F1338" s="10"/>
      <c r="G1338" s="11"/>
    </row>
    <row r="1339" spans="1:7" x14ac:dyDescent="0.2">
      <c r="A1339" s="57">
        <f t="shared" ca="1" si="40"/>
        <v>103.75999999999814</v>
      </c>
      <c r="B1339" s="50">
        <f t="shared" ca="1" si="41"/>
        <v>-28.898301977924103</v>
      </c>
      <c r="D1339" s="82"/>
      <c r="F1339" s="10"/>
      <c r="G1339" s="11"/>
    </row>
    <row r="1340" spans="1:7" x14ac:dyDescent="0.2">
      <c r="A1340" s="57">
        <f t="shared" ca="1" si="40"/>
        <v>103.83999999999814</v>
      </c>
      <c r="B1340" s="50">
        <f t="shared" ca="1" si="41"/>
        <v>-28.725617557044476</v>
      </c>
      <c r="D1340" s="82"/>
      <c r="F1340" s="10"/>
      <c r="G1340" s="11"/>
    </row>
    <row r="1341" spans="1:7" x14ac:dyDescent="0.2">
      <c r="A1341" s="57">
        <f t="shared" ca="1" si="40"/>
        <v>103.91999999999814</v>
      </c>
      <c r="B1341" s="50">
        <f t="shared" ca="1" si="41"/>
        <v>-28.556772729880493</v>
      </c>
      <c r="D1341" s="82"/>
      <c r="F1341" s="10"/>
      <c r="G1341" s="11"/>
    </row>
    <row r="1342" spans="1:7" x14ac:dyDescent="0.2">
      <c r="A1342" s="57">
        <f t="shared" ca="1" si="40"/>
        <v>103.99999999999814</v>
      </c>
      <c r="B1342" s="50">
        <f t="shared" ca="1" si="41"/>
        <v>-28.391615172078623</v>
      </c>
      <c r="D1342" s="82"/>
      <c r="F1342" s="10"/>
      <c r="G1342" s="11"/>
    </row>
    <row r="1343" spans="1:7" x14ac:dyDescent="0.2">
      <c r="A1343" s="57">
        <f t="shared" ca="1" si="40"/>
        <v>104.07999999999814</v>
      </c>
      <c r="B1343" s="50">
        <f t="shared" ca="1" si="41"/>
        <v>-28.230001612883573</v>
      </c>
      <c r="D1343" s="82"/>
      <c r="F1343" s="10"/>
      <c r="G1343" s="11"/>
    </row>
    <row r="1344" spans="1:7" x14ac:dyDescent="0.2">
      <c r="A1344" s="57">
        <f t="shared" ca="1" si="40"/>
        <v>104.15999999999813</v>
      </c>
      <c r="B1344" s="50">
        <f t="shared" ca="1" si="41"/>
        <v>-28.071797131892666</v>
      </c>
      <c r="D1344" s="82"/>
      <c r="F1344" s="10"/>
      <c r="G1344" s="11"/>
    </row>
    <row r="1345" spans="1:7" x14ac:dyDescent="0.2">
      <c r="A1345" s="57">
        <f t="shared" ca="1" si="40"/>
        <v>104.23999999999813</v>
      </c>
      <c r="B1345" s="50">
        <f t="shared" ca="1" si="41"/>
        <v>-27.91687452279885</v>
      </c>
      <c r="D1345" s="82"/>
      <c r="F1345" s="10"/>
      <c r="G1345" s="11"/>
    </row>
    <row r="1346" spans="1:7" x14ac:dyDescent="0.2">
      <c r="A1346" s="57">
        <f t="shared" ca="1" si="40"/>
        <v>104.31999999999813</v>
      </c>
      <c r="B1346" s="50">
        <f t="shared" ca="1" si="41"/>
        <v>-27.765113716607729</v>
      </c>
      <c r="D1346" s="82"/>
      <c r="F1346" s="10"/>
      <c r="G1346" s="11"/>
    </row>
    <row r="1347" spans="1:7" x14ac:dyDescent="0.2">
      <c r="A1347" s="57">
        <f t="shared" ca="1" si="40"/>
        <v>104.39999999999813</v>
      </c>
      <c r="B1347" s="50">
        <f t="shared" ca="1" si="41"/>
        <v>-27.616401257780787</v>
      </c>
      <c r="D1347" s="82"/>
      <c r="F1347" s="10"/>
      <c r="G1347" s="11"/>
    </row>
    <row r="1348" spans="1:7" x14ac:dyDescent="0.2">
      <c r="A1348" s="57">
        <f t="shared" ca="1" si="40"/>
        <v>104.47999999999813</v>
      </c>
      <c r="B1348" s="50">
        <f t="shared" ca="1" si="41"/>
        <v>-27.47062982758009</v>
      </c>
      <c r="D1348" s="82"/>
      <c r="F1348" s="10"/>
      <c r="G1348" s="11"/>
    </row>
    <row r="1349" spans="1:7" x14ac:dyDescent="0.2">
      <c r="A1349" s="57">
        <f t="shared" ca="1" si="40"/>
        <v>104.55999999999813</v>
      </c>
      <c r="B1349" s="50">
        <f t="shared" ca="1" si="41"/>
        <v>-27.327697809603357</v>
      </c>
      <c r="D1349" s="82"/>
      <c r="F1349" s="10"/>
      <c r="G1349" s="11"/>
    </row>
    <row r="1350" spans="1:7" x14ac:dyDescent="0.2">
      <c r="A1350" s="57">
        <f t="shared" ca="1" si="40"/>
        <v>104.63999999999812</v>
      </c>
      <c r="B1350" s="50">
        <f t="shared" ca="1" si="41"/>
        <v>-27.187508893103477</v>
      </c>
      <c r="D1350" s="82"/>
      <c r="F1350" s="10"/>
      <c r="G1350" s="11"/>
    </row>
    <row r="1351" spans="1:7" x14ac:dyDescent="0.2">
      <c r="A1351" s="57">
        <f t="shared" ca="1" si="40"/>
        <v>104.71999999999812</v>
      </c>
      <c r="B1351" s="50">
        <f t="shared" ca="1" si="41"/>
        <v>-27.049971710218802</v>
      </c>
      <c r="D1351" s="82"/>
      <c r="F1351" s="10"/>
      <c r="G1351" s="11"/>
    </row>
    <row r="1352" spans="1:7" x14ac:dyDescent="0.2">
      <c r="A1352" s="57">
        <f t="shared" ca="1" si="40"/>
        <v>104.79999999999812</v>
      </c>
      <c r="B1352" s="50">
        <f t="shared" ca="1" si="41"/>
        <v>-26.914999503692208</v>
      </c>
      <c r="D1352" s="82"/>
      <c r="F1352" s="10"/>
      <c r="G1352" s="11"/>
    </row>
    <row r="1353" spans="1:7" x14ac:dyDescent="0.2">
      <c r="A1353" s="57">
        <f t="shared" ca="1" si="40"/>
        <v>104.87999999999812</v>
      </c>
      <c r="B1353" s="50">
        <f t="shared" ca="1" si="41"/>
        <v>-26.782509822056081</v>
      </c>
      <c r="D1353" s="82"/>
      <c r="F1353" s="10"/>
      <c r="G1353" s="11"/>
    </row>
    <row r="1354" spans="1:7" x14ac:dyDescent="0.2">
      <c r="A1354" s="57">
        <f t="shared" ca="1" si="40"/>
        <v>104.95999999999812</v>
      </c>
      <c r="B1354" s="50">
        <f t="shared" ca="1" si="41"/>
        <v>-26.652424239602336</v>
      </c>
      <c r="D1354" s="82"/>
      <c r="F1354" s="10"/>
      <c r="G1354" s="11"/>
    </row>
    <row r="1355" spans="1:7" x14ac:dyDescent="0.2">
      <c r="A1355" s="57">
        <f t="shared" ca="1" si="40"/>
        <v>105.03999999999812</v>
      </c>
      <c r="B1355" s="50">
        <f t="shared" ca="1" si="41"/>
        <v>-26.524668098758415</v>
      </c>
      <c r="D1355" s="82"/>
      <c r="F1355" s="10"/>
      <c r="G1355" s="11"/>
    </row>
    <row r="1356" spans="1:7" x14ac:dyDescent="0.2">
      <c r="A1356" s="57">
        <f t="shared" ca="1" si="40"/>
        <v>105.11999999999811</v>
      </c>
      <c r="B1356" s="50">
        <f t="shared" ca="1" si="41"/>
        <v>-26.399170272750911</v>
      </c>
      <c r="D1356" s="82"/>
      <c r="F1356" s="10"/>
      <c r="G1356" s="11"/>
    </row>
    <row r="1357" spans="1:7" x14ac:dyDescent="0.2">
      <c r="A1357" s="57">
        <f t="shared" ca="1" si="40"/>
        <v>105.19999999999811</v>
      </c>
      <c r="B1357" s="50">
        <f t="shared" ca="1" si="41"/>
        <v>-26.275862946670397</v>
      </c>
      <c r="D1357" s="82"/>
      <c r="F1357" s="10"/>
      <c r="G1357" s="11"/>
    </row>
    <row r="1358" spans="1:7" x14ac:dyDescent="0.2">
      <c r="A1358" s="57">
        <f t="shared" ca="1" si="40"/>
        <v>105.27999999999811</v>
      </c>
      <c r="B1358" s="50">
        <f t="shared" ca="1" si="41"/>
        <v>-26.15468141525108</v>
      </c>
      <c r="D1358" s="82"/>
      <c r="F1358" s="10"/>
      <c r="G1358" s="11"/>
    </row>
    <row r="1359" spans="1:7" x14ac:dyDescent="0.2">
      <c r="A1359" s="57">
        <f t="shared" ca="1" si="40"/>
        <v>105.35999999999811</v>
      </c>
      <c r="B1359" s="50">
        <f t="shared" ca="1" si="41"/>
        <v>-26.035563895856583</v>
      </c>
      <c r="D1359" s="82"/>
      <c r="F1359" s="10"/>
      <c r="G1359" s="11"/>
    </row>
    <row r="1360" spans="1:7" x14ac:dyDescent="0.2">
      <c r="A1360" s="57">
        <f t="shared" ca="1" si="40"/>
        <v>105.43999999999811</v>
      </c>
      <c r="B1360" s="50">
        <f t="shared" ca="1" si="41"/>
        <v>-25.918451355321022</v>
      </c>
      <c r="D1360" s="82"/>
      <c r="F1360" s="10"/>
      <c r="G1360" s="11"/>
    </row>
    <row r="1361" spans="1:7" x14ac:dyDescent="0.2">
      <c r="A1361" s="57">
        <f t="shared" ca="1" si="40"/>
        <v>105.51999999999811</v>
      </c>
      <c r="B1361" s="50">
        <f t="shared" ca="1" si="41"/>
        <v>-25.803287349430555</v>
      </c>
      <c r="D1361" s="82"/>
      <c r="F1361" s="10"/>
      <c r="G1361" s="11"/>
    </row>
    <row r="1362" spans="1:7" x14ac:dyDescent="0.2">
      <c r="A1362" s="57">
        <f t="shared" ca="1" si="40"/>
        <v>105.5999999999981</v>
      </c>
      <c r="B1362" s="50">
        <f t="shared" ca="1" si="41"/>
        <v>-25.690017873954815</v>
      </c>
      <c r="D1362" s="82"/>
      <c r="F1362" s="10"/>
      <c r="G1362" s="11"/>
    </row>
    <row r="1363" spans="1:7" x14ac:dyDescent="0.2">
      <c r="A1363" s="57">
        <f t="shared" ca="1" si="40"/>
        <v>105.6799999999981</v>
      </c>
      <c r="B1363" s="50">
        <f t="shared" ca="1" si="41"/>
        <v>-25.578591226244715</v>
      </c>
      <c r="D1363" s="82"/>
      <c r="F1363" s="10"/>
      <c r="G1363" s="11"/>
    </row>
    <row r="1364" spans="1:7" x14ac:dyDescent="0.2">
      <c r="A1364" s="57">
        <f t="shared" ca="1" si="40"/>
        <v>105.7599999999981</v>
      </c>
      <c r="B1364" s="50">
        <f t="shared" ca="1" si="41"/>
        <v>-25.468957876509943</v>
      </c>
      <c r="D1364" s="82"/>
      <c r="F1364" s="10"/>
      <c r="G1364" s="11"/>
    </row>
    <row r="1365" spans="1:7" x14ac:dyDescent="0.2">
      <c r="A1365" s="57">
        <f t="shared" ca="1" si="40"/>
        <v>105.8399999999981</v>
      </c>
      <c r="B1365" s="50">
        <f t="shared" ca="1" si="41"/>
        <v>-25.361070347974927</v>
      </c>
      <c r="D1365" s="82"/>
      <c r="F1365" s="10"/>
      <c r="G1365" s="11"/>
    </row>
    <row r="1366" spans="1:7" x14ac:dyDescent="0.2">
      <c r="A1366" s="57">
        <f t="shared" ca="1" si="40"/>
        <v>105.9199999999981</v>
      </c>
      <c r="B1366" s="50">
        <f t="shared" ca="1" si="41"/>
        <v>-25.25488310518859</v>
      </c>
      <c r="D1366" s="82"/>
      <c r="F1366" s="10"/>
      <c r="G1366" s="11"/>
    </row>
    <row r="1367" spans="1:7" x14ac:dyDescent="0.2">
      <c r="A1367" s="57">
        <f t="shared" ca="1" si="40"/>
        <v>105.9999999999981</v>
      </c>
      <c r="B1367" s="50">
        <f t="shared" ca="1" si="41"/>
        <v>-25.150352449830919</v>
      </c>
      <c r="D1367" s="82"/>
      <c r="F1367" s="10"/>
      <c r="G1367" s="11"/>
    </row>
    <row r="1368" spans="1:7" x14ac:dyDescent="0.2">
      <c r="A1368" s="57">
        <f t="shared" ca="1" si="40"/>
        <v>106.07999999999809</v>
      </c>
      <c r="B1368" s="50">
        <f t="shared" ca="1" si="41"/>
        <v>-25.047436423420805</v>
      </c>
      <c r="D1368" s="82"/>
      <c r="F1368" s="10"/>
      <c r="G1368" s="11"/>
    </row>
    <row r="1369" spans="1:7" x14ac:dyDescent="0.2">
      <c r="A1369" s="57">
        <f t="shared" ca="1" si="40"/>
        <v>106.15999999999809</v>
      </c>
      <c r="B1369" s="50">
        <f t="shared" ca="1" si="41"/>
        <v>-24.946094716383275</v>
      </c>
      <c r="D1369" s="82"/>
      <c r="F1369" s="10"/>
      <c r="G1369" s="11"/>
    </row>
    <row r="1370" spans="1:7" x14ac:dyDescent="0.2">
      <c r="A1370" s="57">
        <f t="shared" ca="1" si="40"/>
        <v>106.23999999999809</v>
      </c>
      <c r="B1370" s="50">
        <f t="shared" ca="1" si="41"/>
        <v>-24.84628858298467</v>
      </c>
      <c r="D1370" s="82"/>
      <c r="F1370" s="10"/>
      <c r="G1370" s="11"/>
    </row>
    <row r="1371" spans="1:7" x14ac:dyDescent="0.2">
      <c r="A1371" s="57">
        <f t="shared" ca="1" si="40"/>
        <v>106.31999999999809</v>
      </c>
      <c r="B1371" s="50">
        <f t="shared" ca="1" si="41"/>
        <v>-24.747980761685998</v>
      </c>
      <c r="D1371" s="82"/>
      <c r="F1371" s="10"/>
      <c r="G1371" s="11"/>
    </row>
    <row r="1372" spans="1:7" x14ac:dyDescent="0.2">
      <c r="A1372" s="57">
        <f t="shared" ca="1" si="40"/>
        <v>106.39999999999809</v>
      </c>
      <c r="B1372" s="50">
        <f t="shared" ca="1" si="41"/>
        <v>-24.651135400506661</v>
      </c>
      <c r="D1372" s="82"/>
      <c r="F1372" s="10"/>
      <c r="G1372" s="11"/>
    </row>
    <row r="1373" spans="1:7" x14ac:dyDescent="0.2">
      <c r="A1373" s="57">
        <f t="shared" ca="1" si="40"/>
        <v>106.47999999999809</v>
      </c>
      <c r="B1373" s="50">
        <f t="shared" ca="1" si="41"/>
        <v>-24.555717987024451</v>
      </c>
      <c r="D1373" s="82"/>
      <c r="F1373" s="10"/>
      <c r="G1373" s="11"/>
    </row>
    <row r="1374" spans="1:7" x14ac:dyDescent="0.2">
      <c r="A1374" s="57">
        <f t="shared" ca="1" si="40"/>
        <v>106.55999999999808</v>
      </c>
      <c r="B1374" s="50">
        <f t="shared" ca="1" si="41"/>
        <v>-24.461695282670512</v>
      </c>
      <c r="D1374" s="82"/>
      <c r="F1374" s="10"/>
      <c r="G1374" s="11"/>
    </row>
    <row r="1375" spans="1:7" x14ac:dyDescent="0.2">
      <c r="A1375" s="57">
        <f t="shared" ca="1" si="40"/>
        <v>106.63999999999808</v>
      </c>
      <c r="B1375" s="50">
        <f t="shared" ca="1" si="41"/>
        <v>-24.369035261007014</v>
      </c>
      <c r="D1375" s="82"/>
      <c r="F1375" s="10"/>
      <c r="G1375" s="11"/>
    </row>
    <row r="1376" spans="1:7" x14ac:dyDescent="0.2">
      <c r="A1376" s="57">
        <f t="shared" ca="1" si="40"/>
        <v>106.71999999999808</v>
      </c>
      <c r="B1376" s="50">
        <f t="shared" ca="1" si="41"/>
        <v>-24.277707049701291</v>
      </c>
      <c r="D1376" s="82"/>
      <c r="F1376" s="10"/>
      <c r="G1376" s="11"/>
    </row>
    <row r="1377" spans="1:7" x14ac:dyDescent="0.2">
      <c r="A1377" s="57">
        <f t="shared" ca="1" si="40"/>
        <v>106.79999999999808</v>
      </c>
      <c r="B1377" s="50">
        <f t="shared" ca="1" si="41"/>
        <v>-24.18768087593407</v>
      </c>
      <c r="D1377" s="82"/>
      <c r="F1377" s="10"/>
      <c r="G1377" s="11"/>
    </row>
    <row r="1378" spans="1:7" x14ac:dyDescent="0.2">
      <c r="A1378" s="57">
        <f t="shared" ca="1" si="40"/>
        <v>106.87999999999808</v>
      </c>
      <c r="B1378" s="50">
        <f t="shared" ca="1" si="41"/>
        <v>-24.098928015000443</v>
      </c>
      <c r="D1378" s="82"/>
      <c r="F1378" s="10"/>
      <c r="G1378" s="11"/>
    </row>
    <row r="1379" spans="1:7" x14ac:dyDescent="0.2">
      <c r="A1379" s="57">
        <f t="shared" ca="1" si="40"/>
        <v>106.95999999999808</v>
      </c>
      <c r="B1379" s="50">
        <f t="shared" ca="1" si="41"/>
        <v>-24.011420741882539</v>
      </c>
      <c r="D1379" s="82"/>
      <c r="F1379" s="10"/>
      <c r="G1379" s="11"/>
    </row>
    <row r="1380" spans="1:7" x14ac:dyDescent="0.2">
      <c r="A1380" s="57">
        <f t="shared" ca="1" si="40"/>
        <v>107.03999999999807</v>
      </c>
      <c r="B1380" s="50">
        <f t="shared" ca="1" si="41"/>
        <v>-23.92513228558979</v>
      </c>
      <c r="D1380" s="82"/>
      <c r="F1380" s="10"/>
      <c r="G1380" s="11"/>
    </row>
    <row r="1381" spans="1:7" x14ac:dyDescent="0.2">
      <c r="A1381" s="57">
        <f t="shared" ca="1" si="40"/>
        <v>107.11999999999807</v>
      </c>
      <c r="B1381" s="50">
        <f t="shared" ca="1" si="41"/>
        <v>-23.840036786079409</v>
      </c>
      <c r="D1381" s="82"/>
      <c r="F1381" s="10"/>
      <c r="G1381" s="11"/>
    </row>
    <row r="1382" spans="1:7" x14ac:dyDescent="0.2">
      <c r="A1382" s="57">
        <f t="shared" ca="1" si="40"/>
        <v>107.19999999999807</v>
      </c>
      <c r="B1382" s="50">
        <f t="shared" ca="1" si="41"/>
        <v>-23.756109253583666</v>
      </c>
      <c r="D1382" s="82"/>
      <c r="F1382" s="10"/>
      <c r="G1382" s="11"/>
    </row>
    <row r="1383" spans="1:7" x14ac:dyDescent="0.2">
      <c r="A1383" s="57">
        <f t="shared" ca="1" si="40"/>
        <v>107.27999999999807</v>
      </c>
      <c r="B1383" s="50">
        <f t="shared" ca="1" si="41"/>
        <v>-23.673325530184982</v>
      </c>
      <c r="D1383" s="82"/>
      <c r="F1383" s="10"/>
      <c r="G1383" s="11"/>
    </row>
    <row r="1384" spans="1:7" x14ac:dyDescent="0.2">
      <c r="A1384" s="57">
        <f t="shared" ca="1" si="40"/>
        <v>107.35999999999807</v>
      </c>
      <c r="B1384" s="50">
        <f t="shared" ca="1" si="41"/>
        <v>-23.591662253490966</v>
      </c>
      <c r="D1384" s="82"/>
      <c r="F1384" s="10"/>
      <c r="G1384" s="11"/>
    </row>
    <row r="1385" spans="1:7" x14ac:dyDescent="0.2">
      <c r="A1385" s="57">
        <f t="shared" ca="1" si="40"/>
        <v>107.43999999999807</v>
      </c>
      <c r="B1385" s="50">
        <f t="shared" ca="1" si="41"/>
        <v>-23.511096822273281</v>
      </c>
      <c r="D1385" s="82"/>
      <c r="F1385" s="10"/>
      <c r="G1385" s="11"/>
    </row>
    <row r="1386" spans="1:7" x14ac:dyDescent="0.2">
      <c r="A1386" s="57">
        <f t="shared" ca="1" si="40"/>
        <v>107.51999999999806</v>
      </c>
      <c r="B1386" s="50">
        <f t="shared" ca="1" si="41"/>
        <v>-23.431607363944543</v>
      </c>
      <c r="D1386" s="82"/>
      <c r="F1386" s="10"/>
      <c r="G1386" s="11"/>
    </row>
    <row r="1387" spans="1:7" x14ac:dyDescent="0.2">
      <c r="A1387" s="57">
        <f t="shared" ref="A1387:A1450" ca="1" si="42">OFFSET(A1387,-1,0)+f_stop/5000</f>
        <v>107.59999999999806</v>
      </c>
      <c r="B1387" s="50">
        <f t="shared" ref="B1387:B1450" ca="1" si="43">20*LOG(ABS(   (1/f_dec*SIN(f_dec*$A1387/Fm*PI())/SIN($A1387/Fm*PI()))^(order-2) * (1/f_dec2*SIN(f_dec2*$A1387/Fm*PI())/SIN($A1387/Fm*PI())) *  (1/(f_dec*n_avg)*SIN((f_dec*n_avg)*$A1387/Fm*PI())/SIN($A1387/Fm*PI()))    ))</f>
        <v>-23.353172703756261</v>
      </c>
      <c r="D1387" s="82"/>
      <c r="F1387" s="10"/>
      <c r="G1387" s="11"/>
    </row>
    <row r="1388" spans="1:7" x14ac:dyDescent="0.2">
      <c r="A1388" s="57">
        <f t="shared" ca="1" si="42"/>
        <v>107.67999999999806</v>
      </c>
      <c r="B1388" s="50">
        <f t="shared" ca="1" si="43"/>
        <v>-23.275772335609759</v>
      </c>
      <c r="D1388" s="82"/>
      <c r="F1388" s="10"/>
      <c r="G1388" s="11"/>
    </row>
    <row r="1389" spans="1:7" x14ac:dyDescent="0.2">
      <c r="A1389" s="57">
        <f t="shared" ca="1" si="42"/>
        <v>107.75999999999806</v>
      </c>
      <c r="B1389" s="50">
        <f t="shared" ca="1" si="43"/>
        <v>-23.199386394379893</v>
      </c>
      <c r="D1389" s="82"/>
      <c r="F1389" s="10"/>
      <c r="G1389" s="11"/>
    </row>
    <row r="1390" spans="1:7" x14ac:dyDescent="0.2">
      <c r="A1390" s="57">
        <f t="shared" ca="1" si="42"/>
        <v>107.83999999999806</v>
      </c>
      <c r="B1390" s="50">
        <f t="shared" ca="1" si="43"/>
        <v>-23.123995629658467</v>
      </c>
      <c r="D1390" s="82"/>
      <c r="F1390" s="10"/>
      <c r="G1390" s="11"/>
    </row>
    <row r="1391" spans="1:7" x14ac:dyDescent="0.2">
      <c r="A1391" s="57">
        <f t="shared" ca="1" si="42"/>
        <v>107.91999999999805</v>
      </c>
      <c r="B1391" s="50">
        <f t="shared" ca="1" si="43"/>
        <v>-23.049581380830642</v>
      </c>
      <c r="D1391" s="82"/>
      <c r="F1391" s="10"/>
      <c r="G1391" s="11"/>
    </row>
    <row r="1392" spans="1:7" x14ac:dyDescent="0.2">
      <c r="A1392" s="57">
        <f t="shared" ca="1" si="42"/>
        <v>107.99999999999805</v>
      </c>
      <c r="B1392" s="50">
        <f t="shared" ca="1" si="43"/>
        <v>-22.97612555340416</v>
      </c>
      <c r="D1392" s="82"/>
      <c r="F1392" s="10"/>
      <c r="G1392" s="11"/>
    </row>
    <row r="1393" spans="1:7" x14ac:dyDescent="0.2">
      <c r="A1393" s="57">
        <f t="shared" ca="1" si="42"/>
        <v>108.07999999999805</v>
      </c>
      <c r="B1393" s="50">
        <f t="shared" ca="1" si="43"/>
        <v>-22.903610596516735</v>
      </c>
      <c r="D1393" s="82"/>
      <c r="F1393" s="10"/>
      <c r="G1393" s="11"/>
    </row>
    <row r="1394" spans="1:7" x14ac:dyDescent="0.2">
      <c r="A1394" s="57">
        <f t="shared" ca="1" si="42"/>
        <v>108.15999999999805</v>
      </c>
      <c r="B1394" s="50">
        <f t="shared" ca="1" si="43"/>
        <v>-22.83201948155147</v>
      </c>
      <c r="D1394" s="82"/>
      <c r="F1394" s="10"/>
      <c r="G1394" s="11"/>
    </row>
    <row r="1395" spans="1:7" x14ac:dyDescent="0.2">
      <c r="A1395" s="57">
        <f t="shared" ca="1" si="42"/>
        <v>108.23999999999805</v>
      </c>
      <c r="B1395" s="50">
        <f t="shared" ca="1" si="43"/>
        <v>-22.76133568179592</v>
      </c>
      <c r="D1395" s="82"/>
      <c r="F1395" s="10"/>
      <c r="G1395" s="11"/>
    </row>
    <row r="1396" spans="1:7" x14ac:dyDescent="0.2">
      <c r="A1396" s="57">
        <f t="shared" ca="1" si="42"/>
        <v>108.31999999999805</v>
      </c>
      <c r="B1396" s="50">
        <f t="shared" ca="1" si="43"/>
        <v>-22.691543153084147</v>
      </c>
      <c r="D1396" s="82"/>
      <c r="F1396" s="10"/>
      <c r="G1396" s="11"/>
    </row>
    <row r="1397" spans="1:7" x14ac:dyDescent="0.2">
      <c r="A1397" s="57">
        <f t="shared" ca="1" si="42"/>
        <v>108.39999999999804</v>
      </c>
      <c r="B1397" s="50">
        <f t="shared" ca="1" si="43"/>
        <v>-22.622626315365167</v>
      </c>
      <c r="D1397" s="82"/>
      <c r="F1397" s="10"/>
      <c r="G1397" s="11"/>
    </row>
    <row r="1398" spans="1:7" x14ac:dyDescent="0.2">
      <c r="A1398" s="57">
        <f t="shared" ca="1" si="42"/>
        <v>108.47999999999804</v>
      </c>
      <c r="B1398" s="50">
        <f t="shared" ca="1" si="43"/>
        <v>-22.554570035145392</v>
      </c>
      <c r="D1398" s="82"/>
      <c r="F1398" s="10"/>
      <c r="G1398" s="11"/>
    </row>
    <row r="1399" spans="1:7" x14ac:dyDescent="0.2">
      <c r="A1399" s="57">
        <f t="shared" ca="1" si="42"/>
        <v>108.55999999999804</v>
      </c>
      <c r="B1399" s="50">
        <f t="shared" ca="1" si="43"/>
        <v>-22.487359608755526</v>
      </c>
      <c r="D1399" s="82"/>
      <c r="F1399" s="10"/>
      <c r="G1399" s="11"/>
    </row>
    <row r="1400" spans="1:7" x14ac:dyDescent="0.2">
      <c r="A1400" s="57">
        <f t="shared" ca="1" si="42"/>
        <v>108.63999999999804</v>
      </c>
      <c r="B1400" s="50">
        <f t="shared" ca="1" si="43"/>
        <v>-22.420980746396225</v>
      </c>
      <c r="D1400" s="82"/>
      <c r="F1400" s="10"/>
      <c r="G1400" s="11"/>
    </row>
    <row r="1401" spans="1:7" x14ac:dyDescent="0.2">
      <c r="A1401" s="57">
        <f t="shared" ca="1" si="42"/>
        <v>108.71999999999804</v>
      </c>
      <c r="B1401" s="50">
        <f t="shared" ca="1" si="43"/>
        <v>-22.355419556919127</v>
      </c>
      <c r="D1401" s="82"/>
      <c r="F1401" s="10"/>
      <c r="G1401" s="11"/>
    </row>
    <row r="1402" spans="1:7" x14ac:dyDescent="0.2">
      <c r="A1402" s="57">
        <f t="shared" ca="1" si="42"/>
        <v>108.79999999999804</v>
      </c>
      <c r="B1402" s="50">
        <f t="shared" ca="1" si="43"/>
        <v>-22.290662533303177</v>
      </c>
      <c r="D1402" s="82"/>
      <c r="F1402" s="10"/>
      <c r="G1402" s="11"/>
    </row>
    <row r="1403" spans="1:7" x14ac:dyDescent="0.2">
      <c r="A1403" s="57">
        <f t="shared" ca="1" si="42"/>
        <v>108.87999999999803</v>
      </c>
      <c r="B1403" s="50">
        <f t="shared" ca="1" si="43"/>
        <v>-22.226696538788527</v>
      </c>
      <c r="D1403" s="82"/>
      <c r="F1403" s="10"/>
      <c r="G1403" s="11"/>
    </row>
    <row r="1404" spans="1:7" x14ac:dyDescent="0.2">
      <c r="A1404" s="57">
        <f t="shared" ca="1" si="42"/>
        <v>108.95999999999803</v>
      </c>
      <c r="B1404" s="50">
        <f t="shared" ca="1" si="43"/>
        <v>-22.163508793632335</v>
      </c>
      <c r="D1404" s="82"/>
      <c r="F1404" s="10"/>
      <c r="G1404" s="11"/>
    </row>
    <row r="1405" spans="1:7" x14ac:dyDescent="0.2">
      <c r="A1405" s="57">
        <f t="shared" ca="1" si="42"/>
        <v>109.03999999999803</v>
      </c>
      <c r="B1405" s="50">
        <f t="shared" ca="1" si="43"/>
        <v>-22.101086862453702</v>
      </c>
      <c r="D1405" s="82"/>
      <c r="F1405" s="10"/>
      <c r="G1405" s="11"/>
    </row>
    <row r="1406" spans="1:7" x14ac:dyDescent="0.2">
      <c r="A1406" s="57">
        <f t="shared" ca="1" si="42"/>
        <v>109.11999999999803</v>
      </c>
      <c r="B1406" s="50">
        <f t="shared" ca="1" si="43"/>
        <v>-22.039418642136251</v>
      </c>
      <c r="D1406" s="82"/>
      <c r="F1406" s="10"/>
      <c r="G1406" s="11"/>
    </row>
    <row r="1407" spans="1:7" x14ac:dyDescent="0.2">
      <c r="A1407" s="57">
        <f t="shared" ca="1" si="42"/>
        <v>109.19999999999803</v>
      </c>
      <c r="B1407" s="50">
        <f t="shared" ca="1" si="43"/>
        <v>-21.978492350259415</v>
      </c>
      <c r="D1407" s="82"/>
      <c r="F1407" s="10"/>
      <c r="G1407" s="11"/>
    </row>
    <row r="1408" spans="1:7" x14ac:dyDescent="0.2">
      <c r="A1408" s="57">
        <f t="shared" ca="1" si="42"/>
        <v>109.27999999999803</v>
      </c>
      <c r="B1408" s="50">
        <f t="shared" ca="1" si="43"/>
        <v>-21.91829651403075</v>
      </c>
      <c r="D1408" s="82"/>
      <c r="F1408" s="10"/>
      <c r="G1408" s="11"/>
    </row>
    <row r="1409" spans="1:7" x14ac:dyDescent="0.2">
      <c r="A1409" s="57">
        <f t="shared" ca="1" si="42"/>
        <v>109.35999999999802</v>
      </c>
      <c r="B1409" s="50">
        <f t="shared" ca="1" si="43"/>
        <v>-21.858819959693513</v>
      </c>
      <c r="D1409" s="82"/>
      <c r="F1409" s="10"/>
      <c r="G1409" s="11"/>
    </row>
    <row r="1410" spans="1:7" x14ac:dyDescent="0.2">
      <c r="A1410" s="57">
        <f t="shared" ca="1" si="42"/>
        <v>109.43999999999802</v>
      </c>
      <c r="B1410" s="50">
        <f t="shared" ca="1" si="43"/>
        <v>-21.80005180238545</v>
      </c>
      <c r="D1410" s="82"/>
      <c r="F1410" s="10"/>
      <c r="G1410" s="11"/>
    </row>
    <row r="1411" spans="1:7" x14ac:dyDescent="0.2">
      <c r="A1411" s="57">
        <f t="shared" ca="1" si="42"/>
        <v>109.51999999999802</v>
      </c>
      <c r="B1411" s="50">
        <f t="shared" ca="1" si="43"/>
        <v>-21.741981436425625</v>
      </c>
      <c r="D1411" s="82"/>
      <c r="F1411" s="10"/>
      <c r="G1411" s="11"/>
    </row>
    <row r="1412" spans="1:7" x14ac:dyDescent="0.2">
      <c r="A1412" s="57">
        <f t="shared" ca="1" si="42"/>
        <v>109.59999999999802</v>
      </c>
      <c r="B1412" s="50">
        <f t="shared" ca="1" si="43"/>
        <v>-21.684598526008038</v>
      </c>
      <c r="D1412" s="82"/>
      <c r="F1412" s="10"/>
      <c r="G1412" s="11"/>
    </row>
    <row r="1413" spans="1:7" x14ac:dyDescent="0.2">
      <c r="A1413" s="57">
        <f t="shared" ca="1" si="42"/>
        <v>109.67999999999802</v>
      </c>
      <c r="B1413" s="50">
        <f t="shared" ca="1" si="43"/>
        <v>-21.627892996281659</v>
      </c>
      <c r="D1413" s="82"/>
      <c r="F1413" s="10"/>
      <c r="G1413" s="11"/>
    </row>
    <row r="1414" spans="1:7" x14ac:dyDescent="0.2">
      <c r="A1414" s="57">
        <f t="shared" ca="1" si="42"/>
        <v>109.75999999999802</v>
      </c>
      <c r="B1414" s="50">
        <f t="shared" ca="1" si="43"/>
        <v>-21.571855024798019</v>
      </c>
      <c r="D1414" s="82"/>
      <c r="F1414" s="10"/>
      <c r="G1414" s="11"/>
    </row>
    <row r="1415" spans="1:7" x14ac:dyDescent="0.2">
      <c r="A1415" s="57">
        <f t="shared" ca="1" si="42"/>
        <v>109.83999999999801</v>
      </c>
      <c r="B1415" s="50">
        <f t="shared" ca="1" si="43"/>
        <v>-21.516475033307813</v>
      </c>
      <c r="D1415" s="82"/>
      <c r="F1415" s="10"/>
      <c r="G1415" s="11"/>
    </row>
    <row r="1416" spans="1:7" x14ac:dyDescent="0.2">
      <c r="A1416" s="57">
        <f t="shared" ca="1" si="42"/>
        <v>109.91999999999801</v>
      </c>
      <c r="B1416" s="50">
        <f t="shared" ca="1" si="43"/>
        <v>-21.461743679890411</v>
      </c>
      <c r="D1416" s="82"/>
      <c r="F1416" s="10"/>
      <c r="G1416" s="11"/>
    </row>
    <row r="1417" spans="1:7" x14ac:dyDescent="0.2">
      <c r="A1417" s="57">
        <f t="shared" ca="1" si="42"/>
        <v>109.99999999999801</v>
      </c>
      <c r="B1417" s="50">
        <f t="shared" ca="1" si="43"/>
        <v>-21.407651851399304</v>
      </c>
      <c r="D1417" s="82"/>
      <c r="F1417" s="10"/>
      <c r="G1417" s="11"/>
    </row>
    <row r="1418" spans="1:7" x14ac:dyDescent="0.2">
      <c r="A1418" s="57">
        <f t="shared" ca="1" si="42"/>
        <v>110.07999999999801</v>
      </c>
      <c r="B1418" s="50">
        <f t="shared" ca="1" si="43"/>
        <v>-21.354190656209198</v>
      </c>
      <c r="D1418" s="82"/>
      <c r="F1418" s="10"/>
      <c r="G1418" s="11"/>
    </row>
    <row r="1419" spans="1:7" x14ac:dyDescent="0.2">
      <c r="A1419" s="57">
        <f t="shared" ca="1" si="42"/>
        <v>110.15999999999801</v>
      </c>
      <c r="B1419" s="50">
        <f t="shared" ca="1" si="43"/>
        <v>-21.301351417249844</v>
      </c>
      <c r="D1419" s="82"/>
      <c r="F1419" s="10"/>
      <c r="G1419" s="11"/>
    </row>
    <row r="1420" spans="1:7" x14ac:dyDescent="0.2">
      <c r="A1420" s="57">
        <f t="shared" ca="1" si="42"/>
        <v>110.23999999999801</v>
      </c>
      <c r="B1420" s="50">
        <f t="shared" ca="1" si="43"/>
        <v>-21.249125665313553</v>
      </c>
      <c r="D1420" s="82"/>
      <c r="F1420" s="10"/>
      <c r="G1420" s="11"/>
    </row>
    <row r="1421" spans="1:7" x14ac:dyDescent="0.2">
      <c r="A1421" s="57">
        <f t="shared" ca="1" si="42"/>
        <v>110.319999999998</v>
      </c>
      <c r="B1421" s="50">
        <f t="shared" ca="1" si="43"/>
        <v>-21.197505132623302</v>
      </c>
      <c r="D1421" s="82"/>
      <c r="F1421" s="10"/>
      <c r="G1421" s="11"/>
    </row>
    <row r="1422" spans="1:7" x14ac:dyDescent="0.2">
      <c r="A1422" s="57">
        <f t="shared" ca="1" si="42"/>
        <v>110.399999999998</v>
      </c>
      <c r="B1422" s="50">
        <f t="shared" ca="1" si="43"/>
        <v>-21.146481746649521</v>
      </c>
      <c r="D1422" s="82"/>
      <c r="F1422" s="10"/>
      <c r="G1422" s="11"/>
    </row>
    <row r="1423" spans="1:7" x14ac:dyDescent="0.2">
      <c r="A1423" s="57">
        <f t="shared" ca="1" si="42"/>
        <v>110.479999999998</v>
      </c>
      <c r="B1423" s="50">
        <f t="shared" ca="1" si="43"/>
        <v>-21.0960476241641</v>
      </c>
      <c r="D1423" s="82"/>
      <c r="F1423" s="10"/>
      <c r="G1423" s="11"/>
    </row>
    <row r="1424" spans="1:7" x14ac:dyDescent="0.2">
      <c r="A1424" s="57">
        <f t="shared" ca="1" si="42"/>
        <v>110.559999999998</v>
      </c>
      <c r="B1424" s="50">
        <f t="shared" ca="1" si="43"/>
        <v>-21.046195065520937</v>
      </c>
      <c r="D1424" s="82"/>
      <c r="F1424" s="10"/>
      <c r="G1424" s="11"/>
    </row>
    <row r="1425" spans="1:7" x14ac:dyDescent="0.2">
      <c r="A1425" s="57">
        <f t="shared" ca="1" si="42"/>
        <v>110.639999999998</v>
      </c>
      <c r="B1425" s="50">
        <f t="shared" ca="1" si="43"/>
        <v>-20.996916549152278</v>
      </c>
      <c r="D1425" s="82"/>
      <c r="F1425" s="10"/>
      <c r="G1425" s="11"/>
    </row>
    <row r="1426" spans="1:7" x14ac:dyDescent="0.2">
      <c r="A1426" s="57">
        <f t="shared" ca="1" si="42"/>
        <v>110.719999999998</v>
      </c>
      <c r="B1426" s="50">
        <f t="shared" ca="1" si="43"/>
        <v>-20.948204726272014</v>
      </c>
      <c r="D1426" s="82"/>
      <c r="F1426" s="10"/>
      <c r="G1426" s="11"/>
    </row>
    <row r="1427" spans="1:7" x14ac:dyDescent="0.2">
      <c r="A1427" s="57">
        <f t="shared" ca="1" si="42"/>
        <v>110.79999999999799</v>
      </c>
      <c r="B1427" s="50">
        <f t="shared" ca="1" si="43"/>
        <v>-20.900052415775683</v>
      </c>
      <c r="D1427" s="82"/>
      <c r="F1427" s="10"/>
      <c r="G1427" s="11"/>
    </row>
    <row r="1428" spans="1:7" x14ac:dyDescent="0.2">
      <c r="A1428" s="57">
        <f t="shared" ca="1" si="42"/>
        <v>110.87999999999799</v>
      </c>
      <c r="B1428" s="50">
        <f t="shared" ca="1" si="43"/>
        <v>-20.852452599329339</v>
      </c>
      <c r="D1428" s="82"/>
      <c r="F1428" s="10"/>
      <c r="G1428" s="11"/>
    </row>
    <row r="1429" spans="1:7" x14ac:dyDescent="0.2">
      <c r="A1429" s="57">
        <f t="shared" ca="1" si="42"/>
        <v>110.95999999999799</v>
      </c>
      <c r="B1429" s="50">
        <f t="shared" ca="1" si="43"/>
        <v>-20.805398416638603</v>
      </c>
      <c r="D1429" s="82"/>
      <c r="F1429" s="10"/>
      <c r="G1429" s="11"/>
    </row>
    <row r="1430" spans="1:7" x14ac:dyDescent="0.2">
      <c r="A1430" s="57">
        <f t="shared" ca="1" si="42"/>
        <v>111.03999999999799</v>
      </c>
      <c r="B1430" s="50">
        <f t="shared" ca="1" si="43"/>
        <v>-20.758883160889852</v>
      </c>
      <c r="D1430" s="82"/>
      <c r="F1430" s="10"/>
      <c r="G1430" s="11"/>
    </row>
    <row r="1431" spans="1:7" x14ac:dyDescent="0.2">
      <c r="A1431" s="57">
        <f t="shared" ca="1" si="42"/>
        <v>111.11999999999799</v>
      </c>
      <c r="B1431" s="50">
        <f t="shared" ca="1" si="43"/>
        <v>-20.712900274356624</v>
      </c>
      <c r="D1431" s="82"/>
      <c r="F1431" s="10"/>
      <c r="G1431" s="11"/>
    </row>
    <row r="1432" spans="1:7" x14ac:dyDescent="0.2">
      <c r="A1432" s="57">
        <f t="shared" ca="1" si="42"/>
        <v>111.19999999999798</v>
      </c>
      <c r="B1432" s="50">
        <f t="shared" ca="1" si="43"/>
        <v>-20.667443344163576</v>
      </c>
      <c r="D1432" s="82"/>
      <c r="F1432" s="10"/>
      <c r="G1432" s="11"/>
    </row>
    <row r="1433" spans="1:7" x14ac:dyDescent="0.2">
      <c r="A1433" s="57">
        <f t="shared" ca="1" si="42"/>
        <v>111.27999999999798</v>
      </c>
      <c r="B1433" s="50">
        <f t="shared" ca="1" si="43"/>
        <v>-20.622506098201615</v>
      </c>
      <c r="D1433" s="82"/>
      <c r="F1433" s="10"/>
      <c r="G1433" s="11"/>
    </row>
    <row r="1434" spans="1:7" x14ac:dyDescent="0.2">
      <c r="A1434" s="57">
        <f t="shared" ca="1" si="42"/>
        <v>111.35999999999798</v>
      </c>
      <c r="B1434" s="50">
        <f t="shared" ca="1" si="43"/>
        <v>-20.578082401187864</v>
      </c>
      <c r="D1434" s="82"/>
      <c r="F1434" s="10"/>
      <c r="G1434" s="11"/>
    </row>
    <row r="1435" spans="1:7" x14ac:dyDescent="0.2">
      <c r="A1435" s="57">
        <f t="shared" ca="1" si="42"/>
        <v>111.43999999999798</v>
      </c>
      <c r="B1435" s="50">
        <f t="shared" ca="1" si="43"/>
        <v>-20.534166250863866</v>
      </c>
      <c r="D1435" s="82"/>
      <c r="F1435" s="10"/>
      <c r="G1435" s="11"/>
    </row>
    <row r="1436" spans="1:7" x14ac:dyDescent="0.2">
      <c r="A1436" s="57">
        <f t="shared" ca="1" si="42"/>
        <v>111.51999999999798</v>
      </c>
      <c r="B1436" s="50">
        <f t="shared" ca="1" si="43"/>
        <v>-20.490751774326981</v>
      </c>
      <c r="D1436" s="82"/>
      <c r="F1436" s="10"/>
      <c r="G1436" s="11"/>
    </row>
    <row r="1437" spans="1:7" x14ac:dyDescent="0.2">
      <c r="A1437" s="57">
        <f t="shared" ca="1" si="42"/>
        <v>111.59999999999798</v>
      </c>
      <c r="B1437" s="50">
        <f t="shared" ca="1" si="43"/>
        <v>-20.447833224488733</v>
      </c>
      <c r="D1437" s="82"/>
      <c r="F1437" s="10"/>
      <c r="G1437" s="11"/>
    </row>
    <row r="1438" spans="1:7" x14ac:dyDescent="0.2">
      <c r="A1438" s="57">
        <f t="shared" ca="1" si="42"/>
        <v>111.67999999999797</v>
      </c>
      <c r="B1438" s="50">
        <f t="shared" ca="1" si="43"/>
        <v>-20.405404976655387</v>
      </c>
      <c r="D1438" s="82"/>
      <c r="F1438" s="10"/>
      <c r="G1438" s="11"/>
    </row>
    <row r="1439" spans="1:7" x14ac:dyDescent="0.2">
      <c r="A1439" s="57">
        <f t="shared" ca="1" si="42"/>
        <v>111.75999999999797</v>
      </c>
      <c r="B1439" s="50">
        <f t="shared" ca="1" si="43"/>
        <v>-20.363461525225652</v>
      </c>
      <c r="D1439" s="82"/>
      <c r="F1439" s="10"/>
      <c r="G1439" s="11"/>
    </row>
    <row r="1440" spans="1:7" x14ac:dyDescent="0.2">
      <c r="A1440" s="57">
        <f t="shared" ca="1" si="42"/>
        <v>111.83999999999797</v>
      </c>
      <c r="B1440" s="50">
        <f t="shared" ca="1" si="43"/>
        <v>-20.321997480500364</v>
      </c>
      <c r="D1440" s="82"/>
      <c r="F1440" s="10"/>
      <c r="G1440" s="11"/>
    </row>
    <row r="1441" spans="1:7" x14ac:dyDescent="0.2">
      <c r="A1441" s="57">
        <f t="shared" ca="1" si="42"/>
        <v>111.91999999999797</v>
      </c>
      <c r="B1441" s="50">
        <f t="shared" ca="1" si="43"/>
        <v>-20.281007565600344</v>
      </c>
      <c r="D1441" s="82"/>
      <c r="F1441" s="10"/>
      <c r="G1441" s="11"/>
    </row>
    <row r="1442" spans="1:7" x14ac:dyDescent="0.2">
      <c r="A1442" s="57">
        <f t="shared" ca="1" si="42"/>
        <v>111.99999999999797</v>
      </c>
      <c r="B1442" s="50">
        <f t="shared" ca="1" si="43"/>
        <v>-20.240486613487299</v>
      </c>
      <c r="D1442" s="82"/>
      <c r="F1442" s="10"/>
      <c r="G1442" s="11"/>
    </row>
    <row r="1443" spans="1:7" x14ac:dyDescent="0.2">
      <c r="A1443" s="57">
        <f t="shared" ca="1" si="42"/>
        <v>112.07999999999797</v>
      </c>
      <c r="B1443" s="50">
        <f t="shared" ca="1" si="43"/>
        <v>-20.200429564084349</v>
      </c>
      <c r="D1443" s="82"/>
      <c r="F1443" s="10"/>
      <c r="G1443" s="11"/>
    </row>
    <row r="1444" spans="1:7" x14ac:dyDescent="0.2">
      <c r="A1444" s="57">
        <f t="shared" ca="1" si="42"/>
        <v>112.15999999999796</v>
      </c>
      <c r="B1444" s="50">
        <f t="shared" ca="1" si="43"/>
        <v>-20.160831461491803</v>
      </c>
      <c r="D1444" s="82"/>
      <c r="F1444" s="10"/>
      <c r="G1444" s="11"/>
    </row>
    <row r="1445" spans="1:7" x14ac:dyDescent="0.2">
      <c r="A1445" s="57">
        <f t="shared" ca="1" si="42"/>
        <v>112.23999999999796</v>
      </c>
      <c r="B1445" s="50">
        <f t="shared" ca="1" si="43"/>
        <v>-20.121687451294608</v>
      </c>
      <c r="D1445" s="82"/>
      <c r="F1445" s="10"/>
      <c r="G1445" s="11"/>
    </row>
    <row r="1446" spans="1:7" x14ac:dyDescent="0.2">
      <c r="A1446" s="57">
        <f t="shared" ca="1" si="42"/>
        <v>112.31999999999796</v>
      </c>
      <c r="B1446" s="50">
        <f t="shared" ca="1" si="43"/>
        <v>-20.082992777957767</v>
      </c>
      <c r="D1446" s="82"/>
      <c r="F1446" s="10"/>
      <c r="G1446" s="11"/>
    </row>
    <row r="1447" spans="1:7" x14ac:dyDescent="0.2">
      <c r="A1447" s="57">
        <f t="shared" ca="1" si="42"/>
        <v>112.39999999999796</v>
      </c>
      <c r="B1447" s="50">
        <f t="shared" ca="1" si="43"/>
        <v>-20.044742782306692</v>
      </c>
      <c r="D1447" s="82"/>
      <c r="F1447" s="10"/>
      <c r="G1447" s="11"/>
    </row>
    <row r="1448" spans="1:7" x14ac:dyDescent="0.2">
      <c r="A1448" s="57">
        <f t="shared" ca="1" si="42"/>
        <v>112.47999999999796</v>
      </c>
      <c r="B1448" s="50">
        <f t="shared" ca="1" si="43"/>
        <v>-20.006932899088582</v>
      </c>
      <c r="D1448" s="82"/>
      <c r="F1448" s="10"/>
      <c r="G1448" s="11"/>
    </row>
    <row r="1449" spans="1:7" x14ac:dyDescent="0.2">
      <c r="A1449" s="57">
        <f t="shared" ca="1" si="42"/>
        <v>112.55999999999796</v>
      </c>
      <c r="B1449" s="50">
        <f t="shared" ca="1" si="43"/>
        <v>-19.969558654612392</v>
      </c>
      <c r="D1449" s="82"/>
      <c r="F1449" s="10"/>
      <c r="G1449" s="11"/>
    </row>
    <row r="1450" spans="1:7" x14ac:dyDescent="0.2">
      <c r="A1450" s="57">
        <f t="shared" ca="1" si="42"/>
        <v>112.63999999999795</v>
      </c>
      <c r="B1450" s="50">
        <f t="shared" ca="1" si="43"/>
        <v>-19.932615664463857</v>
      </c>
      <c r="D1450" s="82"/>
      <c r="F1450" s="10"/>
      <c r="G1450" s="11"/>
    </row>
    <row r="1451" spans="1:7" x14ac:dyDescent="0.2">
      <c r="A1451" s="57">
        <f t="shared" ref="A1451:A1514" ca="1" si="44">OFFSET(A1451,-1,0)+f_stop/5000</f>
        <v>112.71999999999795</v>
      </c>
      <c r="B1451" s="50">
        <f t="shared" ref="B1451:B1514" ca="1" si="45">20*LOG(ABS(   (1/f_dec*SIN(f_dec*$A1451/Fm*PI())/SIN($A1451/Fm*PI()))^(order-2) * (1/f_dec2*SIN(f_dec2*$A1451/Fm*PI())/SIN($A1451/Fm*PI())) *  (1/(f_dec*n_avg)*SIN((f_dec*n_avg)*$A1451/Fm*PI())/SIN($A1451/Fm*PI()))    ))</f>
        <v>-19.89609963129309</v>
      </c>
      <c r="D1451" s="82"/>
      <c r="F1451" s="10"/>
      <c r="G1451" s="11"/>
    </row>
    <row r="1452" spans="1:7" x14ac:dyDescent="0.2">
      <c r="A1452" s="57">
        <f t="shared" ca="1" si="44"/>
        <v>112.79999999999795</v>
      </c>
      <c r="B1452" s="50">
        <f t="shared" ca="1" si="45"/>
        <v>-19.860006342671991</v>
      </c>
      <c r="D1452" s="82"/>
      <c r="F1452" s="10"/>
      <c r="G1452" s="11"/>
    </row>
    <row r="1453" spans="1:7" x14ac:dyDescent="0.2">
      <c r="A1453" s="57">
        <f t="shared" ca="1" si="44"/>
        <v>112.87999999999795</v>
      </c>
      <c r="B1453" s="50">
        <f t="shared" ca="1" si="45"/>
        <v>-19.824331669018555</v>
      </c>
      <c r="D1453" s="82"/>
      <c r="F1453" s="10"/>
      <c r="G1453" s="11"/>
    </row>
    <row r="1454" spans="1:7" x14ac:dyDescent="0.2">
      <c r="A1454" s="57">
        <f t="shared" ca="1" si="44"/>
        <v>112.95999999999795</v>
      </c>
      <c r="B1454" s="50">
        <f t="shared" ca="1" si="45"/>
        <v>-19.789071561586073</v>
      </c>
      <c r="D1454" s="82"/>
      <c r="F1454" s="10"/>
      <c r="G1454" s="11"/>
    </row>
    <row r="1455" spans="1:7" x14ac:dyDescent="0.2">
      <c r="A1455" s="57">
        <f t="shared" ca="1" si="44"/>
        <v>113.03999999999795</v>
      </c>
      <c r="B1455" s="50">
        <f t="shared" ca="1" si="45"/>
        <v>-19.754222050514393</v>
      </c>
      <c r="D1455" s="82"/>
      <c r="F1455" s="10"/>
      <c r="G1455" s="11"/>
    </row>
    <row r="1456" spans="1:7" x14ac:dyDescent="0.2">
      <c r="A1456" s="57">
        <f t="shared" ca="1" si="44"/>
        <v>113.11999999999794</v>
      </c>
      <c r="B1456" s="50">
        <f t="shared" ca="1" si="45"/>
        <v>-19.719779242941286</v>
      </c>
      <c r="D1456" s="82"/>
      <c r="F1456" s="10"/>
      <c r="G1456" s="11"/>
    </row>
    <row r="1457" spans="1:7" x14ac:dyDescent="0.2">
      <c r="A1457" s="57">
        <f t="shared" ca="1" si="44"/>
        <v>113.19999999999794</v>
      </c>
      <c r="B1457" s="50">
        <f t="shared" ca="1" si="45"/>
        <v>-19.685739321171607</v>
      </c>
      <c r="D1457" s="82"/>
      <c r="F1457" s="10"/>
      <c r="G1457" s="11"/>
    </row>
    <row r="1458" spans="1:7" x14ac:dyDescent="0.2">
      <c r="A1458" s="57">
        <f t="shared" ca="1" si="44"/>
        <v>113.27999999999794</v>
      </c>
      <c r="B1458" s="50">
        <f t="shared" ca="1" si="45"/>
        <v>-19.652098540902038</v>
      </c>
      <c r="D1458" s="82"/>
      <c r="F1458" s="10"/>
      <c r="G1458" s="11"/>
    </row>
    <row r="1459" spans="1:7" x14ac:dyDescent="0.2">
      <c r="A1459" s="57">
        <f t="shared" ca="1" si="44"/>
        <v>113.35999999999794</v>
      </c>
      <c r="B1459" s="50">
        <f t="shared" ca="1" si="45"/>
        <v>-19.618853229499734</v>
      </c>
      <c r="D1459" s="82"/>
      <c r="F1459" s="10"/>
      <c r="G1459" s="11"/>
    </row>
    <row r="1460" spans="1:7" x14ac:dyDescent="0.2">
      <c r="A1460" s="57">
        <f t="shared" ca="1" si="44"/>
        <v>113.43999999999794</v>
      </c>
      <c r="B1460" s="50">
        <f t="shared" ca="1" si="45"/>
        <v>-19.585999784332522</v>
      </c>
      <c r="D1460" s="82"/>
      <c r="F1460" s="10"/>
      <c r="G1460" s="11"/>
    </row>
    <row r="1461" spans="1:7" x14ac:dyDescent="0.2">
      <c r="A1461" s="57">
        <f t="shared" ca="1" si="44"/>
        <v>113.51999999999794</v>
      </c>
      <c r="B1461" s="50">
        <f t="shared" ca="1" si="45"/>
        <v>-19.553534671149283</v>
      </c>
      <c r="D1461" s="82"/>
      <c r="F1461" s="10"/>
      <c r="G1461" s="11"/>
    </row>
    <row r="1462" spans="1:7" x14ac:dyDescent="0.2">
      <c r="A1462" s="57">
        <f t="shared" ca="1" si="44"/>
        <v>113.59999999999793</v>
      </c>
      <c r="B1462" s="50">
        <f t="shared" ca="1" si="45"/>
        <v>-19.521454422508416</v>
      </c>
      <c r="D1462" s="82"/>
      <c r="F1462" s="10"/>
      <c r="G1462" s="11"/>
    </row>
    <row r="1463" spans="1:7" x14ac:dyDescent="0.2">
      <c r="A1463" s="57">
        <f t="shared" ca="1" si="44"/>
        <v>113.67999999999793</v>
      </c>
      <c r="B1463" s="50">
        <f t="shared" ca="1" si="45"/>
        <v>-19.489755636252685</v>
      </c>
      <c r="D1463" s="82"/>
      <c r="F1463" s="10"/>
      <c r="G1463" s="11"/>
    </row>
    <row r="1464" spans="1:7" x14ac:dyDescent="0.2">
      <c r="A1464" s="57">
        <f t="shared" ca="1" si="44"/>
        <v>113.75999999999793</v>
      </c>
      <c r="B1464" s="50">
        <f t="shared" ca="1" si="45"/>
        <v>-19.458434974029181</v>
      </c>
      <c r="D1464" s="82"/>
      <c r="F1464" s="10"/>
      <c r="G1464" s="11"/>
    </row>
    <row r="1465" spans="1:7" x14ac:dyDescent="0.2">
      <c r="A1465" s="57">
        <f t="shared" ca="1" si="44"/>
        <v>113.83999999999793</v>
      </c>
      <c r="B1465" s="50">
        <f t="shared" ca="1" si="45"/>
        <v>-19.427489159852382</v>
      </c>
      <c r="D1465" s="82"/>
      <c r="F1465" s="10"/>
      <c r="G1465" s="11"/>
    </row>
    <row r="1466" spans="1:7" x14ac:dyDescent="0.2">
      <c r="A1466" s="57">
        <f t="shared" ca="1" si="44"/>
        <v>113.91999999999793</v>
      </c>
      <c r="B1466" s="50">
        <f t="shared" ca="1" si="45"/>
        <v>-19.39691497870918</v>
      </c>
      <c r="D1466" s="82"/>
      <c r="F1466" s="10"/>
      <c r="G1466" s="11"/>
    </row>
    <row r="1467" spans="1:7" x14ac:dyDescent="0.2">
      <c r="A1467" s="57">
        <f t="shared" ca="1" si="44"/>
        <v>113.99999999999793</v>
      </c>
      <c r="B1467" s="50">
        <f t="shared" ca="1" si="45"/>
        <v>-19.366709275204258</v>
      </c>
      <c r="D1467" s="82"/>
      <c r="F1467" s="10"/>
      <c r="G1467" s="11"/>
    </row>
    <row r="1468" spans="1:7" x14ac:dyDescent="0.2">
      <c r="A1468" s="57">
        <f t="shared" ca="1" si="44"/>
        <v>114.07999999999792</v>
      </c>
      <c r="B1468" s="50">
        <f t="shared" ca="1" si="45"/>
        <v>-19.336868952244448</v>
      </c>
      <c r="D1468" s="82"/>
      <c r="F1468" s="10"/>
      <c r="G1468" s="11"/>
    </row>
    <row r="1469" spans="1:7" x14ac:dyDescent="0.2">
      <c r="A1469" s="57">
        <f t="shared" ca="1" si="44"/>
        <v>114.15999999999792</v>
      </c>
      <c r="B1469" s="50">
        <f t="shared" ca="1" si="45"/>
        <v>-19.307390969760885</v>
      </c>
      <c r="D1469" s="82"/>
      <c r="F1469" s="10"/>
      <c r="G1469" s="11"/>
    </row>
    <row r="1470" spans="1:7" x14ac:dyDescent="0.2">
      <c r="A1470" s="57">
        <f t="shared" ca="1" si="44"/>
        <v>114.23999999999792</v>
      </c>
      <c r="B1470" s="50">
        <f t="shared" ca="1" si="45"/>
        <v>-19.278272343467464</v>
      </c>
      <c r="D1470" s="82"/>
      <c r="F1470" s="10"/>
      <c r="G1470" s="11"/>
    </row>
    <row r="1471" spans="1:7" x14ac:dyDescent="0.2">
      <c r="A1471" s="57">
        <f t="shared" ca="1" si="44"/>
        <v>114.31999999999792</v>
      </c>
      <c r="B1471" s="50">
        <f t="shared" ca="1" si="45"/>
        <v>-19.249510143654629</v>
      </c>
      <c r="D1471" s="82"/>
      <c r="F1471" s="10"/>
      <c r="G1471" s="11"/>
    </row>
    <row r="1472" spans="1:7" x14ac:dyDescent="0.2">
      <c r="A1472" s="57">
        <f t="shared" ca="1" si="44"/>
        <v>114.39999999999792</v>
      </c>
      <c r="B1472" s="50">
        <f t="shared" ca="1" si="45"/>
        <v>-19.221101494017137</v>
      </c>
      <c r="D1472" s="82"/>
      <c r="F1472" s="10"/>
      <c r="G1472" s="11"/>
    </row>
    <row r="1473" spans="1:7" x14ac:dyDescent="0.2">
      <c r="A1473" s="57">
        <f t="shared" ca="1" si="44"/>
        <v>114.47999999999791</v>
      </c>
      <c r="B1473" s="50">
        <f t="shared" ca="1" si="45"/>
        <v>-19.193043570514764</v>
      </c>
      <c r="D1473" s="82"/>
      <c r="F1473" s="10"/>
      <c r="G1473" s="11"/>
    </row>
    <row r="1474" spans="1:7" x14ac:dyDescent="0.2">
      <c r="A1474" s="57">
        <f t="shared" ca="1" si="44"/>
        <v>114.55999999999791</v>
      </c>
      <c r="B1474" s="50">
        <f t="shared" ca="1" si="45"/>
        <v>-19.165333600264788</v>
      </c>
      <c r="D1474" s="82"/>
      <c r="F1474" s="10"/>
      <c r="G1474" s="11"/>
    </row>
    <row r="1475" spans="1:7" x14ac:dyDescent="0.2">
      <c r="A1475" s="57">
        <f t="shared" ca="1" si="44"/>
        <v>114.63999999999791</v>
      </c>
      <c r="B1475" s="50">
        <f t="shared" ca="1" si="45"/>
        <v>-19.137968860465406</v>
      </c>
      <c r="D1475" s="82"/>
      <c r="F1475" s="10"/>
      <c r="G1475" s="11"/>
    </row>
    <row r="1476" spans="1:7" x14ac:dyDescent="0.2">
      <c r="A1476" s="57">
        <f t="shared" ca="1" si="44"/>
        <v>114.71999999999791</v>
      </c>
      <c r="B1476" s="50">
        <f t="shared" ca="1" si="45"/>
        <v>-19.11094667734875</v>
      </c>
      <c r="D1476" s="82"/>
      <c r="F1476" s="10"/>
      <c r="G1476" s="11"/>
    </row>
    <row r="1477" spans="1:7" x14ac:dyDescent="0.2">
      <c r="A1477" s="57">
        <f t="shared" ca="1" si="44"/>
        <v>114.79999999999791</v>
      </c>
      <c r="B1477" s="50">
        <f t="shared" ca="1" si="45"/>
        <v>-19.084264425162921</v>
      </c>
      <c r="D1477" s="82"/>
      <c r="F1477" s="10"/>
      <c r="G1477" s="11"/>
    </row>
    <row r="1478" spans="1:7" x14ac:dyDescent="0.2">
      <c r="A1478" s="57">
        <f t="shared" ca="1" si="44"/>
        <v>114.87999999999791</v>
      </c>
      <c r="B1478" s="50">
        <f t="shared" ca="1" si="45"/>
        <v>-19.057919525181777</v>
      </c>
      <c r="D1478" s="82"/>
      <c r="F1478" s="10"/>
      <c r="G1478" s="11"/>
    </row>
    <row r="1479" spans="1:7" x14ac:dyDescent="0.2">
      <c r="A1479" s="57">
        <f t="shared" ca="1" si="44"/>
        <v>114.9599999999979</v>
      </c>
      <c r="B1479" s="50">
        <f t="shared" ca="1" si="45"/>
        <v>-19.031909444741803</v>
      </c>
      <c r="D1479" s="82"/>
      <c r="F1479" s="10"/>
      <c r="G1479" s="11"/>
    </row>
    <row r="1480" spans="1:7" x14ac:dyDescent="0.2">
      <c r="A1480" s="57">
        <f t="shared" ca="1" si="44"/>
        <v>115.0399999999979</v>
      </c>
      <c r="B1480" s="50">
        <f t="shared" ca="1" si="45"/>
        <v>-19.006231696305228</v>
      </c>
      <c r="D1480" s="82"/>
      <c r="F1480" s="10"/>
      <c r="G1480" s="11"/>
    </row>
    <row r="1481" spans="1:7" x14ac:dyDescent="0.2">
      <c r="A1481" s="57">
        <f t="shared" ca="1" si="44"/>
        <v>115.1199999999979</v>
      </c>
      <c r="B1481" s="50">
        <f t="shared" ca="1" si="45"/>
        <v>-18.980883836548223</v>
      </c>
      <c r="D1481" s="82"/>
      <c r="F1481" s="10"/>
      <c r="G1481" s="11"/>
    </row>
    <row r="1482" spans="1:7" x14ac:dyDescent="0.2">
      <c r="A1482" s="57">
        <f t="shared" ca="1" si="44"/>
        <v>115.1999999999979</v>
      </c>
      <c r="B1482" s="50">
        <f t="shared" ca="1" si="45"/>
        <v>-18.955863465473914</v>
      </c>
      <c r="D1482" s="82"/>
      <c r="F1482" s="10"/>
      <c r="G1482" s="11"/>
    </row>
    <row r="1483" spans="1:7" x14ac:dyDescent="0.2">
      <c r="A1483" s="57">
        <f t="shared" ca="1" si="44"/>
        <v>115.2799999999979</v>
      </c>
      <c r="B1483" s="50">
        <f t="shared" ca="1" si="45"/>
        <v>-18.931168225548994</v>
      </c>
      <c r="D1483" s="82"/>
      <c r="F1483" s="10"/>
      <c r="G1483" s="11"/>
    </row>
    <row r="1484" spans="1:7" x14ac:dyDescent="0.2">
      <c r="A1484" s="57">
        <f t="shared" ca="1" si="44"/>
        <v>115.3599999999979</v>
      </c>
      <c r="B1484" s="50">
        <f t="shared" ca="1" si="45"/>
        <v>-18.906795800863353</v>
      </c>
      <c r="D1484" s="82"/>
      <c r="F1484" s="10"/>
      <c r="G1484" s="11"/>
    </row>
    <row r="1485" spans="1:7" x14ac:dyDescent="0.2">
      <c r="A1485" s="57">
        <f t="shared" ca="1" si="44"/>
        <v>115.43999999999789</v>
      </c>
      <c r="B1485" s="50">
        <f t="shared" ca="1" si="45"/>
        <v>-18.882743916312194</v>
      </c>
      <c r="D1485" s="82"/>
      <c r="F1485" s="10"/>
      <c r="G1485" s="11"/>
    </row>
    <row r="1486" spans="1:7" x14ac:dyDescent="0.2">
      <c r="A1486" s="57">
        <f t="shared" ca="1" si="44"/>
        <v>115.51999999999789</v>
      </c>
      <c r="B1486" s="50">
        <f t="shared" ca="1" si="45"/>
        <v>-18.859010336799589</v>
      </c>
      <c r="D1486" s="82"/>
      <c r="F1486" s="10"/>
      <c r="G1486" s="11"/>
    </row>
    <row r="1487" spans="1:7" x14ac:dyDescent="0.2">
      <c r="A1487" s="57">
        <f t="shared" ca="1" si="44"/>
        <v>115.59999999999789</v>
      </c>
      <c r="B1487" s="50">
        <f t="shared" ca="1" si="45"/>
        <v>-18.835592866463116</v>
      </c>
      <c r="D1487" s="82"/>
      <c r="F1487" s="10"/>
      <c r="G1487" s="11"/>
    </row>
    <row r="1488" spans="1:7" x14ac:dyDescent="0.2">
      <c r="A1488" s="57">
        <f t="shared" ca="1" si="44"/>
        <v>115.67999999999789</v>
      </c>
      <c r="B1488" s="50">
        <f t="shared" ca="1" si="45"/>
        <v>-18.812489347918817</v>
      </c>
      <c r="D1488" s="82"/>
      <c r="F1488" s="10"/>
      <c r="G1488" s="11"/>
    </row>
    <row r="1489" spans="1:7" x14ac:dyDescent="0.2">
      <c r="A1489" s="57">
        <f t="shared" ca="1" si="44"/>
        <v>115.75999999999789</v>
      </c>
      <c r="B1489" s="50">
        <f t="shared" ca="1" si="45"/>
        <v>-18.789697661525857</v>
      </c>
      <c r="D1489" s="82"/>
      <c r="F1489" s="10"/>
      <c r="G1489" s="11"/>
    </row>
    <row r="1490" spans="1:7" x14ac:dyDescent="0.2">
      <c r="A1490" s="57">
        <f t="shared" ca="1" si="44"/>
        <v>115.83999999999789</v>
      </c>
      <c r="B1490" s="50">
        <f t="shared" ca="1" si="45"/>
        <v>-18.767215724670365</v>
      </c>
      <c r="D1490" s="82"/>
      <c r="F1490" s="10"/>
      <c r="G1490" s="11"/>
    </row>
    <row r="1491" spans="1:7" x14ac:dyDescent="0.2">
      <c r="A1491" s="57">
        <f t="shared" ca="1" si="44"/>
        <v>115.91999999999788</v>
      </c>
      <c r="B1491" s="50">
        <f t="shared" ca="1" si="45"/>
        <v>-18.745041491067774</v>
      </c>
      <c r="D1491" s="82"/>
      <c r="F1491" s="10"/>
      <c r="G1491" s="11"/>
    </row>
    <row r="1492" spans="1:7" x14ac:dyDescent="0.2">
      <c r="A1492" s="57">
        <f t="shared" ca="1" si="44"/>
        <v>115.99999999999788</v>
      </c>
      <c r="B1492" s="50">
        <f t="shared" ca="1" si="45"/>
        <v>-18.723172950083196</v>
      </c>
      <c r="D1492" s="82"/>
      <c r="F1492" s="10"/>
      <c r="G1492" s="11"/>
    </row>
    <row r="1493" spans="1:7" x14ac:dyDescent="0.2">
      <c r="A1493" s="57">
        <f t="shared" ca="1" si="44"/>
        <v>116.07999999999788</v>
      </c>
      <c r="B1493" s="50">
        <f t="shared" ca="1" si="45"/>
        <v>-18.701608126069338</v>
      </c>
      <c r="D1493" s="82"/>
      <c r="F1493" s="10"/>
      <c r="G1493" s="11"/>
    </row>
    <row r="1494" spans="1:7" x14ac:dyDescent="0.2">
      <c r="A1494" s="57">
        <f t="shared" ca="1" si="44"/>
        <v>116.15999999999788</v>
      </c>
      <c r="B1494" s="50">
        <f t="shared" ca="1" si="45"/>
        <v>-18.680345077721231</v>
      </c>
      <c r="D1494" s="82"/>
      <c r="F1494" s="10"/>
      <c r="G1494" s="11"/>
    </row>
    <row r="1495" spans="1:7" x14ac:dyDescent="0.2">
      <c r="A1495" s="57">
        <f t="shared" ca="1" si="44"/>
        <v>116.23999999999788</v>
      </c>
      <c r="B1495" s="50">
        <f t="shared" ca="1" si="45"/>
        <v>-18.659381897447616</v>
      </c>
      <c r="D1495" s="82"/>
      <c r="F1495" s="10"/>
      <c r="G1495" s="11"/>
    </row>
    <row r="1496" spans="1:7" x14ac:dyDescent="0.2">
      <c r="A1496" s="57">
        <f t="shared" ca="1" si="44"/>
        <v>116.31999999999788</v>
      </c>
      <c r="B1496" s="50">
        <f t="shared" ca="1" si="45"/>
        <v>-18.638716710758192</v>
      </c>
      <c r="D1496" s="82"/>
      <c r="F1496" s="10"/>
      <c r="G1496" s="11"/>
    </row>
    <row r="1497" spans="1:7" x14ac:dyDescent="0.2">
      <c r="A1497" s="57">
        <f t="shared" ca="1" si="44"/>
        <v>116.39999999999787</v>
      </c>
      <c r="B1497" s="50">
        <f t="shared" ca="1" si="45"/>
        <v>-18.618347675666445</v>
      </c>
      <c r="D1497" s="82"/>
      <c r="F1497" s="10"/>
      <c r="G1497" s="11"/>
    </row>
    <row r="1498" spans="1:7" x14ac:dyDescent="0.2">
      <c r="A1498" s="57">
        <f t="shared" ca="1" si="44"/>
        <v>116.47999999999787</v>
      </c>
      <c r="B1498" s="50">
        <f t="shared" ca="1" si="45"/>
        <v>-18.598272982107549</v>
      </c>
      <c r="D1498" s="82"/>
      <c r="F1498" s="10"/>
      <c r="G1498" s="11"/>
    </row>
    <row r="1499" spans="1:7" x14ac:dyDescent="0.2">
      <c r="A1499" s="57">
        <f t="shared" ca="1" si="44"/>
        <v>116.55999999999787</v>
      </c>
      <c r="B1499" s="50">
        <f t="shared" ca="1" si="45"/>
        <v>-18.578490851370965</v>
      </c>
      <c r="D1499" s="82"/>
      <c r="F1499" s="10"/>
      <c r="G1499" s="11"/>
    </row>
    <row r="1500" spans="1:7" x14ac:dyDescent="0.2">
      <c r="A1500" s="57">
        <f t="shared" ca="1" si="44"/>
        <v>116.63999999999787</v>
      </c>
      <c r="B1500" s="50">
        <f t="shared" ca="1" si="45"/>
        <v>-18.558999535547215</v>
      </c>
      <c r="D1500" s="82"/>
      <c r="F1500" s="10"/>
      <c r="G1500" s="11"/>
    </row>
    <row r="1501" spans="1:7" x14ac:dyDescent="0.2">
      <c r="A1501" s="57">
        <f t="shared" ca="1" si="44"/>
        <v>116.71999999999787</v>
      </c>
      <c r="B1501" s="50">
        <f t="shared" ca="1" si="45"/>
        <v>-18.539797316988501</v>
      </c>
      <c r="D1501" s="82"/>
      <c r="F1501" s="10"/>
      <c r="G1501" s="11"/>
    </row>
    <row r="1502" spans="1:7" x14ac:dyDescent="0.2">
      <c r="A1502" s="57">
        <f t="shared" ca="1" si="44"/>
        <v>116.79999999999787</v>
      </c>
      <c r="B1502" s="50">
        <f t="shared" ca="1" si="45"/>
        <v>-18.520882507782897</v>
      </c>
      <c r="D1502" s="82"/>
      <c r="F1502" s="10"/>
      <c r="G1502" s="11"/>
    </row>
    <row r="1503" spans="1:7" x14ac:dyDescent="0.2">
      <c r="A1503" s="57">
        <f t="shared" ca="1" si="44"/>
        <v>116.87999999999786</v>
      </c>
      <c r="B1503" s="50">
        <f t="shared" ca="1" si="45"/>
        <v>-18.502253449241433</v>
      </c>
      <c r="D1503" s="82"/>
      <c r="F1503" s="10"/>
      <c r="G1503" s="11"/>
    </row>
    <row r="1504" spans="1:7" x14ac:dyDescent="0.2">
      <c r="A1504" s="57">
        <f t="shared" ca="1" si="44"/>
        <v>116.95999999999786</v>
      </c>
      <c r="B1504" s="50">
        <f t="shared" ca="1" si="45"/>
        <v>-18.483908511398017</v>
      </c>
      <c r="D1504" s="82"/>
      <c r="F1504" s="10"/>
      <c r="G1504" s="11"/>
    </row>
    <row r="1505" spans="1:7" x14ac:dyDescent="0.2">
      <c r="A1505" s="57">
        <f t="shared" ca="1" si="44"/>
        <v>117.03999999999786</v>
      </c>
      <c r="B1505" s="50">
        <f t="shared" ca="1" si="45"/>
        <v>-18.465846092521687</v>
      </c>
      <c r="D1505" s="82"/>
      <c r="F1505" s="10"/>
      <c r="G1505" s="11"/>
    </row>
    <row r="1506" spans="1:7" x14ac:dyDescent="0.2">
      <c r="A1506" s="57">
        <f t="shared" ca="1" si="44"/>
        <v>117.11999999999786</v>
      </c>
      <c r="B1506" s="50">
        <f t="shared" ca="1" si="45"/>
        <v>-18.448064618640895</v>
      </c>
      <c r="D1506" s="82"/>
      <c r="F1506" s="10"/>
      <c r="G1506" s="11"/>
    </row>
    <row r="1507" spans="1:7" x14ac:dyDescent="0.2">
      <c r="A1507" s="57">
        <f t="shared" ca="1" si="44"/>
        <v>117.19999999999786</v>
      </c>
      <c r="B1507" s="50">
        <f t="shared" ca="1" si="45"/>
        <v>-18.430562543079457</v>
      </c>
      <c r="D1507" s="82"/>
      <c r="F1507" s="10"/>
      <c r="G1507" s="11"/>
    </row>
    <row r="1508" spans="1:7" x14ac:dyDescent="0.2">
      <c r="A1508" s="57">
        <f t="shared" ca="1" si="44"/>
        <v>117.27999999999786</v>
      </c>
      <c r="B1508" s="50">
        <f t="shared" ca="1" si="45"/>
        <v>-18.41333834600394</v>
      </c>
      <c r="D1508" s="82"/>
      <c r="F1508" s="10"/>
      <c r="G1508" s="11"/>
    </row>
    <row r="1509" spans="1:7" x14ac:dyDescent="0.2">
      <c r="A1509" s="57">
        <f t="shared" ca="1" si="44"/>
        <v>117.35999999999785</v>
      </c>
      <c r="B1509" s="50">
        <f t="shared" ca="1" si="45"/>
        <v>-18.396390533982057</v>
      </c>
      <c r="D1509" s="82"/>
      <c r="F1509" s="10"/>
      <c r="G1509" s="11"/>
    </row>
    <row r="1510" spans="1:7" x14ac:dyDescent="0.2">
      <c r="A1510" s="57">
        <f t="shared" ca="1" si="44"/>
        <v>117.43999999999785</v>
      </c>
      <c r="B1510" s="50">
        <f t="shared" ca="1" si="45"/>
        <v>-18.379717639551927</v>
      </c>
      <c r="D1510" s="82"/>
      <c r="F1510" s="10"/>
      <c r="G1510" s="11"/>
    </row>
    <row r="1511" spans="1:7" x14ac:dyDescent="0.2">
      <c r="A1511" s="57">
        <f t="shared" ca="1" si="44"/>
        <v>117.51999999999785</v>
      </c>
      <c r="B1511" s="50">
        <f t="shared" ca="1" si="45"/>
        <v>-18.363318220801709</v>
      </c>
      <c r="D1511" s="82"/>
      <c r="F1511" s="10"/>
      <c r="G1511" s="11"/>
    </row>
    <row r="1512" spans="1:7" x14ac:dyDescent="0.2">
      <c r="A1512" s="57">
        <f t="shared" ca="1" si="44"/>
        <v>117.59999999999785</v>
      </c>
      <c r="B1512" s="50">
        <f t="shared" ca="1" si="45"/>
        <v>-18.347190860959564</v>
      </c>
      <c r="D1512" s="82"/>
      <c r="F1512" s="10"/>
      <c r="G1512" s="11"/>
    </row>
    <row r="1513" spans="1:7" x14ac:dyDescent="0.2">
      <c r="A1513" s="57">
        <f t="shared" ca="1" si="44"/>
        <v>117.67999999999785</v>
      </c>
      <c r="B1513" s="50">
        <f t="shared" ca="1" si="45"/>
        <v>-18.331334167993546</v>
      </c>
      <c r="D1513" s="82"/>
      <c r="F1513" s="10"/>
      <c r="G1513" s="11"/>
    </row>
    <row r="1514" spans="1:7" x14ac:dyDescent="0.2">
      <c r="A1514" s="57">
        <f t="shared" ca="1" si="44"/>
        <v>117.75999999999785</v>
      </c>
      <c r="B1514" s="50">
        <f t="shared" ca="1" si="45"/>
        <v>-18.315746774221044</v>
      </c>
      <c r="D1514" s="82"/>
      <c r="F1514" s="10"/>
      <c r="G1514" s="11"/>
    </row>
    <row r="1515" spans="1:7" x14ac:dyDescent="0.2">
      <c r="A1515" s="57">
        <f t="shared" ref="A1515:A1578" ca="1" si="46">OFFSET(A1515,-1,0)+f_stop/5000</f>
        <v>117.83999999999784</v>
      </c>
      <c r="B1515" s="50">
        <f t="shared" ref="B1515:B1578" ca="1" si="47">20*LOG(ABS(   (1/f_dec*SIN(f_dec*$A1515/Fm*PI())/SIN($A1515/Fm*PI()))^(order-2) * (1/f_dec2*SIN(f_dec2*$A1515/Fm*PI())/SIN($A1515/Fm*PI())) *  (1/(f_dec*n_avg)*SIN((f_dec*n_avg)*$A1515/Fm*PI())/SIN($A1515/Fm*PI()))    ))</f>
        <v>-18.300427335927875</v>
      </c>
      <c r="D1515" s="82"/>
      <c r="F1515" s="10"/>
      <c r="G1515" s="11"/>
    </row>
    <row r="1516" spans="1:7" x14ac:dyDescent="0.2">
      <c r="A1516" s="57">
        <f t="shared" ca="1" si="46"/>
        <v>117.91999999999784</v>
      </c>
      <c r="B1516" s="50">
        <f t="shared" ca="1" si="47"/>
        <v>-18.285374532996393</v>
      </c>
      <c r="D1516" s="82"/>
      <c r="F1516" s="10"/>
      <c r="G1516" s="11"/>
    </row>
    <row r="1517" spans="1:7" x14ac:dyDescent="0.2">
      <c r="A1517" s="57">
        <f t="shared" ca="1" si="46"/>
        <v>117.99999999999784</v>
      </c>
      <c r="B1517" s="50">
        <f t="shared" ca="1" si="47"/>
        <v>-18.270587068542646</v>
      </c>
      <c r="D1517" s="82"/>
      <c r="F1517" s="10"/>
      <c r="G1517" s="11"/>
    </row>
    <row r="1518" spans="1:7" x14ac:dyDescent="0.2">
      <c r="A1518" s="57">
        <f t="shared" ca="1" si="46"/>
        <v>118.07999999999784</v>
      </c>
      <c r="B1518" s="50">
        <f t="shared" ca="1" si="47"/>
        <v>-18.256063668562241</v>
      </c>
      <c r="D1518" s="82"/>
      <c r="F1518" s="10"/>
      <c r="G1518" s="11"/>
    </row>
    <row r="1519" spans="1:7" x14ac:dyDescent="0.2">
      <c r="A1519" s="57">
        <f t="shared" ca="1" si="46"/>
        <v>118.15999999999784</v>
      </c>
      <c r="B1519" s="50">
        <f t="shared" ca="1" si="47"/>
        <v>-18.241803081584692</v>
      </c>
      <c r="D1519" s="82"/>
      <c r="F1519" s="10"/>
      <c r="G1519" s="11"/>
    </row>
    <row r="1520" spans="1:7" x14ac:dyDescent="0.2">
      <c r="A1520" s="57">
        <f t="shared" ca="1" si="46"/>
        <v>118.23999999999783</v>
      </c>
      <c r="B1520" s="50">
        <f t="shared" ca="1" si="47"/>
        <v>-18.227804078336078</v>
      </c>
      <c r="D1520" s="82"/>
      <c r="F1520" s="10"/>
      <c r="G1520" s="11"/>
    </row>
    <row r="1521" spans="1:7" x14ac:dyDescent="0.2">
      <c r="A1521" s="57">
        <f t="shared" ca="1" si="46"/>
        <v>118.31999999999783</v>
      </c>
      <c r="B1521" s="50">
        <f t="shared" ca="1" si="47"/>
        <v>-18.214065451409805</v>
      </c>
      <c r="D1521" s="82"/>
      <c r="F1521" s="10"/>
      <c r="G1521" s="11"/>
    </row>
    <row r="1522" spans="1:7" x14ac:dyDescent="0.2">
      <c r="A1522" s="57">
        <f t="shared" ca="1" si="46"/>
        <v>118.39999999999783</v>
      </c>
      <c r="B1522" s="50">
        <f t="shared" ca="1" si="47"/>
        <v>-18.200586014945234</v>
      </c>
      <c r="D1522" s="82"/>
      <c r="F1522" s="10"/>
      <c r="G1522" s="11"/>
    </row>
    <row r="1523" spans="1:7" x14ac:dyDescent="0.2">
      <c r="A1523" s="57">
        <f t="shared" ca="1" si="46"/>
        <v>118.47999999999783</v>
      </c>
      <c r="B1523" s="50">
        <f t="shared" ca="1" si="47"/>
        <v>-18.187364604313981</v>
      </c>
      <c r="D1523" s="82"/>
      <c r="F1523" s="10"/>
      <c r="G1523" s="11"/>
    </row>
    <row r="1524" spans="1:7" x14ac:dyDescent="0.2">
      <c r="A1524" s="57">
        <f t="shared" ca="1" si="46"/>
        <v>118.55999999999783</v>
      </c>
      <c r="B1524" s="50">
        <f t="shared" ca="1" si="47"/>
        <v>-18.174400075813772</v>
      </c>
      <c r="D1524" s="82"/>
      <c r="F1524" s="10"/>
      <c r="G1524" s="11"/>
    </row>
    <row r="1525" spans="1:7" x14ac:dyDescent="0.2">
      <c r="A1525" s="57">
        <f t="shared" ca="1" si="46"/>
        <v>118.63999999999783</v>
      </c>
      <c r="B1525" s="50">
        <f t="shared" ca="1" si="47"/>
        <v>-18.16169130636958</v>
      </c>
      <c r="D1525" s="82"/>
      <c r="F1525" s="10"/>
      <c r="G1525" s="11"/>
    </row>
    <row r="1526" spans="1:7" x14ac:dyDescent="0.2">
      <c r="A1526" s="57">
        <f t="shared" ca="1" si="46"/>
        <v>118.71999999999782</v>
      </c>
      <c r="B1526" s="50">
        <f t="shared" ca="1" si="47"/>
        <v>-18.149237193241909</v>
      </c>
      <c r="D1526" s="82"/>
      <c r="F1526" s="10"/>
      <c r="G1526" s="11"/>
    </row>
    <row r="1527" spans="1:7" x14ac:dyDescent="0.2">
      <c r="A1527" s="57">
        <f t="shared" ca="1" si="46"/>
        <v>118.79999999999782</v>
      </c>
      <c r="B1527" s="50">
        <f t="shared" ca="1" si="47"/>
        <v>-18.137036653742037</v>
      </c>
      <c r="D1527" s="82"/>
      <c r="F1527" s="10"/>
      <c r="G1527" s="11"/>
    </row>
    <row r="1528" spans="1:7" x14ac:dyDescent="0.2">
      <c r="A1528" s="57">
        <f t="shared" ca="1" si="46"/>
        <v>118.87999999999782</v>
      </c>
      <c r="B1528" s="50">
        <f t="shared" ca="1" si="47"/>
        <v>-18.125088624954124</v>
      </c>
      <c r="D1528" s="82"/>
      <c r="F1528" s="10"/>
      <c r="G1528" s="11"/>
    </row>
    <row r="1529" spans="1:7" x14ac:dyDescent="0.2">
      <c r="A1529" s="57">
        <f t="shared" ca="1" si="46"/>
        <v>118.95999999999782</v>
      </c>
      <c r="B1529" s="50">
        <f t="shared" ca="1" si="47"/>
        <v>-18.113392063463909</v>
      </c>
      <c r="D1529" s="82"/>
      <c r="F1529" s="10"/>
      <c r="G1529" s="11"/>
    </row>
    <row r="1530" spans="1:7" x14ac:dyDescent="0.2">
      <c r="A1530" s="57">
        <f t="shared" ca="1" si="46"/>
        <v>119.03999999999782</v>
      </c>
      <c r="B1530" s="50">
        <f t="shared" ca="1" si="47"/>
        <v>-18.101945945093881</v>
      </c>
      <c r="D1530" s="82"/>
      <c r="F1530" s="10"/>
      <c r="G1530" s="11"/>
    </row>
    <row r="1531" spans="1:7" x14ac:dyDescent="0.2">
      <c r="A1531" s="57">
        <f t="shared" ca="1" si="46"/>
        <v>119.11999999999782</v>
      </c>
      <c r="B1531" s="50">
        <f t="shared" ca="1" si="47"/>
        <v>-18.090749264644874</v>
      </c>
      <c r="D1531" s="82"/>
      <c r="F1531" s="10"/>
      <c r="G1531" s="11"/>
    </row>
    <row r="1532" spans="1:7" x14ac:dyDescent="0.2">
      <c r="A1532" s="57">
        <f t="shared" ca="1" si="46"/>
        <v>119.19999999999781</v>
      </c>
      <c r="B1532" s="50">
        <f t="shared" ca="1" si="47"/>
        <v>-18.079801035643754</v>
      </c>
      <c r="D1532" s="82"/>
      <c r="F1532" s="10"/>
      <c r="G1532" s="11"/>
    </row>
    <row r="1533" spans="1:7" x14ac:dyDescent="0.2">
      <c r="A1533" s="57">
        <f t="shared" ca="1" si="46"/>
        <v>119.27999999999781</v>
      </c>
      <c r="B1533" s="50">
        <f t="shared" ca="1" si="47"/>
        <v>-18.06910029009725</v>
      </c>
      <c r="D1533" s="82"/>
      <c r="F1533" s="10"/>
      <c r="G1533" s="11"/>
    </row>
    <row r="1534" spans="1:7" x14ac:dyDescent="0.2">
      <c r="A1534" s="57">
        <f t="shared" ca="1" si="46"/>
        <v>119.35999999999781</v>
      </c>
      <c r="B1534" s="50">
        <f t="shared" ca="1" si="47"/>
        <v>-18.058646078251599</v>
      </c>
      <c r="D1534" s="82"/>
      <c r="F1534" s="10"/>
      <c r="G1534" s="11"/>
    </row>
    <row r="1535" spans="1:7" x14ac:dyDescent="0.2">
      <c r="A1535" s="57">
        <f t="shared" ca="1" si="46"/>
        <v>119.43999999999781</v>
      </c>
      <c r="B1535" s="50">
        <f t="shared" ca="1" si="47"/>
        <v>-18.048437468358038</v>
      </c>
      <c r="D1535" s="82"/>
      <c r="F1535" s="10"/>
      <c r="G1535" s="11"/>
    </row>
    <row r="1536" spans="1:7" x14ac:dyDescent="0.2">
      <c r="A1536" s="57">
        <f t="shared" ca="1" si="46"/>
        <v>119.51999999999781</v>
      </c>
      <c r="B1536" s="50">
        <f t="shared" ca="1" si="47"/>
        <v>-18.03847354644396</v>
      </c>
      <c r="D1536" s="82"/>
      <c r="F1536" s="10"/>
      <c r="G1536" s="11"/>
    </row>
    <row r="1537" spans="1:7" x14ac:dyDescent="0.2">
      <c r="A1537" s="57">
        <f t="shared" ca="1" si="46"/>
        <v>119.59999999999781</v>
      </c>
      <c r="B1537" s="50">
        <f t="shared" ca="1" si="47"/>
        <v>-18.028753416089501</v>
      </c>
      <c r="D1537" s="82"/>
      <c r="F1537" s="10"/>
      <c r="G1537" s="11"/>
    </row>
    <row r="1538" spans="1:7" x14ac:dyDescent="0.2">
      <c r="A1538" s="57">
        <f t="shared" ca="1" si="46"/>
        <v>119.6799999999978</v>
      </c>
      <c r="B1538" s="50">
        <f t="shared" ca="1" si="47"/>
        <v>-18.01927619820966</v>
      </c>
      <c r="D1538" s="82"/>
      <c r="F1538" s="10"/>
      <c r="G1538" s="11"/>
    </row>
    <row r="1539" spans="1:7" x14ac:dyDescent="0.2">
      <c r="A1539" s="57">
        <f t="shared" ca="1" si="46"/>
        <v>119.7599999999978</v>
      </c>
      <c r="B1539" s="50">
        <f t="shared" ca="1" si="47"/>
        <v>-18.010041030841567</v>
      </c>
      <c r="D1539" s="82"/>
      <c r="F1539" s="10"/>
      <c r="G1539" s="11"/>
    </row>
    <row r="1540" spans="1:7" x14ac:dyDescent="0.2">
      <c r="A1540" s="57">
        <f t="shared" ca="1" si="46"/>
        <v>119.8399999999978</v>
      </c>
      <c r="B1540" s="50">
        <f t="shared" ca="1" si="47"/>
        <v>-18.001047068937023</v>
      </c>
      <c r="D1540" s="82"/>
      <c r="F1540" s="10"/>
      <c r="G1540" s="11"/>
    </row>
    <row r="1541" spans="1:7" x14ac:dyDescent="0.2">
      <c r="A1541" s="57">
        <f t="shared" ca="1" si="46"/>
        <v>119.9199999999978</v>
      </c>
      <c r="B1541" s="50">
        <f t="shared" ca="1" si="47"/>
        <v>-17.992293484160065</v>
      </c>
      <c r="D1541" s="82"/>
      <c r="F1541" s="10"/>
      <c r="G1541" s="11"/>
    </row>
    <row r="1542" spans="1:7" x14ac:dyDescent="0.2">
      <c r="A1542" s="57">
        <f t="shared" ca="1" si="46"/>
        <v>119.9999999999978</v>
      </c>
      <c r="B1542" s="50">
        <f t="shared" ca="1" si="47"/>
        <v>-17.983779464689466</v>
      </c>
      <c r="D1542" s="82"/>
      <c r="F1542" s="10"/>
      <c r="G1542" s="11"/>
    </row>
    <row r="1543" spans="1:7" x14ac:dyDescent="0.2">
      <c r="A1543" s="57">
        <f t="shared" ca="1" si="46"/>
        <v>120.0799999999978</v>
      </c>
      <c r="B1543" s="50">
        <f t="shared" ca="1" si="47"/>
        <v>-17.975504215026113</v>
      </c>
      <c r="D1543" s="82"/>
      <c r="F1543" s="10"/>
      <c r="G1543" s="11"/>
    </row>
    <row r="1544" spans="1:7" x14ac:dyDescent="0.2">
      <c r="A1544" s="57">
        <f t="shared" ca="1" si="46"/>
        <v>120.15999999999779</v>
      </c>
      <c r="B1544" s="50">
        <f t="shared" ca="1" si="47"/>
        <v>-17.967466955805087</v>
      </c>
      <c r="D1544" s="82"/>
      <c r="F1544" s="10"/>
      <c r="G1544" s="11"/>
    </row>
    <row r="1545" spans="1:7" x14ac:dyDescent="0.2">
      <c r="A1545" s="57">
        <f t="shared" ca="1" si="46"/>
        <v>120.23999999999779</v>
      </c>
      <c r="B1545" s="50">
        <f t="shared" ca="1" si="47"/>
        <v>-17.959666923612467</v>
      </c>
      <c r="D1545" s="82"/>
      <c r="F1545" s="10"/>
      <c r="G1545" s="11"/>
    </row>
    <row r="1546" spans="1:7" x14ac:dyDescent="0.2">
      <c r="A1546" s="57">
        <f t="shared" ca="1" si="46"/>
        <v>120.31999999999779</v>
      </c>
      <c r="B1546" s="50">
        <f t="shared" ca="1" si="47"/>
        <v>-17.95210337080659</v>
      </c>
      <c r="D1546" s="82"/>
      <c r="F1546" s="10"/>
      <c r="G1546" s="11"/>
    </row>
    <row r="1547" spans="1:7" x14ac:dyDescent="0.2">
      <c r="A1547" s="57">
        <f t="shared" ca="1" si="46"/>
        <v>120.39999999999779</v>
      </c>
      <c r="B1547" s="50">
        <f t="shared" ca="1" si="47"/>
        <v>-17.94477556534385</v>
      </c>
      <c r="D1547" s="82"/>
      <c r="F1547" s="10"/>
      <c r="G1547" s="11"/>
    </row>
    <row r="1548" spans="1:7" x14ac:dyDescent="0.2">
      <c r="A1548" s="57">
        <f t="shared" ca="1" si="46"/>
        <v>120.47999999999779</v>
      </c>
      <c r="B1548" s="50">
        <f t="shared" ca="1" si="47"/>
        <v>-17.937682790608864</v>
      </c>
      <c r="D1548" s="82"/>
      <c r="F1548" s="10"/>
      <c r="G1548" s="11"/>
    </row>
    <row r="1549" spans="1:7" x14ac:dyDescent="0.2">
      <c r="A1549" s="57">
        <f t="shared" ca="1" si="46"/>
        <v>120.55999999999779</v>
      </c>
      <c r="B1549" s="50">
        <f t="shared" ca="1" si="47"/>
        <v>-17.930824345248833</v>
      </c>
      <c r="D1549" s="82"/>
      <c r="F1549" s="10"/>
      <c r="G1549" s="11"/>
    </row>
    <row r="1550" spans="1:7" x14ac:dyDescent="0.2">
      <c r="A1550" s="57">
        <f t="shared" ca="1" si="46"/>
        <v>120.63999999999778</v>
      </c>
      <c r="B1550" s="50">
        <f t="shared" ca="1" si="47"/>
        <v>-17.924199543012236</v>
      </c>
      <c r="D1550" s="82"/>
      <c r="F1550" s="10"/>
      <c r="G1550" s="11"/>
    </row>
    <row r="1551" spans="1:7" x14ac:dyDescent="0.2">
      <c r="A1551" s="57">
        <f t="shared" ca="1" si="46"/>
        <v>120.71999999999778</v>
      </c>
      <c r="B1551" s="50">
        <f t="shared" ca="1" si="47"/>
        <v>-17.917807712591539</v>
      </c>
      <c r="D1551" s="82"/>
      <c r="F1551" s="10"/>
      <c r="G1551" s="11"/>
    </row>
    <row r="1552" spans="1:7" x14ac:dyDescent="0.2">
      <c r="A1552" s="57">
        <f t="shared" ca="1" si="46"/>
        <v>120.79999999999778</v>
      </c>
      <c r="B1552" s="50">
        <f t="shared" ca="1" si="47"/>
        <v>-17.911648197470026</v>
      </c>
      <c r="D1552" s="82"/>
      <c r="F1552" s="10"/>
      <c r="G1552" s="11"/>
    </row>
    <row r="1553" spans="1:7" x14ac:dyDescent="0.2">
      <c r="A1553" s="57">
        <f t="shared" ca="1" si="46"/>
        <v>120.87999999999778</v>
      </c>
      <c r="B1553" s="50">
        <f t="shared" ca="1" si="47"/>
        <v>-17.905720355772512</v>
      </c>
      <c r="D1553" s="82"/>
      <c r="F1553" s="10"/>
      <c r="G1553" s="11"/>
    </row>
    <row r="1554" spans="1:7" x14ac:dyDescent="0.2">
      <c r="A1554" s="57">
        <f t="shared" ca="1" si="46"/>
        <v>120.95999999999778</v>
      </c>
      <c r="B1554" s="50">
        <f t="shared" ca="1" si="47"/>
        <v>-17.900023560120005</v>
      </c>
      <c r="D1554" s="82"/>
      <c r="F1554" s="10"/>
      <c r="G1554" s="11"/>
    </row>
    <row r="1555" spans="1:7" x14ac:dyDescent="0.2">
      <c r="A1555" s="57">
        <f t="shared" ca="1" si="46"/>
        <v>121.03999999999778</v>
      </c>
      <c r="B1555" s="50">
        <f t="shared" ca="1" si="47"/>
        <v>-17.894557197488187</v>
      </c>
      <c r="D1555" s="82"/>
      <c r="F1555" s="10"/>
      <c r="G1555" s="11"/>
    </row>
    <row r="1556" spans="1:7" x14ac:dyDescent="0.2">
      <c r="A1556" s="57">
        <f t="shared" ca="1" si="46"/>
        <v>121.11999999999777</v>
      </c>
      <c r="B1556" s="50">
        <f t="shared" ca="1" si="47"/>
        <v>-17.889320669069598</v>
      </c>
      <c r="D1556" s="82"/>
      <c r="F1556" s="10"/>
      <c r="G1556" s="11"/>
    </row>
    <row r="1557" spans="1:7" x14ac:dyDescent="0.2">
      <c r="A1557" s="57">
        <f t="shared" ca="1" si="46"/>
        <v>121.19999999999777</v>
      </c>
      <c r="B1557" s="50">
        <f t="shared" ca="1" si="47"/>
        <v>-17.884313390139564</v>
      </c>
      <c r="D1557" s="82"/>
      <c r="F1557" s="10"/>
      <c r="G1557" s="11"/>
    </row>
    <row r="1558" spans="1:7" x14ac:dyDescent="0.2">
      <c r="A1558" s="57">
        <f t="shared" ca="1" si="46"/>
        <v>121.27999999999777</v>
      </c>
      <c r="B1558" s="50">
        <f t="shared" ca="1" si="47"/>
        <v>-17.879534789925678</v>
      </c>
      <c r="D1558" s="82"/>
      <c r="F1558" s="10"/>
      <c r="G1558" s="11"/>
    </row>
    <row r="1559" spans="1:7" x14ac:dyDescent="0.2">
      <c r="A1559" s="57">
        <f t="shared" ca="1" si="46"/>
        <v>121.35999999999777</v>
      </c>
      <c r="B1559" s="50">
        <f t="shared" ca="1" si="47"/>
        <v>-17.874984311480894</v>
      </c>
      <c r="D1559" s="82"/>
      <c r="F1559" s="10"/>
      <c r="G1559" s="11"/>
    </row>
    <row r="1560" spans="1:7" x14ac:dyDescent="0.2">
      <c r="A1560" s="57">
        <f t="shared" ca="1" si="46"/>
        <v>121.43999999999777</v>
      </c>
      <c r="B1560" s="50">
        <f t="shared" ca="1" si="47"/>
        <v>-17.870661411560064</v>
      </c>
      <c r="D1560" s="82"/>
      <c r="F1560" s="10"/>
      <c r="G1560" s="11"/>
    </row>
    <row r="1561" spans="1:7" x14ac:dyDescent="0.2">
      <c r="A1561" s="57">
        <f t="shared" ca="1" si="46"/>
        <v>121.51999999999776</v>
      </c>
      <c r="B1561" s="50">
        <f t="shared" ca="1" si="47"/>
        <v>-17.866565560499936</v>
      </c>
      <c r="D1561" s="82"/>
      <c r="F1561" s="10"/>
      <c r="G1561" s="11"/>
    </row>
    <row r="1562" spans="1:7" x14ac:dyDescent="0.2">
      <c r="A1562" s="57">
        <f t="shared" ca="1" si="46"/>
        <v>121.59999999999776</v>
      </c>
      <c r="B1562" s="50">
        <f t="shared" ca="1" si="47"/>
        <v>-17.862696242102544</v>
      </c>
      <c r="D1562" s="82"/>
      <c r="F1562" s="10"/>
      <c r="G1562" s="11"/>
    </row>
    <row r="1563" spans="1:7" x14ac:dyDescent="0.2">
      <c r="A1563" s="57">
        <f t="shared" ca="1" si="46"/>
        <v>121.67999999999776</v>
      </c>
      <c r="B1563" s="50">
        <f t="shared" ca="1" si="47"/>
        <v>-17.859052953521832</v>
      </c>
      <c r="D1563" s="82"/>
      <c r="F1563" s="10"/>
      <c r="G1563" s="11"/>
    </row>
    <row r="1564" spans="1:7" x14ac:dyDescent="0.2">
      <c r="A1564" s="57">
        <f t="shared" ca="1" si="46"/>
        <v>121.75999999999776</v>
      </c>
      <c r="B1564" s="50">
        <f t="shared" ca="1" si="47"/>
        <v>-17.855635205153703</v>
      </c>
      <c r="D1564" s="82"/>
      <c r="F1564" s="10"/>
      <c r="G1564" s="11"/>
    </row>
    <row r="1565" spans="1:7" x14ac:dyDescent="0.2">
      <c r="A1565" s="57">
        <f t="shared" ca="1" si="46"/>
        <v>121.83999999999776</v>
      </c>
      <c r="B1565" s="50">
        <f t="shared" ca="1" si="47"/>
        <v>-17.852442520529095</v>
      </c>
      <c r="D1565" s="82"/>
      <c r="F1565" s="10"/>
      <c r="G1565" s="11"/>
    </row>
    <row r="1566" spans="1:7" x14ac:dyDescent="0.2">
      <c r="A1566" s="57">
        <f t="shared" ca="1" si="46"/>
        <v>121.91999999999776</v>
      </c>
      <c r="B1566" s="50">
        <f t="shared" ca="1" si="47"/>
        <v>-17.849474436210386</v>
      </c>
      <c r="D1566" s="82"/>
      <c r="F1566" s="10"/>
      <c r="G1566" s="11"/>
    </row>
    <row r="1567" spans="1:7" x14ac:dyDescent="0.2">
      <c r="A1567" s="57">
        <f t="shared" ca="1" si="46"/>
        <v>121.99999999999775</v>
      </c>
      <c r="B1567" s="50">
        <f t="shared" ca="1" si="47"/>
        <v>-17.846730501690796</v>
      </c>
      <c r="D1567" s="82"/>
      <c r="F1567" s="10"/>
      <c r="G1567" s="11"/>
    </row>
    <row r="1568" spans="1:7" x14ac:dyDescent="0.2">
      <c r="A1568" s="57">
        <f t="shared" ca="1" si="46"/>
        <v>122.07999999999775</v>
      </c>
      <c r="B1568" s="50">
        <f t="shared" ca="1" si="47"/>
        <v>-17.84421027929692</v>
      </c>
      <c r="D1568" s="82"/>
      <c r="F1568" s="10"/>
      <c r="G1568" s="11"/>
    </row>
    <row r="1569" spans="1:7" x14ac:dyDescent="0.2">
      <c r="A1569" s="57">
        <f t="shared" ca="1" si="46"/>
        <v>122.15999999999775</v>
      </c>
      <c r="B1569" s="50">
        <f t="shared" ca="1" si="47"/>
        <v>-17.841913344094301</v>
      </c>
      <c r="D1569" s="82"/>
      <c r="F1569" s="10"/>
      <c r="G1569" s="11"/>
    </row>
    <row r="1570" spans="1:7" x14ac:dyDescent="0.2">
      <c r="A1570" s="57">
        <f t="shared" ca="1" si="46"/>
        <v>122.23999999999775</v>
      </c>
      <c r="B1570" s="50">
        <f t="shared" ca="1" si="47"/>
        <v>-17.839839283795897</v>
      </c>
      <c r="D1570" s="82"/>
      <c r="F1570" s="10"/>
      <c r="G1570" s="11"/>
    </row>
    <row r="1571" spans="1:7" x14ac:dyDescent="0.2">
      <c r="A1571" s="57">
        <f t="shared" ca="1" si="46"/>
        <v>122.31999999999775</v>
      </c>
      <c r="B1571" s="50">
        <f t="shared" ca="1" si="47"/>
        <v>-17.837987698673608</v>
      </c>
      <c r="D1571" s="82"/>
      <c r="F1571" s="10"/>
      <c r="G1571" s="11"/>
    </row>
    <row r="1572" spans="1:7" x14ac:dyDescent="0.2">
      <c r="A1572" s="57">
        <f t="shared" ca="1" si="46"/>
        <v>122.39999999999775</v>
      </c>
      <c r="B1572" s="50">
        <f t="shared" ca="1" si="47"/>
        <v>-17.836358201472599</v>
      </c>
      <c r="D1572" s="82"/>
      <c r="F1572" s="10"/>
      <c r="G1572" s="11"/>
    </row>
    <row r="1573" spans="1:7" x14ac:dyDescent="0.2">
      <c r="A1573" s="57">
        <f t="shared" ca="1" si="46"/>
        <v>122.47999999999774</v>
      </c>
      <c r="B1573" s="50">
        <f t="shared" ca="1" si="47"/>
        <v>-17.834950417328489</v>
      </c>
      <c r="D1573" s="82"/>
      <c r="F1573" s="10"/>
      <c r="G1573" s="11"/>
    </row>
    <row r="1574" spans="1:7" x14ac:dyDescent="0.2">
      <c r="A1574" s="57">
        <f t="shared" ca="1" si="46"/>
        <v>122.55999999999774</v>
      </c>
      <c r="B1574" s="50">
        <f t="shared" ca="1" si="47"/>
        <v>-17.833763983687479</v>
      </c>
      <c r="D1574" s="82"/>
      <c r="F1574" s="10"/>
      <c r="G1574" s="11"/>
    </row>
    <row r="1575" spans="1:7" x14ac:dyDescent="0.2">
      <c r="A1575" s="57">
        <f t="shared" ca="1" si="46"/>
        <v>122.63999999999774</v>
      </c>
      <c r="B1575" s="50">
        <f t="shared" ca="1" si="47"/>
        <v>-17.832798550229086</v>
      </c>
      <c r="D1575" s="82"/>
      <c r="F1575" s="10"/>
      <c r="G1575" s="11"/>
    </row>
    <row r="1576" spans="1:7" x14ac:dyDescent="0.2">
      <c r="A1576" s="57">
        <f t="shared" ca="1" si="46"/>
        <v>122.71999999999774</v>
      </c>
      <c r="B1576" s="50">
        <f t="shared" ca="1" si="47"/>
        <v>-17.832053778791789</v>
      </c>
      <c r="D1576" s="82"/>
      <c r="F1576" s="10"/>
      <c r="G1576" s="11"/>
    </row>
    <row r="1577" spans="1:7" x14ac:dyDescent="0.2">
      <c r="A1577" s="57">
        <f t="shared" ca="1" si="46"/>
        <v>122.79999999999774</v>
      </c>
      <c r="B1577" s="50">
        <f t="shared" ca="1" si="47"/>
        <v>-17.831529343301252</v>
      </c>
      <c r="D1577" s="82"/>
      <c r="F1577" s="10"/>
      <c r="G1577" s="11"/>
    </row>
    <row r="1578" spans="1:7" x14ac:dyDescent="0.2">
      <c r="A1578" s="57">
        <f t="shared" ca="1" si="46"/>
        <v>122.87999999999774</v>
      </c>
      <c r="B1578" s="50">
        <f t="shared" ca="1" si="47"/>
        <v>-17.831224929701371</v>
      </c>
      <c r="D1578" s="82"/>
      <c r="F1578" s="10"/>
      <c r="G1578" s="11"/>
    </row>
    <row r="1579" spans="1:7" x14ac:dyDescent="0.2">
      <c r="A1579" s="57">
        <f t="shared" ref="A1579:A1642" ca="1" si="48">OFFSET(A1579,-1,0)+f_stop/5000</f>
        <v>122.95999999999773</v>
      </c>
      <c r="B1579" s="50">
        <f t="shared" ref="B1579:B1642" ca="1" si="49">20*LOG(ABS(   (1/f_dec*SIN(f_dec*$A1579/Fm*PI())/SIN($A1579/Fm*PI()))^(order-2) * (1/f_dec2*SIN(f_dec2*$A1579/Fm*PI())/SIN($A1579/Fm*PI())) *  (1/(f_dec*n_avg)*SIN((f_dec*n_avg)*$A1579/Fm*PI())/SIN($A1579/Fm*PI()))    ))</f>
        <v>-17.83114023588783</v>
      </c>
      <c r="D1579" s="82"/>
      <c r="F1579" s="10"/>
      <c r="G1579" s="11"/>
    </row>
    <row r="1580" spans="1:7" x14ac:dyDescent="0.2">
      <c r="A1580" s="57">
        <f t="shared" ca="1" si="48"/>
        <v>123.03999999999773</v>
      </c>
      <c r="B1580" s="50">
        <f t="shared" ca="1" si="49"/>
        <v>-17.831274971644397</v>
      </c>
      <c r="D1580" s="82"/>
      <c r="F1580" s="10"/>
      <c r="G1580" s="11"/>
    </row>
    <row r="1581" spans="1:7" x14ac:dyDescent="0.2">
      <c r="A1581" s="57">
        <f t="shared" ca="1" si="48"/>
        <v>123.11999999999773</v>
      </c>
      <c r="B1581" s="50">
        <f t="shared" ca="1" si="49"/>
        <v>-17.831628858581798</v>
      </c>
      <c r="D1581" s="82"/>
      <c r="F1581" s="10"/>
      <c r="G1581" s="11"/>
    </row>
    <row r="1582" spans="1:7" x14ac:dyDescent="0.2">
      <c r="A1582" s="57">
        <f t="shared" ca="1" si="48"/>
        <v>123.19999999999773</v>
      </c>
      <c r="B1582" s="50">
        <f t="shared" ca="1" si="49"/>
        <v>-17.832201630079027</v>
      </c>
      <c r="D1582" s="82"/>
      <c r="F1582" s="10"/>
      <c r="G1582" s="11"/>
    </row>
    <row r="1583" spans="1:7" x14ac:dyDescent="0.2">
      <c r="A1583" s="57">
        <f t="shared" ca="1" si="48"/>
        <v>123.27999999999773</v>
      </c>
      <c r="B1583" s="50">
        <f t="shared" ca="1" si="49"/>
        <v>-17.832993031227407</v>
      </c>
      <c r="D1583" s="82"/>
      <c r="F1583" s="10"/>
      <c r="G1583" s="11"/>
    </row>
    <row r="1584" spans="1:7" x14ac:dyDescent="0.2">
      <c r="A1584" s="57">
        <f t="shared" ca="1" si="48"/>
        <v>123.35999999999773</v>
      </c>
      <c r="B1584" s="50">
        <f t="shared" ca="1" si="49"/>
        <v>-17.834002818777009</v>
      </c>
      <c r="D1584" s="82"/>
      <c r="F1584" s="10"/>
      <c r="G1584" s="11"/>
    </row>
    <row r="1585" spans="1:7" x14ac:dyDescent="0.2">
      <c r="A1585" s="57">
        <f t="shared" ca="1" si="48"/>
        <v>123.43999999999772</v>
      </c>
      <c r="B1585" s="50">
        <f t="shared" ca="1" si="49"/>
        <v>-17.835230761085647</v>
      </c>
      <c r="D1585" s="82"/>
      <c r="F1585" s="10"/>
      <c r="G1585" s="11"/>
    </row>
    <row r="1586" spans="1:7" x14ac:dyDescent="0.2">
      <c r="A1586" s="57">
        <f t="shared" ca="1" si="48"/>
        <v>123.51999999999772</v>
      </c>
      <c r="B1586" s="50">
        <f t="shared" ca="1" si="49"/>
        <v>-17.836676638070259</v>
      </c>
      <c r="D1586" s="82"/>
      <c r="F1586" s="10"/>
      <c r="G1586" s="11"/>
    </row>
    <row r="1587" spans="1:7" x14ac:dyDescent="0.2">
      <c r="A1587" s="57">
        <f t="shared" ca="1" si="48"/>
        <v>123.59999999999772</v>
      </c>
      <c r="B1587" s="50">
        <f t="shared" ca="1" si="49"/>
        <v>-17.838340241160864</v>
      </c>
      <c r="D1587" s="82"/>
      <c r="F1587" s="10"/>
      <c r="G1587" s="11"/>
    </row>
    <row r="1588" spans="1:7" x14ac:dyDescent="0.2">
      <c r="A1588" s="57">
        <f t="shared" ca="1" si="48"/>
        <v>123.67999999999772</v>
      </c>
      <c r="B1588" s="50">
        <f t="shared" ca="1" si="49"/>
        <v>-17.840221373256814</v>
      </c>
      <c r="D1588" s="82"/>
      <c r="F1588" s="10"/>
      <c r="G1588" s="11"/>
    </row>
    <row r="1589" spans="1:7" x14ac:dyDescent="0.2">
      <c r="A1589" s="57">
        <f t="shared" ca="1" si="48"/>
        <v>123.75999999999772</v>
      </c>
      <c r="B1589" s="50">
        <f t="shared" ca="1" si="49"/>
        <v>-17.842319848685566</v>
      </c>
      <c r="D1589" s="82"/>
      <c r="F1589" s="10"/>
      <c r="G1589" s="11"/>
    </row>
    <row r="1590" spans="1:7" x14ac:dyDescent="0.2">
      <c r="A1590" s="57">
        <f t="shared" ca="1" si="48"/>
        <v>123.83999999999772</v>
      </c>
      <c r="B1590" s="50">
        <f t="shared" ca="1" si="49"/>
        <v>-17.844635493163775</v>
      </c>
      <c r="D1590" s="82"/>
      <c r="F1590" s="10"/>
      <c r="G1590" s="11"/>
    </row>
    <row r="1591" spans="1:7" x14ac:dyDescent="0.2">
      <c r="A1591" s="57">
        <f t="shared" ca="1" si="48"/>
        <v>123.91999999999771</v>
      </c>
      <c r="B1591" s="50">
        <f t="shared" ca="1" si="49"/>
        <v>-17.847168143760772</v>
      </c>
      <c r="D1591" s="82"/>
      <c r="F1591" s="10"/>
      <c r="G1591" s="11"/>
    </row>
    <row r="1592" spans="1:7" x14ac:dyDescent="0.2">
      <c r="A1592" s="57">
        <f t="shared" ca="1" si="48"/>
        <v>123.99999999999771</v>
      </c>
      <c r="B1592" s="50">
        <f t="shared" ca="1" si="49"/>
        <v>-17.849917648864452</v>
      </c>
      <c r="D1592" s="82"/>
      <c r="F1592" s="10"/>
      <c r="G1592" s="11"/>
    </row>
    <row r="1593" spans="1:7" x14ac:dyDescent="0.2">
      <c r="A1593" s="57">
        <f t="shared" ca="1" si="48"/>
        <v>124.07999999999771</v>
      </c>
      <c r="B1593" s="50">
        <f t="shared" ca="1" si="49"/>
        <v>-17.852883868149448</v>
      </c>
      <c r="D1593" s="82"/>
      <c r="F1593" s="10"/>
      <c r="G1593" s="11"/>
    </row>
    <row r="1594" spans="1:7" x14ac:dyDescent="0.2">
      <c r="A1594" s="57">
        <f t="shared" ca="1" si="48"/>
        <v>124.15999999999771</v>
      </c>
      <c r="B1594" s="50">
        <f t="shared" ca="1" si="49"/>
        <v>-17.856066672547637</v>
      </c>
      <c r="D1594" s="82"/>
      <c r="F1594" s="10"/>
      <c r="G1594" s="11"/>
    </row>
    <row r="1595" spans="1:7" x14ac:dyDescent="0.2">
      <c r="A1595" s="57">
        <f t="shared" ca="1" si="48"/>
        <v>124.23999999999771</v>
      </c>
      <c r="B1595" s="50">
        <f t="shared" ca="1" si="49"/>
        <v>-17.859465944221029</v>
      </c>
      <c r="D1595" s="82"/>
      <c r="F1595" s="10"/>
      <c r="G1595" s="11"/>
    </row>
    <row r="1596" spans="1:7" x14ac:dyDescent="0.2">
      <c r="A1596" s="57">
        <f t="shared" ca="1" si="48"/>
        <v>124.31999999999771</v>
      </c>
      <c r="B1596" s="50">
        <f t="shared" ca="1" si="49"/>
        <v>-17.863081576536853</v>
      </c>
      <c r="D1596" s="82"/>
      <c r="F1596" s="10"/>
      <c r="G1596" s="11"/>
    </row>
    <row r="1597" spans="1:7" x14ac:dyDescent="0.2">
      <c r="A1597" s="57">
        <f t="shared" ca="1" si="48"/>
        <v>124.3999999999977</v>
      </c>
      <c r="B1597" s="50">
        <f t="shared" ca="1" si="49"/>
        <v>-17.866913474045084</v>
      </c>
      <c r="D1597" s="82"/>
      <c r="F1597" s="10"/>
      <c r="G1597" s="11"/>
    </row>
    <row r="1598" spans="1:7" x14ac:dyDescent="0.2">
      <c r="A1598" s="57">
        <f t="shared" ca="1" si="48"/>
        <v>124.4799999999977</v>
      </c>
      <c r="B1598" s="50">
        <f t="shared" ca="1" si="49"/>
        <v>-17.870961552458095</v>
      </c>
      <c r="D1598" s="82"/>
      <c r="F1598" s="10"/>
      <c r="G1598" s="11"/>
    </row>
    <row r="1599" spans="1:7" x14ac:dyDescent="0.2">
      <c r="A1599" s="57">
        <f t="shared" ca="1" si="48"/>
        <v>124.5599999999977</v>
      </c>
      <c r="B1599" s="50">
        <f t="shared" ca="1" si="49"/>
        <v>-17.875225738632707</v>
      </c>
      <c r="D1599" s="82"/>
      <c r="F1599" s="10"/>
      <c r="G1599" s="11"/>
    </row>
    <row r="1600" spans="1:7" x14ac:dyDescent="0.2">
      <c r="A1600" s="57">
        <f t="shared" ca="1" si="48"/>
        <v>124.6399999999977</v>
      </c>
      <c r="B1600" s="50">
        <f t="shared" ca="1" si="49"/>
        <v>-17.879705970554454</v>
      </c>
      <c r="D1600" s="82"/>
      <c r="F1600" s="10"/>
      <c r="G1600" s="11"/>
    </row>
    <row r="1601" spans="1:7" x14ac:dyDescent="0.2">
      <c r="A1601" s="57">
        <f t="shared" ca="1" si="48"/>
        <v>124.7199999999977</v>
      </c>
      <c r="B1601" s="50">
        <f t="shared" ca="1" si="49"/>
        <v>-17.884402197324111</v>
      </c>
      <c r="D1601" s="82"/>
      <c r="F1601" s="10"/>
      <c r="G1601" s="11"/>
    </row>
    <row r="1602" spans="1:7" x14ac:dyDescent="0.2">
      <c r="A1602" s="57">
        <f t="shared" ca="1" si="48"/>
        <v>124.79999999999769</v>
      </c>
      <c r="B1602" s="50">
        <f t="shared" ca="1" si="49"/>
        <v>-17.889314379146505</v>
      </c>
      <c r="D1602" s="82"/>
      <c r="F1602" s="10"/>
      <c r="G1602" s="11"/>
    </row>
    <row r="1603" spans="1:7" x14ac:dyDescent="0.2">
      <c r="A1603" s="57">
        <f t="shared" ca="1" si="48"/>
        <v>124.87999999999769</v>
      </c>
      <c r="B1603" s="50">
        <f t="shared" ca="1" si="49"/>
        <v>-17.894442487321545</v>
      </c>
      <c r="D1603" s="82"/>
      <c r="F1603" s="10"/>
      <c r="G1603" s="11"/>
    </row>
    <row r="1604" spans="1:7" x14ac:dyDescent="0.2">
      <c r="A1604" s="57">
        <f t="shared" ca="1" si="48"/>
        <v>124.95999999999769</v>
      </c>
      <c r="B1604" s="50">
        <f t="shared" ca="1" si="49"/>
        <v>-17.899786504237515</v>
      </c>
      <c r="D1604" s="82"/>
      <c r="F1604" s="10"/>
      <c r="G1604" s="11"/>
    </row>
    <row r="1605" spans="1:7" x14ac:dyDescent="0.2">
      <c r="A1605" s="57">
        <f t="shared" ca="1" si="48"/>
        <v>125.03999999999769</v>
      </c>
      <c r="B1605" s="50">
        <f t="shared" ca="1" si="49"/>
        <v>-17.905346423366638</v>
      </c>
      <c r="D1605" s="82"/>
      <c r="F1605" s="10"/>
      <c r="G1605" s="11"/>
    </row>
    <row r="1606" spans="1:7" x14ac:dyDescent="0.2">
      <c r="A1606" s="57">
        <f t="shared" ca="1" si="48"/>
        <v>125.11999999999769</v>
      </c>
      <c r="B1606" s="50">
        <f t="shared" ca="1" si="49"/>
        <v>-17.911122249262828</v>
      </c>
      <c r="D1606" s="82"/>
      <c r="F1606" s="10"/>
      <c r="G1606" s="11"/>
    </row>
    <row r="1607" spans="1:7" x14ac:dyDescent="0.2">
      <c r="A1607" s="57">
        <f t="shared" ca="1" si="48"/>
        <v>125.19999999999769</v>
      </c>
      <c r="B1607" s="50">
        <f t="shared" ca="1" si="49"/>
        <v>-17.917113997561707</v>
      </c>
      <c r="D1607" s="82"/>
      <c r="F1607" s="10"/>
      <c r="G1607" s="11"/>
    </row>
    <row r="1608" spans="1:7" x14ac:dyDescent="0.2">
      <c r="A1608" s="57">
        <f t="shared" ca="1" si="48"/>
        <v>125.27999999999768</v>
      </c>
      <c r="B1608" s="50">
        <f t="shared" ca="1" si="49"/>
        <v>-17.923321694982892</v>
      </c>
      <c r="D1608" s="82"/>
      <c r="F1608" s="10"/>
      <c r="G1608" s="11"/>
    </row>
    <row r="1609" spans="1:7" x14ac:dyDescent="0.2">
      <c r="A1609" s="57">
        <f t="shared" ca="1" si="48"/>
        <v>125.35999999999768</v>
      </c>
      <c r="B1609" s="50">
        <f t="shared" ca="1" si="49"/>
        <v>-17.929745379334502</v>
      </c>
      <c r="D1609" s="82"/>
      <c r="F1609" s="10"/>
      <c r="G1609" s="11"/>
    </row>
    <row r="1610" spans="1:7" x14ac:dyDescent="0.2">
      <c r="A1610" s="57">
        <f t="shared" ca="1" si="48"/>
        <v>125.43999999999768</v>
      </c>
      <c r="B1610" s="50">
        <f t="shared" ca="1" si="49"/>
        <v>-17.936385099519892</v>
      </c>
      <c r="D1610" s="82"/>
      <c r="F1610" s="10"/>
      <c r="G1610" s="11"/>
    </row>
    <row r="1611" spans="1:7" x14ac:dyDescent="0.2">
      <c r="A1611" s="57">
        <f t="shared" ca="1" si="48"/>
        <v>125.51999999999768</v>
      </c>
      <c r="B1611" s="50">
        <f t="shared" ca="1" si="49"/>
        <v>-17.94324091554666</v>
      </c>
      <c r="D1611" s="82"/>
      <c r="F1611" s="10"/>
      <c r="G1611" s="11"/>
    </row>
    <row r="1612" spans="1:7" x14ac:dyDescent="0.2">
      <c r="A1612" s="57">
        <f t="shared" ca="1" si="48"/>
        <v>125.59999999999768</v>
      </c>
      <c r="B1612" s="50">
        <f t="shared" ca="1" si="49"/>
        <v>-17.950312898537902</v>
      </c>
      <c r="D1612" s="82"/>
      <c r="F1612" s="10"/>
      <c r="G1612" s="11"/>
    </row>
    <row r="1613" spans="1:7" x14ac:dyDescent="0.2">
      <c r="A1613" s="57">
        <f t="shared" ca="1" si="48"/>
        <v>125.67999999999768</v>
      </c>
      <c r="B1613" s="50">
        <f t="shared" ca="1" si="49"/>
        <v>-17.957601130745715</v>
      </c>
      <c r="D1613" s="82"/>
      <c r="F1613" s="10"/>
      <c r="G1613" s="11"/>
    </row>
    <row r="1614" spans="1:7" x14ac:dyDescent="0.2">
      <c r="A1614" s="57">
        <f t="shared" ca="1" si="48"/>
        <v>125.75999999999767</v>
      </c>
      <c r="B1614" s="50">
        <f t="shared" ca="1" si="49"/>
        <v>-17.96510570556698</v>
      </c>
      <c r="D1614" s="82"/>
      <c r="F1614" s="10"/>
      <c r="G1614" s="11"/>
    </row>
    <row r="1615" spans="1:7" x14ac:dyDescent="0.2">
      <c r="A1615" s="57">
        <f t="shared" ca="1" si="48"/>
        <v>125.83999999999767</v>
      </c>
      <c r="B1615" s="50">
        <f t="shared" ca="1" si="49"/>
        <v>-17.972826727561358</v>
      </c>
      <c r="D1615" s="82"/>
      <c r="F1615" s="10"/>
      <c r="G1615" s="11"/>
    </row>
    <row r="1616" spans="1:7" x14ac:dyDescent="0.2">
      <c r="A1616" s="57">
        <f t="shared" ca="1" si="48"/>
        <v>125.91999999999767</v>
      </c>
      <c r="B1616" s="50">
        <f t="shared" ca="1" si="49"/>
        <v>-17.980764312471681</v>
      </c>
      <c r="D1616" s="82"/>
      <c r="F1616" s="10"/>
      <c r="G1616" s="11"/>
    </row>
    <row r="1617" spans="1:7" x14ac:dyDescent="0.2">
      <c r="A1617" s="57">
        <f t="shared" ca="1" si="48"/>
        <v>125.99999999999767</v>
      </c>
      <c r="B1617" s="50">
        <f t="shared" ca="1" si="49"/>
        <v>-17.988918587246467</v>
      </c>
      <c r="D1617" s="82"/>
      <c r="F1617" s="10"/>
      <c r="G1617" s="11"/>
    </row>
    <row r="1618" spans="1:7" x14ac:dyDescent="0.2">
      <c r="A1618" s="57">
        <f t="shared" ca="1" si="48"/>
        <v>126.07999999999767</v>
      </c>
      <c r="B1618" s="50">
        <f t="shared" ca="1" si="49"/>
        <v>-17.997289690064878</v>
      </c>
      <c r="D1618" s="82"/>
      <c r="F1618" s="10"/>
      <c r="G1618" s="11"/>
    </row>
    <row r="1619" spans="1:7" x14ac:dyDescent="0.2">
      <c r="A1619" s="57">
        <f t="shared" ca="1" si="48"/>
        <v>126.15999999999767</v>
      </c>
      <c r="B1619" s="50">
        <f t="shared" ca="1" si="49"/>
        <v>-18.005877770363885</v>
      </c>
      <c r="D1619" s="82"/>
      <c r="F1619" s="10"/>
      <c r="G1619" s="11"/>
    </row>
    <row r="1620" spans="1:7" x14ac:dyDescent="0.2">
      <c r="A1620" s="57">
        <f t="shared" ca="1" si="48"/>
        <v>126.23999999999766</v>
      </c>
      <c r="B1620" s="50">
        <f t="shared" ca="1" si="49"/>
        <v>-18.014682988867822</v>
      </c>
      <c r="D1620" s="82"/>
      <c r="F1620" s="10"/>
      <c r="G1620" s="11"/>
    </row>
    <row r="1621" spans="1:7" x14ac:dyDescent="0.2">
      <c r="A1621" s="57">
        <f t="shared" ca="1" si="48"/>
        <v>126.31999999999766</v>
      </c>
      <c r="B1621" s="50">
        <f t="shared" ca="1" si="49"/>
        <v>-18.023705517620193</v>
      </c>
      <c r="D1621" s="82"/>
      <c r="F1621" s="10"/>
      <c r="G1621" s="11"/>
    </row>
    <row r="1622" spans="1:7" x14ac:dyDescent="0.2">
      <c r="A1622" s="57">
        <f t="shared" ca="1" si="48"/>
        <v>126.39999999999766</v>
      </c>
      <c r="B1622" s="50">
        <f t="shared" ca="1" si="49"/>
        <v>-18.032945540017906</v>
      </c>
      <c r="D1622" s="82"/>
      <c r="F1622" s="10"/>
      <c r="G1622" s="11"/>
    </row>
    <row r="1623" spans="1:7" x14ac:dyDescent="0.2">
      <c r="A1623" s="57">
        <f t="shared" ca="1" si="48"/>
        <v>126.47999999999766</v>
      </c>
      <c r="B1623" s="50">
        <f t="shared" ca="1" si="49"/>
        <v>-18.042403250847794</v>
      </c>
      <c r="D1623" s="82"/>
      <c r="F1623" s="10"/>
      <c r="G1623" s="11"/>
    </row>
    <row r="1624" spans="1:7" x14ac:dyDescent="0.2">
      <c r="A1624" s="57">
        <f t="shared" ca="1" si="48"/>
        <v>126.55999999999766</v>
      </c>
      <c r="B1624" s="50">
        <f t="shared" ca="1" si="49"/>
        <v>-18.052078856325579</v>
      </c>
      <c r="D1624" s="82"/>
      <c r="F1624" s="10"/>
      <c r="G1624" s="11"/>
    </row>
    <row r="1625" spans="1:7" x14ac:dyDescent="0.2">
      <c r="A1625" s="57">
        <f t="shared" ca="1" si="48"/>
        <v>126.63999999999766</v>
      </c>
      <c r="B1625" s="50">
        <f t="shared" ca="1" si="49"/>
        <v>-18.061972574137158</v>
      </c>
      <c r="D1625" s="82"/>
      <c r="F1625" s="10"/>
      <c r="G1625" s="11"/>
    </row>
    <row r="1626" spans="1:7" x14ac:dyDescent="0.2">
      <c r="A1626" s="57">
        <f t="shared" ca="1" si="48"/>
        <v>126.71999999999765</v>
      </c>
      <c r="B1626" s="50">
        <f t="shared" ca="1" si="49"/>
        <v>-18.072084633482348</v>
      </c>
      <c r="D1626" s="82"/>
      <c r="F1626" s="10"/>
      <c r="G1626" s="11"/>
    </row>
    <row r="1627" spans="1:7" x14ac:dyDescent="0.2">
      <c r="A1627" s="57">
        <f t="shared" ca="1" si="48"/>
        <v>126.79999999999765</v>
      </c>
      <c r="B1627" s="50">
        <f t="shared" ca="1" si="49"/>
        <v>-18.082415275121051</v>
      </c>
      <c r="D1627" s="82"/>
      <c r="F1627" s="10"/>
      <c r="G1627" s="11"/>
    </row>
    <row r="1628" spans="1:7" x14ac:dyDescent="0.2">
      <c r="A1628" s="57">
        <f t="shared" ca="1" si="48"/>
        <v>126.87999999999765</v>
      </c>
      <c r="B1628" s="50">
        <f t="shared" ca="1" si="49"/>
        <v>-18.092964751421846</v>
      </c>
      <c r="D1628" s="82"/>
      <c r="F1628" s="10"/>
      <c r="G1628" s="11"/>
    </row>
    <row r="1629" spans="1:7" x14ac:dyDescent="0.2">
      <c r="A1629" s="57">
        <f t="shared" ca="1" si="48"/>
        <v>126.95999999999765</v>
      </c>
      <c r="B1629" s="50">
        <f t="shared" ca="1" si="49"/>
        <v>-18.103733326413096</v>
      </c>
      <c r="D1629" s="82"/>
      <c r="F1629" s="10"/>
      <c r="G1629" s="11"/>
    </row>
    <row r="1630" spans="1:7" x14ac:dyDescent="0.2">
      <c r="A1630" s="57">
        <f t="shared" ca="1" si="48"/>
        <v>127.03999999999765</v>
      </c>
      <c r="B1630" s="50">
        <f t="shared" ca="1" si="49"/>
        <v>-18.114721275836494</v>
      </c>
      <c r="D1630" s="82"/>
      <c r="F1630" s="10"/>
      <c r="G1630" s="11"/>
    </row>
    <row r="1631" spans="1:7" x14ac:dyDescent="0.2">
      <c r="A1631" s="57">
        <f t="shared" ca="1" si="48"/>
        <v>127.11999999999765</v>
      </c>
      <c r="B1631" s="50">
        <f t="shared" ca="1" si="49"/>
        <v>-18.125928887203177</v>
      </c>
      <c r="D1631" s="82"/>
      <c r="F1631" s="10"/>
      <c r="G1631" s="11"/>
    </row>
    <row r="1632" spans="1:7" x14ac:dyDescent="0.2">
      <c r="A1632" s="57">
        <f t="shared" ca="1" si="48"/>
        <v>127.19999999999764</v>
      </c>
      <c r="B1632" s="50">
        <f t="shared" ca="1" si="49"/>
        <v>-18.137356459852302</v>
      </c>
      <c r="D1632" s="82"/>
      <c r="F1632" s="10"/>
      <c r="G1632" s="11"/>
    </row>
    <row r="1633" spans="1:7" x14ac:dyDescent="0.2">
      <c r="A1633" s="57">
        <f t="shared" ca="1" si="48"/>
        <v>127.27999999999764</v>
      </c>
      <c r="B1633" s="50">
        <f t="shared" ca="1" si="49"/>
        <v>-18.149004305012355</v>
      </c>
      <c r="D1633" s="82"/>
      <c r="F1633" s="10"/>
      <c r="G1633" s="11"/>
    </row>
    <row r="1634" spans="1:7" x14ac:dyDescent="0.2">
      <c r="A1634" s="57">
        <f t="shared" ca="1" si="48"/>
        <v>127.35999999999764</v>
      </c>
      <c r="B1634" s="50">
        <f t="shared" ca="1" si="49"/>
        <v>-18.160872745864829</v>
      </c>
      <c r="D1634" s="82"/>
      <c r="F1634" s="10"/>
      <c r="G1634" s="11"/>
    </row>
    <row r="1635" spans="1:7" x14ac:dyDescent="0.2">
      <c r="A1635" s="57">
        <f t="shared" ca="1" si="48"/>
        <v>127.43999999999764</v>
      </c>
      <c r="B1635" s="50">
        <f t="shared" ca="1" si="49"/>
        <v>-18.172962117610702</v>
      </c>
      <c r="D1635" s="82"/>
      <c r="F1635" s="10"/>
      <c r="G1635" s="11"/>
    </row>
    <row r="1636" spans="1:7" x14ac:dyDescent="0.2">
      <c r="A1636" s="57">
        <f t="shared" ca="1" si="48"/>
        <v>127.51999999999764</v>
      </c>
      <c r="B1636" s="50">
        <f t="shared" ca="1" si="49"/>
        <v>-18.185272767539491</v>
      </c>
      <c r="D1636" s="82"/>
      <c r="F1636" s="10"/>
      <c r="G1636" s="11"/>
    </row>
    <row r="1637" spans="1:7" x14ac:dyDescent="0.2">
      <c r="A1637" s="57">
        <f t="shared" ca="1" si="48"/>
        <v>127.59999999999764</v>
      </c>
      <c r="B1637" s="50">
        <f t="shared" ca="1" si="49"/>
        <v>-18.197805055101021</v>
      </c>
      <c r="D1637" s="82"/>
      <c r="F1637" s="10"/>
      <c r="G1637" s="11"/>
    </row>
    <row r="1638" spans="1:7" x14ac:dyDescent="0.2">
      <c r="A1638" s="57">
        <f t="shared" ca="1" si="48"/>
        <v>127.67999999999763</v>
      </c>
      <c r="B1638" s="50">
        <f t="shared" ca="1" si="49"/>
        <v>-18.210559351979892</v>
      </c>
      <c r="D1638" s="82"/>
      <c r="F1638" s="10"/>
      <c r="G1638" s="11"/>
    </row>
    <row r="1639" spans="1:7" x14ac:dyDescent="0.2">
      <c r="A1639" s="57">
        <f t="shared" ca="1" si="48"/>
        <v>127.75999999999763</v>
      </c>
      <c r="B1639" s="50">
        <f t="shared" ca="1" si="49"/>
        <v>-18.223536042172668</v>
      </c>
      <c r="D1639" s="82"/>
      <c r="F1639" s="10"/>
      <c r="G1639" s="11"/>
    </row>
    <row r="1640" spans="1:7" x14ac:dyDescent="0.2">
      <c r="A1640" s="57">
        <f t="shared" ca="1" si="48"/>
        <v>127.83999999999763</v>
      </c>
      <c r="B1640" s="50">
        <f t="shared" ca="1" si="49"/>
        <v>-18.236735522067924</v>
      </c>
      <c r="D1640" s="82"/>
      <c r="F1640" s="10"/>
      <c r="G1640" s="11"/>
    </row>
    <row r="1641" spans="1:7" x14ac:dyDescent="0.2">
      <c r="A1641" s="57">
        <f t="shared" ca="1" si="48"/>
        <v>127.91999999999763</v>
      </c>
      <c r="B1641" s="50">
        <f t="shared" ca="1" si="49"/>
        <v>-18.250158200529043</v>
      </c>
      <c r="D1641" s="82"/>
      <c r="F1641" s="10"/>
      <c r="G1641" s="11"/>
    </row>
    <row r="1642" spans="1:7" x14ac:dyDescent="0.2">
      <c r="A1642" s="57">
        <f t="shared" ca="1" si="48"/>
        <v>127.99999999999763</v>
      </c>
      <c r="B1642" s="50">
        <f t="shared" ca="1" si="49"/>
        <v>-18.263804498979923</v>
      </c>
      <c r="D1642" s="82"/>
      <c r="F1642" s="10"/>
      <c r="G1642" s="11"/>
    </row>
    <row r="1643" spans="1:7" x14ac:dyDescent="0.2">
      <c r="A1643" s="57">
        <f t="shared" ref="A1643:A1706" ca="1" si="50">OFFSET(A1643,-1,0)+f_stop/5000</f>
        <v>128.07999999999763</v>
      </c>
      <c r="B1643" s="50">
        <f t="shared" ref="B1643:B1706" ca="1" si="51">20*LOG(ABS(   (1/f_dec*SIN(f_dec*$A1643/Fm*PI())/SIN($A1643/Fm*PI()))^(order-2) * (1/f_dec2*SIN(f_dec2*$A1643/Fm*PI())/SIN($A1643/Fm*PI())) *  (1/(f_dec*n_avg)*SIN((f_dec*n_avg)*$A1643/Fm*PI())/SIN($A1643/Fm*PI()))    ))</f>
        <v>-18.27767485149354</v>
      </c>
      <c r="D1643" s="82"/>
      <c r="F1643" s="10"/>
      <c r="G1643" s="11"/>
    </row>
    <row r="1644" spans="1:7" x14ac:dyDescent="0.2">
      <c r="A1644" s="57">
        <f t="shared" ca="1" si="50"/>
        <v>128.15999999999764</v>
      </c>
      <c r="B1644" s="50">
        <f t="shared" ca="1" si="51"/>
        <v>-18.291769704883485</v>
      </c>
      <c r="D1644" s="82"/>
      <c r="F1644" s="10"/>
      <c r="G1644" s="11"/>
    </row>
    <row r="1645" spans="1:7" x14ac:dyDescent="0.2">
      <c r="A1645" s="57">
        <f t="shared" ca="1" si="50"/>
        <v>128.23999999999765</v>
      </c>
      <c r="B1645" s="50">
        <f t="shared" ca="1" si="51"/>
        <v>-18.306089518798455</v>
      </c>
      <c r="D1645" s="82"/>
      <c r="F1645" s="10"/>
      <c r="G1645" s="11"/>
    </row>
    <row r="1646" spans="1:7" x14ac:dyDescent="0.2">
      <c r="A1646" s="57">
        <f t="shared" ca="1" si="50"/>
        <v>128.31999999999766</v>
      </c>
      <c r="B1646" s="50">
        <f t="shared" ca="1" si="51"/>
        <v>-18.320634765819776</v>
      </c>
      <c r="D1646" s="82"/>
      <c r="F1646" s="10"/>
      <c r="G1646" s="11"/>
    </row>
    <row r="1647" spans="1:7" x14ac:dyDescent="0.2">
      <c r="A1647" s="57">
        <f t="shared" ca="1" si="50"/>
        <v>128.39999999999768</v>
      </c>
      <c r="B1647" s="50">
        <f t="shared" ca="1" si="51"/>
        <v>-18.335405931562001</v>
      </c>
      <c r="D1647" s="82"/>
      <c r="F1647" s="10"/>
      <c r="G1647" s="11"/>
    </row>
    <row r="1648" spans="1:7" x14ac:dyDescent="0.2">
      <c r="A1648" s="57">
        <f t="shared" ca="1" si="50"/>
        <v>128.47999999999769</v>
      </c>
      <c r="B1648" s="50">
        <f t="shared" ca="1" si="51"/>
        <v>-18.350403514776627</v>
      </c>
      <c r="D1648" s="82"/>
      <c r="F1648" s="10"/>
      <c r="G1648" s="11"/>
    </row>
    <row r="1649" spans="1:7" x14ac:dyDescent="0.2">
      <c r="A1649" s="57">
        <f t="shared" ca="1" si="50"/>
        <v>128.5599999999977</v>
      </c>
      <c r="B1649" s="50">
        <f t="shared" ca="1" si="51"/>
        <v>-18.365628027458982</v>
      </c>
      <c r="D1649" s="82"/>
      <c r="F1649" s="10"/>
      <c r="G1649" s="11"/>
    </row>
    <row r="1650" spans="1:7" x14ac:dyDescent="0.2">
      <c r="A1650" s="57">
        <f t="shared" ca="1" si="50"/>
        <v>128.63999999999771</v>
      </c>
      <c r="B1650" s="50">
        <f t="shared" ca="1" si="51"/>
        <v>-18.381079994958277</v>
      </c>
      <c r="D1650" s="82"/>
      <c r="F1650" s="10"/>
      <c r="G1650" s="11"/>
    </row>
    <row r="1651" spans="1:7" x14ac:dyDescent="0.2">
      <c r="A1651" s="57">
        <f t="shared" ca="1" si="50"/>
        <v>128.71999999999773</v>
      </c>
      <c r="B1651" s="50">
        <f t="shared" ca="1" si="51"/>
        <v>-18.39675995609101</v>
      </c>
      <c r="D1651" s="82"/>
      <c r="F1651" s="10"/>
      <c r="G1651" s="11"/>
    </row>
    <row r="1652" spans="1:7" x14ac:dyDescent="0.2">
      <c r="A1652" s="57">
        <f t="shared" ca="1" si="50"/>
        <v>128.79999999999774</v>
      </c>
      <c r="B1652" s="50">
        <f t="shared" ca="1" si="51"/>
        <v>-18.412668463257596</v>
      </c>
      <c r="D1652" s="82"/>
      <c r="F1652" s="10"/>
      <c r="G1652" s="11"/>
    </row>
    <row r="1653" spans="1:7" x14ac:dyDescent="0.2">
      <c r="A1653" s="57">
        <f t="shared" ca="1" si="50"/>
        <v>128.87999999999775</v>
      </c>
      <c r="B1653" s="50">
        <f t="shared" ca="1" si="51"/>
        <v>-18.428806082562488</v>
      </c>
      <c r="D1653" s="82"/>
      <c r="F1653" s="10"/>
      <c r="G1653" s="11"/>
    </row>
    <row r="1654" spans="1:7" x14ac:dyDescent="0.2">
      <c r="A1654" s="57">
        <f t="shared" ca="1" si="50"/>
        <v>128.95999999999776</v>
      </c>
      <c r="B1654" s="50">
        <f t="shared" ca="1" si="51"/>
        <v>-18.445173393937594</v>
      </c>
      <c r="D1654" s="82"/>
      <c r="F1654" s="10"/>
      <c r="G1654" s="11"/>
    </row>
    <row r="1655" spans="1:7" x14ac:dyDescent="0.2">
      <c r="A1655" s="57">
        <f t="shared" ca="1" si="50"/>
        <v>129.03999999999778</v>
      </c>
      <c r="B1655" s="50">
        <f t="shared" ca="1" si="51"/>
        <v>-18.461770991269276</v>
      </c>
      <c r="D1655" s="82"/>
      <c r="F1655" s="10"/>
      <c r="G1655" s="11"/>
    </row>
    <row r="1656" spans="1:7" x14ac:dyDescent="0.2">
      <c r="A1656" s="57">
        <f t="shared" ca="1" si="50"/>
        <v>129.11999999999779</v>
      </c>
      <c r="B1656" s="50">
        <f t="shared" ca="1" si="51"/>
        <v>-18.478599482528935</v>
      </c>
      <c r="D1656" s="82"/>
      <c r="F1656" s="10"/>
      <c r="G1656" s="11"/>
    </row>
    <row r="1657" spans="1:7" x14ac:dyDescent="0.2">
      <c r="A1657" s="57">
        <f t="shared" ca="1" si="50"/>
        <v>129.1999999999978</v>
      </c>
      <c r="B1657" s="50">
        <f t="shared" ca="1" si="51"/>
        <v>-18.495659489907073</v>
      </c>
      <c r="D1657" s="82"/>
      <c r="F1657" s="10"/>
      <c r="G1657" s="11"/>
    </row>
    <row r="1658" spans="1:7" x14ac:dyDescent="0.2">
      <c r="A1658" s="57">
        <f t="shared" ca="1" si="50"/>
        <v>129.27999999999781</v>
      </c>
      <c r="B1658" s="50">
        <f t="shared" ca="1" si="51"/>
        <v>-18.512951649951198</v>
      </c>
      <c r="D1658" s="82"/>
      <c r="F1658" s="10"/>
      <c r="G1658" s="11"/>
    </row>
    <row r="1659" spans="1:7" x14ac:dyDescent="0.2">
      <c r="A1659" s="57">
        <f t="shared" ca="1" si="50"/>
        <v>129.35999999999783</v>
      </c>
      <c r="B1659" s="50">
        <f t="shared" ca="1" si="51"/>
        <v>-18.530476613707361</v>
      </c>
      <c r="D1659" s="82"/>
      <c r="F1659" s="10"/>
      <c r="G1659" s="11"/>
    </row>
    <row r="1660" spans="1:7" x14ac:dyDescent="0.2">
      <c r="A1660" s="57">
        <f t="shared" ca="1" si="50"/>
        <v>129.43999999999784</v>
      </c>
      <c r="B1660" s="50">
        <f t="shared" ca="1" si="51"/>
        <v>-18.548235046865578</v>
      </c>
      <c r="D1660" s="82"/>
      <c r="F1660" s="10"/>
      <c r="G1660" s="11"/>
    </row>
    <row r="1661" spans="1:7" x14ac:dyDescent="0.2">
      <c r="A1661" s="57">
        <f t="shared" ca="1" si="50"/>
        <v>129.51999999999785</v>
      </c>
      <c r="B1661" s="50">
        <f t="shared" ca="1" si="51"/>
        <v>-18.566227629909132</v>
      </c>
      <c r="D1661" s="82"/>
      <c r="F1661" s="10"/>
      <c r="G1661" s="11"/>
    </row>
    <row r="1662" spans="1:7" x14ac:dyDescent="0.2">
      <c r="A1662" s="57">
        <f t="shared" ca="1" si="50"/>
        <v>129.59999999999786</v>
      </c>
      <c r="B1662" s="50">
        <f t="shared" ca="1" si="51"/>
        <v>-18.584455058267771</v>
      </c>
      <c r="D1662" s="82"/>
      <c r="F1662" s="10"/>
      <c r="G1662" s="11"/>
    </row>
    <row r="1663" spans="1:7" x14ac:dyDescent="0.2">
      <c r="A1663" s="57">
        <f t="shared" ca="1" si="50"/>
        <v>129.67999999999788</v>
      </c>
      <c r="B1663" s="50">
        <f t="shared" ca="1" si="51"/>
        <v>-18.602918042475068</v>
      </c>
      <c r="D1663" s="82"/>
      <c r="F1663" s="10"/>
      <c r="G1663" s="11"/>
    </row>
    <row r="1664" spans="1:7" x14ac:dyDescent="0.2">
      <c r="A1664" s="57">
        <f t="shared" ca="1" si="50"/>
        <v>129.75999999999789</v>
      </c>
      <c r="B1664" s="50">
        <f t="shared" ca="1" si="51"/>
        <v>-18.621617308329817</v>
      </c>
      <c r="D1664" s="82"/>
      <c r="F1664" s="10"/>
      <c r="G1664" s="11"/>
    </row>
    <row r="1665" spans="1:7" x14ac:dyDescent="0.2">
      <c r="A1665" s="57">
        <f t="shared" ca="1" si="50"/>
        <v>129.8399999999979</v>
      </c>
      <c r="B1665" s="50">
        <f t="shared" ca="1" si="51"/>
        <v>-18.640553597061626</v>
      </c>
      <c r="D1665" s="82"/>
      <c r="F1665" s="10"/>
      <c r="G1665" s="11"/>
    </row>
    <row r="1666" spans="1:7" x14ac:dyDescent="0.2">
      <c r="A1666" s="57">
        <f t="shared" ca="1" si="50"/>
        <v>129.91999999999791</v>
      </c>
      <c r="B1666" s="50">
        <f t="shared" ca="1" si="51"/>
        <v>-18.659727665500846</v>
      </c>
      <c r="D1666" s="82"/>
      <c r="F1666" s="10"/>
      <c r="G1666" s="11"/>
    </row>
    <row r="1667" spans="1:7" x14ac:dyDescent="0.2">
      <c r="A1667" s="57">
        <f t="shared" ca="1" si="50"/>
        <v>129.99999999999793</v>
      </c>
      <c r="B1667" s="50">
        <f t="shared" ca="1" si="51"/>
        <v>-18.679140286252849</v>
      </c>
      <c r="D1667" s="82"/>
      <c r="F1667" s="10"/>
      <c r="G1667" s="11"/>
    </row>
    <row r="1668" spans="1:7" x14ac:dyDescent="0.2">
      <c r="A1668" s="57">
        <f t="shared" ca="1" si="50"/>
        <v>130.07999999999794</v>
      </c>
      <c r="B1668" s="50">
        <f t="shared" ca="1" si="51"/>
        <v>-18.698792247876742</v>
      </c>
      <c r="D1668" s="82"/>
      <c r="F1668" s="10"/>
      <c r="G1668" s="11"/>
    </row>
    <row r="1669" spans="1:7" x14ac:dyDescent="0.2">
      <c r="A1669" s="57">
        <f t="shared" ca="1" si="50"/>
        <v>130.15999999999795</v>
      </c>
      <c r="B1669" s="50">
        <f t="shared" ca="1" si="51"/>
        <v>-18.718684355068657</v>
      </c>
      <c r="D1669" s="82"/>
      <c r="F1669" s="10"/>
      <c r="G1669" s="11"/>
    </row>
    <row r="1670" spans="1:7" x14ac:dyDescent="0.2">
      <c r="A1670" s="57">
        <f t="shared" ca="1" si="50"/>
        <v>130.23999999999796</v>
      </c>
      <c r="B1670" s="50">
        <f t="shared" ca="1" si="51"/>
        <v>-18.738817428849718</v>
      </c>
      <c r="D1670" s="82"/>
      <c r="F1670" s="10"/>
      <c r="G1670" s="11"/>
    </row>
    <row r="1671" spans="1:7" x14ac:dyDescent="0.2">
      <c r="A1671" s="57">
        <f t="shared" ca="1" si="50"/>
        <v>130.31999999999798</v>
      </c>
      <c r="B1671" s="50">
        <f t="shared" ca="1" si="51"/>
        <v>-18.759192306758688</v>
      </c>
      <c r="D1671" s="82"/>
      <c r="F1671" s="10"/>
      <c r="G1671" s="11"/>
    </row>
    <row r="1672" spans="1:7" x14ac:dyDescent="0.2">
      <c r="A1672" s="57">
        <f t="shared" ca="1" si="50"/>
        <v>130.39999999999799</v>
      </c>
      <c r="B1672" s="50">
        <f t="shared" ca="1" si="51"/>
        <v>-18.779809843049527</v>
      </c>
      <c r="D1672" s="82"/>
      <c r="F1672" s="10"/>
      <c r="G1672" s="11"/>
    </row>
    <row r="1673" spans="1:7" x14ac:dyDescent="0.2">
      <c r="A1673" s="57">
        <f t="shared" ca="1" si="50"/>
        <v>130.479999999998</v>
      </c>
      <c r="B1673" s="50">
        <f t="shared" ca="1" si="51"/>
        <v>-18.800670908893846</v>
      </c>
      <c r="D1673" s="82"/>
      <c r="F1673" s="10"/>
      <c r="G1673" s="11"/>
    </row>
    <row r="1674" spans="1:7" x14ac:dyDescent="0.2">
      <c r="A1674" s="57">
        <f t="shared" ca="1" si="50"/>
        <v>130.55999999999801</v>
      </c>
      <c r="B1674" s="50">
        <f t="shared" ca="1" si="51"/>
        <v>-18.821776392588504</v>
      </c>
      <c r="D1674" s="82"/>
      <c r="F1674" s="10"/>
      <c r="G1674" s="11"/>
    </row>
    <row r="1675" spans="1:7" x14ac:dyDescent="0.2">
      <c r="A1675" s="57">
        <f t="shared" ca="1" si="50"/>
        <v>130.63999999999803</v>
      </c>
      <c r="B1675" s="50">
        <f t="shared" ca="1" si="51"/>
        <v>-18.843127199768233</v>
      </c>
      <c r="D1675" s="82"/>
      <c r="F1675" s="10"/>
      <c r="G1675" s="11"/>
    </row>
    <row r="1676" spans="1:7" x14ac:dyDescent="0.2">
      <c r="A1676" s="57">
        <f t="shared" ca="1" si="50"/>
        <v>130.71999999999804</v>
      </c>
      <c r="B1676" s="50">
        <f t="shared" ca="1" si="51"/>
        <v>-18.864724253623724</v>
      </c>
      <c r="D1676" s="82"/>
      <c r="F1676" s="10"/>
      <c r="G1676" s="11"/>
    </row>
    <row r="1677" spans="1:7" x14ac:dyDescent="0.2">
      <c r="A1677" s="57">
        <f t="shared" ca="1" si="50"/>
        <v>130.79999999999805</v>
      </c>
      <c r="B1677" s="50">
        <f t="shared" ca="1" si="51"/>
        <v>-18.886568495124962</v>
      </c>
      <c r="D1677" s="82"/>
      <c r="F1677" s="10"/>
      <c r="G1677" s="11"/>
    </row>
    <row r="1678" spans="1:7" x14ac:dyDescent="0.2">
      <c r="A1678" s="57">
        <f t="shared" ca="1" si="50"/>
        <v>130.87999999999806</v>
      </c>
      <c r="B1678" s="50">
        <f t="shared" ca="1" si="51"/>
        <v>-18.908660883250185</v>
      </c>
      <c r="D1678" s="82"/>
      <c r="F1678" s="10"/>
      <c r="G1678" s="11"/>
    </row>
    <row r="1679" spans="1:7" x14ac:dyDescent="0.2">
      <c r="A1679" s="57">
        <f t="shared" ca="1" si="50"/>
        <v>130.95999999999808</v>
      </c>
      <c r="B1679" s="50">
        <f t="shared" ca="1" si="51"/>
        <v>-18.931002395220432</v>
      </c>
      <c r="D1679" s="82"/>
      <c r="F1679" s="10"/>
      <c r="G1679" s="11"/>
    </row>
    <row r="1680" spans="1:7" x14ac:dyDescent="0.2">
      <c r="A1680" s="57">
        <f t="shared" ca="1" si="50"/>
        <v>131.03999999999809</v>
      </c>
      <c r="B1680" s="50">
        <f t="shared" ca="1" si="51"/>
        <v>-18.9535940267399</v>
      </c>
      <c r="D1680" s="82"/>
      <c r="F1680" s="10"/>
      <c r="G1680" s="11"/>
    </row>
    <row r="1681" spans="1:7" x14ac:dyDescent="0.2">
      <c r="A1681" s="57">
        <f t="shared" ca="1" si="50"/>
        <v>131.1199999999981</v>
      </c>
      <c r="B1681" s="50">
        <f t="shared" ca="1" si="51"/>
        <v>-18.976436792242236</v>
      </c>
      <c r="D1681" s="82"/>
      <c r="F1681" s="10"/>
      <c r="G1681" s="11"/>
    </row>
    <row r="1682" spans="1:7" x14ac:dyDescent="0.2">
      <c r="A1682" s="57">
        <f t="shared" ca="1" si="50"/>
        <v>131.19999999999811</v>
      </c>
      <c r="B1682" s="50">
        <f t="shared" ca="1" si="51"/>
        <v>-18.999531725142809</v>
      </c>
      <c r="D1682" s="82"/>
      <c r="F1682" s="10"/>
      <c r="G1682" s="11"/>
    </row>
    <row r="1683" spans="1:7" x14ac:dyDescent="0.2">
      <c r="A1683" s="57">
        <f t="shared" ca="1" si="50"/>
        <v>131.27999999999813</v>
      </c>
      <c r="B1683" s="50">
        <f t="shared" ca="1" si="51"/>
        <v>-19.022879878097221</v>
      </c>
      <c r="D1683" s="82"/>
      <c r="F1683" s="10"/>
      <c r="G1683" s="11"/>
    </row>
    <row r="1684" spans="1:7" x14ac:dyDescent="0.2">
      <c r="A1684" s="57">
        <f t="shared" ca="1" si="50"/>
        <v>131.35999999999814</v>
      </c>
      <c r="B1684" s="50">
        <f t="shared" ca="1" si="51"/>
        <v>-19.046482323266186</v>
      </c>
      <c r="D1684" s="82"/>
      <c r="F1684" s="10"/>
      <c r="G1684" s="11"/>
    </row>
    <row r="1685" spans="1:7" x14ac:dyDescent="0.2">
      <c r="A1685" s="57">
        <f t="shared" ca="1" si="50"/>
        <v>131.43999999999815</v>
      </c>
      <c r="B1685" s="50">
        <f t="shared" ca="1" si="51"/>
        <v>-19.070340152586816</v>
      </c>
      <c r="D1685" s="82"/>
      <c r="F1685" s="10"/>
      <c r="G1685" s="11"/>
    </row>
    <row r="1686" spans="1:7" x14ac:dyDescent="0.2">
      <c r="A1686" s="57">
        <f t="shared" ca="1" si="50"/>
        <v>131.51999999999816</v>
      </c>
      <c r="B1686" s="50">
        <f t="shared" ca="1" si="51"/>
        <v>-19.094454478050618</v>
      </c>
      <c r="D1686" s="82"/>
      <c r="F1686" s="10"/>
      <c r="G1686" s="11"/>
    </row>
    <row r="1687" spans="1:7" x14ac:dyDescent="0.2">
      <c r="A1687" s="57">
        <f t="shared" ca="1" si="50"/>
        <v>131.59999999999818</v>
      </c>
      <c r="B1687" s="50">
        <f t="shared" ca="1" si="51"/>
        <v>-19.118826431988328</v>
      </c>
      <c r="D1687" s="82"/>
      <c r="F1687" s="10"/>
      <c r="G1687" s="11"/>
    </row>
    <row r="1688" spans="1:7" x14ac:dyDescent="0.2">
      <c r="A1688" s="57">
        <f t="shared" ca="1" si="50"/>
        <v>131.67999999999819</v>
      </c>
      <c r="B1688" s="50">
        <f t="shared" ca="1" si="51"/>
        <v>-19.143457167361554</v>
      </c>
      <c r="D1688" s="82"/>
      <c r="F1688" s="10"/>
      <c r="G1688" s="11"/>
    </row>
    <row r="1689" spans="1:7" x14ac:dyDescent="0.2">
      <c r="A1689" s="57">
        <f t="shared" ca="1" si="50"/>
        <v>131.7599999999982</v>
      </c>
      <c r="B1689" s="50">
        <f t="shared" ca="1" si="51"/>
        <v>-19.168347858061804</v>
      </c>
      <c r="D1689" s="82"/>
      <c r="F1689" s="10"/>
      <c r="G1689" s="11"/>
    </row>
    <row r="1690" spans="1:7" x14ac:dyDescent="0.2">
      <c r="A1690" s="57">
        <f t="shared" ca="1" si="50"/>
        <v>131.83999999999821</v>
      </c>
      <c r="B1690" s="50">
        <f t="shared" ca="1" si="51"/>
        <v>-19.193499699216627</v>
      </c>
      <c r="D1690" s="82"/>
      <c r="F1690" s="10"/>
      <c r="G1690" s="11"/>
    </row>
    <row r="1691" spans="1:7" x14ac:dyDescent="0.2">
      <c r="A1691" s="57">
        <f t="shared" ca="1" si="50"/>
        <v>131.91999999999823</v>
      </c>
      <c r="B1691" s="50">
        <f t="shared" ca="1" si="51"/>
        <v>-19.218913907503364</v>
      </c>
      <c r="D1691" s="82"/>
      <c r="F1691" s="10"/>
      <c r="G1691" s="11"/>
    </row>
    <row r="1692" spans="1:7" x14ac:dyDescent="0.2">
      <c r="A1692" s="57">
        <f t="shared" ca="1" si="50"/>
        <v>131.99999999999824</v>
      </c>
      <c r="B1692" s="50">
        <f t="shared" ca="1" si="51"/>
        <v>-19.244591721470545</v>
      </c>
      <c r="D1692" s="82"/>
      <c r="F1692" s="10"/>
      <c r="G1692" s="11"/>
    </row>
    <row r="1693" spans="1:7" x14ac:dyDescent="0.2">
      <c r="A1693" s="57">
        <f t="shared" ca="1" si="50"/>
        <v>132.07999999999825</v>
      </c>
      <c r="B1693" s="50">
        <f t="shared" ca="1" si="51"/>
        <v>-19.270534401867234</v>
      </c>
      <c r="D1693" s="82"/>
      <c r="F1693" s="10"/>
      <c r="G1693" s="11"/>
    </row>
    <row r="1694" spans="1:7" x14ac:dyDescent="0.2">
      <c r="A1694" s="57">
        <f t="shared" ca="1" si="50"/>
        <v>132.15999999999826</v>
      </c>
      <c r="B1694" s="50">
        <f t="shared" ca="1" si="51"/>
        <v>-19.296743231980368</v>
      </c>
      <c r="D1694" s="82"/>
      <c r="F1694" s="10"/>
      <c r="G1694" s="11"/>
    </row>
    <row r="1695" spans="1:7" x14ac:dyDescent="0.2">
      <c r="A1695" s="57">
        <f t="shared" ca="1" si="50"/>
        <v>132.23999999999828</v>
      </c>
      <c r="B1695" s="50">
        <f t="shared" ca="1" si="51"/>
        <v>-19.323219517980469</v>
      </c>
      <c r="D1695" s="82"/>
      <c r="F1695" s="10"/>
      <c r="G1695" s="11"/>
    </row>
    <row r="1696" spans="1:7" x14ac:dyDescent="0.2">
      <c r="A1696" s="57">
        <f t="shared" ca="1" si="50"/>
        <v>132.31999999999829</v>
      </c>
      <c r="B1696" s="50">
        <f t="shared" ca="1" si="51"/>
        <v>-19.349964589275807</v>
      </c>
      <c r="D1696" s="82"/>
      <c r="F1696" s="10"/>
      <c r="G1696" s="11"/>
    </row>
    <row r="1697" spans="1:7" x14ac:dyDescent="0.2">
      <c r="A1697" s="57">
        <f t="shared" ca="1" si="50"/>
        <v>132.3999999999983</v>
      </c>
      <c r="B1697" s="50">
        <f t="shared" ca="1" si="51"/>
        <v>-19.37697979887535</v>
      </c>
      <c r="D1697" s="82"/>
      <c r="F1697" s="10"/>
      <c r="G1697" s="11"/>
    </row>
    <row r="1698" spans="1:7" x14ac:dyDescent="0.2">
      <c r="A1698" s="57">
        <f t="shared" ca="1" si="50"/>
        <v>132.47999999999831</v>
      </c>
      <c r="B1698" s="50">
        <f t="shared" ca="1" si="51"/>
        <v>-19.404266523760601</v>
      </c>
      <c r="D1698" s="82"/>
      <c r="F1698" s="10"/>
      <c r="G1698" s="11"/>
    </row>
    <row r="1699" spans="1:7" x14ac:dyDescent="0.2">
      <c r="A1699" s="57">
        <f t="shared" ca="1" si="50"/>
        <v>132.55999999999833</v>
      </c>
      <c r="B1699" s="50">
        <f t="shared" ca="1" si="51"/>
        <v>-19.431826165266656</v>
      </c>
      <c r="D1699" s="82"/>
      <c r="F1699" s="10"/>
      <c r="G1699" s="11"/>
    </row>
    <row r="1700" spans="1:7" x14ac:dyDescent="0.2">
      <c r="A1700" s="57">
        <f t="shared" ca="1" si="50"/>
        <v>132.63999999999834</v>
      </c>
      <c r="B1700" s="50">
        <f t="shared" ca="1" si="51"/>
        <v>-19.459660149472782</v>
      </c>
      <c r="D1700" s="82"/>
      <c r="F1700" s="10"/>
      <c r="G1700" s="11"/>
    </row>
    <row r="1701" spans="1:7" x14ac:dyDescent="0.2">
      <c r="A1701" s="57">
        <f t="shared" ca="1" si="50"/>
        <v>132.71999999999835</v>
      </c>
      <c r="B1701" s="50">
        <f t="shared" ca="1" si="51"/>
        <v>-19.4877699276025</v>
      </c>
      <c r="D1701" s="82"/>
      <c r="F1701" s="10"/>
      <c r="G1701" s="11"/>
    </row>
    <row r="1702" spans="1:7" x14ac:dyDescent="0.2">
      <c r="A1702" s="57">
        <f t="shared" ca="1" si="50"/>
        <v>132.79999999999836</v>
      </c>
      <c r="B1702" s="50">
        <f t="shared" ca="1" si="51"/>
        <v>-19.516156976433784</v>
      </c>
      <c r="D1702" s="82"/>
      <c r="F1702" s="10"/>
      <c r="G1702" s="11"/>
    </row>
    <row r="1703" spans="1:7" x14ac:dyDescent="0.2">
      <c r="A1703" s="57">
        <f t="shared" ca="1" si="50"/>
        <v>132.87999999999838</v>
      </c>
      <c r="B1703" s="50">
        <f t="shared" ca="1" si="51"/>
        <v>-19.54482279871938</v>
      </c>
      <c r="D1703" s="82"/>
      <c r="F1703" s="10"/>
      <c r="G1703" s="11"/>
    </row>
    <row r="1704" spans="1:7" x14ac:dyDescent="0.2">
      <c r="A1704" s="57">
        <f t="shared" ca="1" si="50"/>
        <v>132.95999999999839</v>
      </c>
      <c r="B1704" s="50">
        <f t="shared" ca="1" si="51"/>
        <v>-19.573768923617635</v>
      </c>
      <c r="D1704" s="82"/>
      <c r="F1704" s="10"/>
      <c r="G1704" s="11"/>
    </row>
    <row r="1705" spans="1:7" x14ac:dyDescent="0.2">
      <c r="A1705" s="57">
        <f t="shared" ca="1" si="50"/>
        <v>133.0399999999984</v>
      </c>
      <c r="B1705" s="50">
        <f t="shared" ca="1" si="51"/>
        <v>-19.602996907134155</v>
      </c>
      <c r="D1705" s="82"/>
      <c r="F1705" s="10"/>
      <c r="G1705" s="11"/>
    </row>
    <row r="1706" spans="1:7" x14ac:dyDescent="0.2">
      <c r="A1706" s="57">
        <f t="shared" ca="1" si="50"/>
        <v>133.11999999999841</v>
      </c>
      <c r="B1706" s="50">
        <f t="shared" ca="1" si="51"/>
        <v>-19.632508332574467</v>
      </c>
      <c r="D1706" s="82"/>
      <c r="F1706" s="10"/>
      <c r="G1706" s="11"/>
    </row>
    <row r="1707" spans="1:7" x14ac:dyDescent="0.2">
      <c r="A1707" s="57">
        <f t="shared" ref="A1707:A1770" ca="1" si="52">OFFSET(A1707,-1,0)+f_stop/5000</f>
        <v>133.19999999999843</v>
      </c>
      <c r="B1707" s="50">
        <f t="shared" ref="B1707:B1770" ca="1" si="53">20*LOG(ABS(   (1/f_dec*SIN(f_dec*$A1707/Fm*PI())/SIN($A1707/Fm*PI()))^(order-2) * (1/f_dec2*SIN(f_dec2*$A1707/Fm*PI())/SIN($A1707/Fm*PI())) *  (1/(f_dec*n_avg)*SIN((f_dec*n_avg)*$A1707/Fm*PI())/SIN($A1707/Fm*PI()))    ))</f>
        <v>-19.66230481100807</v>
      </c>
      <c r="D1707" s="82"/>
      <c r="F1707" s="10"/>
      <c r="G1707" s="11"/>
    </row>
    <row r="1708" spans="1:7" x14ac:dyDescent="0.2">
      <c r="A1708" s="57">
        <f t="shared" ca="1" si="52"/>
        <v>133.27999999999844</v>
      </c>
      <c r="B1708" s="50">
        <f t="shared" ca="1" si="53"/>
        <v>-19.692387981744279</v>
      </c>
      <c r="D1708" s="82"/>
      <c r="F1708" s="10"/>
      <c r="G1708" s="11"/>
    </row>
    <row r="1709" spans="1:7" x14ac:dyDescent="0.2">
      <c r="A1709" s="57">
        <f t="shared" ca="1" si="52"/>
        <v>133.35999999999845</v>
      </c>
      <c r="B1709" s="50">
        <f t="shared" ca="1" si="53"/>
        <v>-19.722759512819913</v>
      </c>
      <c r="D1709" s="82"/>
      <c r="F1709" s="10"/>
      <c r="G1709" s="11"/>
    </row>
    <row r="1710" spans="1:7" x14ac:dyDescent="0.2">
      <c r="A1710" s="57">
        <f t="shared" ca="1" si="52"/>
        <v>133.43999999999846</v>
      </c>
      <c r="B1710" s="50">
        <f t="shared" ca="1" si="53"/>
        <v>-19.75342110149959</v>
      </c>
      <c r="D1710" s="82"/>
      <c r="F1710" s="10"/>
      <c r="G1710" s="11"/>
    </row>
    <row r="1711" spans="1:7" x14ac:dyDescent="0.2">
      <c r="A1711" s="57">
        <f t="shared" ca="1" si="52"/>
        <v>133.51999999999848</v>
      </c>
      <c r="B1711" s="50">
        <f t="shared" ca="1" si="53"/>
        <v>-19.784374474788443</v>
      </c>
      <c r="D1711" s="82"/>
      <c r="F1711" s="10"/>
      <c r="G1711" s="11"/>
    </row>
    <row r="1712" spans="1:7" x14ac:dyDescent="0.2">
      <c r="A1712" s="57">
        <f t="shared" ca="1" si="52"/>
        <v>133.59999999999849</v>
      </c>
      <c r="B1712" s="50">
        <f t="shared" ca="1" si="53"/>
        <v>-19.815621389958213</v>
      </c>
      <c r="D1712" s="82"/>
      <c r="F1712" s="10"/>
      <c r="G1712" s="11"/>
    </row>
    <row r="1713" spans="1:7" x14ac:dyDescent="0.2">
      <c r="A1713" s="57">
        <f t="shared" ca="1" si="52"/>
        <v>133.6799999999985</v>
      </c>
      <c r="B1713" s="50">
        <f t="shared" ca="1" si="53"/>
        <v>-19.847163635086588</v>
      </c>
      <c r="D1713" s="82"/>
      <c r="F1713" s="10"/>
      <c r="G1713" s="11"/>
    </row>
    <row r="1714" spans="1:7" x14ac:dyDescent="0.2">
      <c r="A1714" s="57">
        <f t="shared" ca="1" si="52"/>
        <v>133.75999999999851</v>
      </c>
      <c r="B1714" s="50">
        <f t="shared" ca="1" si="53"/>
        <v>-19.879003029610391</v>
      </c>
      <c r="D1714" s="82"/>
      <c r="F1714" s="10"/>
      <c r="G1714" s="11"/>
    </row>
    <row r="1715" spans="1:7" x14ac:dyDescent="0.2">
      <c r="A1715" s="57">
        <f t="shared" ca="1" si="52"/>
        <v>133.83999999999853</v>
      </c>
      <c r="B1715" s="50">
        <f t="shared" ca="1" si="53"/>
        <v>-19.911141424893199</v>
      </c>
      <c r="D1715" s="82"/>
      <c r="F1715" s="10"/>
      <c r="G1715" s="11"/>
    </row>
    <row r="1716" spans="1:7" x14ac:dyDescent="0.2">
      <c r="A1716" s="57">
        <f t="shared" ca="1" si="52"/>
        <v>133.91999999999854</v>
      </c>
      <c r="B1716" s="50">
        <f t="shared" ca="1" si="53"/>
        <v>-19.943580704807339</v>
      </c>
      <c r="D1716" s="82"/>
      <c r="F1716" s="10"/>
      <c r="G1716" s="11"/>
    </row>
    <row r="1717" spans="1:7" x14ac:dyDescent="0.2">
      <c r="A1717" s="57">
        <f t="shared" ca="1" si="52"/>
        <v>133.99999999999855</v>
      </c>
      <c r="B1717" s="50">
        <f t="shared" ca="1" si="53"/>
        <v>-19.976322786331224</v>
      </c>
      <c r="D1717" s="82"/>
      <c r="F1717" s="10"/>
      <c r="G1717" s="11"/>
    </row>
    <row r="1718" spans="1:7" x14ac:dyDescent="0.2">
      <c r="A1718" s="57">
        <f t="shared" ca="1" si="52"/>
        <v>134.07999999999856</v>
      </c>
      <c r="B1718" s="50">
        <f t="shared" ca="1" si="53"/>
        <v>-20.009369620162005</v>
      </c>
      <c r="D1718" s="82"/>
      <c r="F1718" s="10"/>
      <c r="G1718" s="11"/>
    </row>
    <row r="1719" spans="1:7" x14ac:dyDescent="0.2">
      <c r="A1719" s="57">
        <f t="shared" ca="1" si="52"/>
        <v>134.15999999999858</v>
      </c>
      <c r="B1719" s="50">
        <f t="shared" ca="1" si="53"/>
        <v>-20.042723191344418</v>
      </c>
      <c r="D1719" s="82"/>
      <c r="F1719" s="10"/>
      <c r="G1719" s="11"/>
    </row>
    <row r="1720" spans="1:7" x14ac:dyDescent="0.2">
      <c r="A1720" s="57">
        <f t="shared" ca="1" si="52"/>
        <v>134.23999999999859</v>
      </c>
      <c r="B1720" s="50">
        <f t="shared" ca="1" si="53"/>
        <v>-20.076385519915988</v>
      </c>
      <c r="D1720" s="82"/>
      <c r="F1720" s="10"/>
      <c r="G1720" s="11"/>
    </row>
    <row r="1721" spans="1:7" x14ac:dyDescent="0.2">
      <c r="A1721" s="57">
        <f t="shared" ca="1" si="52"/>
        <v>134.3199999999986</v>
      </c>
      <c r="B1721" s="50">
        <f t="shared" ca="1" si="53"/>
        <v>-20.110358661569162</v>
      </c>
      <c r="D1721" s="82"/>
      <c r="F1721" s="10"/>
      <c r="G1721" s="11"/>
    </row>
    <row r="1722" spans="1:7" x14ac:dyDescent="0.2">
      <c r="A1722" s="57">
        <f t="shared" ca="1" si="52"/>
        <v>134.39999999999861</v>
      </c>
      <c r="B1722" s="50">
        <f t="shared" ca="1" si="53"/>
        <v>-20.144644708331001</v>
      </c>
      <c r="D1722" s="82"/>
      <c r="F1722" s="10"/>
      <c r="G1722" s="11"/>
    </row>
    <row r="1723" spans="1:7" x14ac:dyDescent="0.2">
      <c r="A1723" s="57">
        <f t="shared" ca="1" si="52"/>
        <v>134.47999999999863</v>
      </c>
      <c r="B1723" s="50">
        <f t="shared" ca="1" si="53"/>
        <v>-20.179245789260925</v>
      </c>
      <c r="D1723" s="82"/>
      <c r="F1723" s="10"/>
      <c r="G1723" s="11"/>
    </row>
    <row r="1724" spans="1:7" x14ac:dyDescent="0.2">
      <c r="A1724" s="57">
        <f t="shared" ca="1" si="52"/>
        <v>134.55999999999864</v>
      </c>
      <c r="B1724" s="50">
        <f t="shared" ca="1" si="53"/>
        <v>-20.214164071166888</v>
      </c>
      <c r="D1724" s="82"/>
      <c r="F1724" s="10"/>
      <c r="G1724" s="11"/>
    </row>
    <row r="1725" spans="1:7" x14ac:dyDescent="0.2">
      <c r="A1725" s="57">
        <f t="shared" ca="1" si="52"/>
        <v>134.63999999999865</v>
      </c>
      <c r="B1725" s="50">
        <f t="shared" ca="1" si="53"/>
        <v>-20.249401759340696</v>
      </c>
      <c r="D1725" s="82"/>
      <c r="F1725" s="10"/>
      <c r="G1725" s="11"/>
    </row>
    <row r="1726" spans="1:7" x14ac:dyDescent="0.2">
      <c r="A1726" s="57">
        <f t="shared" ca="1" si="52"/>
        <v>134.71999999999866</v>
      </c>
      <c r="B1726" s="50">
        <f t="shared" ca="1" si="53"/>
        <v>-20.284961098313264</v>
      </c>
      <c r="D1726" s="82"/>
      <c r="F1726" s="10"/>
      <c r="G1726" s="11"/>
    </row>
    <row r="1727" spans="1:7" x14ac:dyDescent="0.2">
      <c r="A1727" s="57">
        <f t="shared" ca="1" si="52"/>
        <v>134.79999999999868</v>
      </c>
      <c r="B1727" s="50">
        <f t="shared" ca="1" si="53"/>
        <v>-20.320844372629914</v>
      </c>
      <c r="D1727" s="82"/>
      <c r="F1727" s="10"/>
      <c r="G1727" s="11"/>
    </row>
    <row r="1728" spans="1:7" x14ac:dyDescent="0.2">
      <c r="A1728" s="57">
        <f t="shared" ca="1" si="52"/>
        <v>134.87999999999869</v>
      </c>
      <c r="B1728" s="50">
        <f t="shared" ca="1" si="53"/>
        <v>-20.357053907646829</v>
      </c>
      <c r="D1728" s="82"/>
      <c r="F1728" s="10"/>
      <c r="G1728" s="11"/>
    </row>
    <row r="1729" spans="1:7" x14ac:dyDescent="0.2">
      <c r="A1729" s="57">
        <f t="shared" ca="1" si="52"/>
        <v>134.9599999999987</v>
      </c>
      <c r="B1729" s="50">
        <f t="shared" ca="1" si="53"/>
        <v>-20.393592070349072</v>
      </c>
      <c r="D1729" s="82"/>
      <c r="F1729" s="10"/>
      <c r="G1729" s="11"/>
    </row>
    <row r="1730" spans="1:7" x14ac:dyDescent="0.2">
      <c r="A1730" s="57">
        <f t="shared" ca="1" si="52"/>
        <v>135.03999999999871</v>
      </c>
      <c r="B1730" s="50">
        <f t="shared" ca="1" si="53"/>
        <v>-20.430461270191049</v>
      </c>
      <c r="D1730" s="82"/>
      <c r="F1730" s="10"/>
      <c r="G1730" s="11"/>
    </row>
    <row r="1731" spans="1:7" x14ac:dyDescent="0.2">
      <c r="A1731" s="57">
        <f t="shared" ca="1" si="52"/>
        <v>135.11999999999873</v>
      </c>
      <c r="B1731" s="50">
        <f t="shared" ca="1" si="53"/>
        <v>-20.46766395995974</v>
      </c>
      <c r="D1731" s="82"/>
      <c r="F1731" s="10"/>
      <c r="G1731" s="11"/>
    </row>
    <row r="1732" spans="1:7" x14ac:dyDescent="0.2">
      <c r="A1732" s="57">
        <f t="shared" ca="1" si="52"/>
        <v>135.19999999999874</v>
      </c>
      <c r="B1732" s="50">
        <f t="shared" ca="1" si="53"/>
        <v>-20.505202636662023</v>
      </c>
      <c r="D1732" s="82"/>
      <c r="F1732" s="10"/>
      <c r="G1732" s="11"/>
    </row>
    <row r="1733" spans="1:7" x14ac:dyDescent="0.2">
      <c r="A1733" s="57">
        <f t="shared" ca="1" si="52"/>
        <v>135.27999999999875</v>
      </c>
      <c r="B1733" s="50">
        <f t="shared" ca="1" si="53"/>
        <v>-20.543079842436217</v>
      </c>
      <c r="D1733" s="82"/>
      <c r="F1733" s="10"/>
      <c r="G1733" s="11"/>
    </row>
    <row r="1734" spans="1:7" x14ac:dyDescent="0.2">
      <c r="A1734" s="57">
        <f t="shared" ca="1" si="52"/>
        <v>135.35999999999876</v>
      </c>
      <c r="B1734" s="50">
        <f t="shared" ca="1" si="53"/>
        <v>-20.581298165489304</v>
      </c>
      <c r="D1734" s="82"/>
      <c r="F1734" s="10"/>
      <c r="G1734" s="11"/>
    </row>
    <row r="1735" spans="1:7" x14ac:dyDescent="0.2">
      <c r="A1735" s="57">
        <f t="shared" ca="1" si="52"/>
        <v>135.43999999999878</v>
      </c>
      <c r="B1735" s="50">
        <f t="shared" ca="1" si="53"/>
        <v>-20.619860241059875</v>
      </c>
      <c r="D1735" s="82"/>
      <c r="F1735" s="10"/>
      <c r="G1735" s="11"/>
    </row>
    <row r="1736" spans="1:7" x14ac:dyDescent="0.2">
      <c r="A1736" s="57">
        <f t="shared" ca="1" si="52"/>
        <v>135.51999999999879</v>
      </c>
      <c r="B1736" s="50">
        <f t="shared" ca="1" si="53"/>
        <v>-20.658768752408552</v>
      </c>
      <c r="D1736" s="82"/>
      <c r="F1736" s="10"/>
      <c r="G1736" s="11"/>
    </row>
    <row r="1737" spans="1:7" x14ac:dyDescent="0.2">
      <c r="A1737" s="57">
        <f t="shared" ca="1" si="52"/>
        <v>135.5999999999988</v>
      </c>
      <c r="B1737" s="50">
        <f t="shared" ca="1" si="53"/>
        <v>-20.698026431835913</v>
      </c>
      <c r="D1737" s="82"/>
      <c r="F1737" s="10"/>
      <c r="G1737" s="11"/>
    </row>
    <row r="1738" spans="1:7" x14ac:dyDescent="0.2">
      <c r="A1738" s="57">
        <f t="shared" ca="1" si="52"/>
        <v>135.67999999999881</v>
      </c>
      <c r="B1738" s="50">
        <f t="shared" ca="1" si="53"/>
        <v>-20.737636061729575</v>
      </c>
      <c r="D1738" s="82"/>
      <c r="F1738" s="10"/>
      <c r="G1738" s="11"/>
    </row>
    <row r="1739" spans="1:7" x14ac:dyDescent="0.2">
      <c r="A1739" s="57">
        <f t="shared" ca="1" si="52"/>
        <v>135.75999999999883</v>
      </c>
      <c r="B1739" s="50">
        <f t="shared" ca="1" si="53"/>
        <v>-20.777600475640789</v>
      </c>
      <c r="D1739" s="82"/>
      <c r="F1739" s="10"/>
      <c r="G1739" s="11"/>
    </row>
    <row r="1740" spans="1:7" x14ac:dyDescent="0.2">
      <c r="A1740" s="57">
        <f t="shared" ca="1" si="52"/>
        <v>135.83999999999884</v>
      </c>
      <c r="B1740" s="50">
        <f t="shared" ca="1" si="53"/>
        <v>-20.817922559392002</v>
      </c>
      <c r="D1740" s="82"/>
      <c r="F1740" s="10"/>
      <c r="G1740" s="11"/>
    </row>
    <row r="1741" spans="1:7" x14ac:dyDescent="0.2">
      <c r="A1741" s="57">
        <f t="shared" ca="1" si="52"/>
        <v>135.91999999999885</v>
      </c>
      <c r="B1741" s="50">
        <f t="shared" ca="1" si="53"/>
        <v>-20.858605252216297</v>
      </c>
      <c r="D1741" s="82"/>
      <c r="F1741" s="10"/>
      <c r="G1741" s="11"/>
    </row>
    <row r="1742" spans="1:7" x14ac:dyDescent="0.2">
      <c r="A1742" s="57">
        <f t="shared" ca="1" si="52"/>
        <v>135.99999999999886</v>
      </c>
      <c r="B1742" s="50">
        <f t="shared" ca="1" si="53"/>
        <v>-20.89965154792948</v>
      </c>
      <c r="D1742" s="82"/>
      <c r="F1742" s="10"/>
      <c r="G1742" s="11"/>
    </row>
    <row r="1743" spans="1:7" x14ac:dyDescent="0.2">
      <c r="A1743" s="57">
        <f t="shared" ca="1" si="52"/>
        <v>136.07999999999888</v>
      </c>
      <c r="B1743" s="50">
        <f t="shared" ca="1" si="53"/>
        <v>-20.941064496136619</v>
      </c>
      <c r="D1743" s="82"/>
      <c r="F1743" s="10"/>
      <c r="G1743" s="11"/>
    </row>
    <row r="1744" spans="1:7" x14ac:dyDescent="0.2">
      <c r="A1744" s="57">
        <f t="shared" ca="1" si="52"/>
        <v>136.15999999999889</v>
      </c>
      <c r="B1744" s="50">
        <f t="shared" ca="1" si="53"/>
        <v>-20.982847203473362</v>
      </c>
      <c r="D1744" s="82"/>
      <c r="F1744" s="10"/>
      <c r="G1744" s="11"/>
    </row>
    <row r="1745" spans="1:7" x14ac:dyDescent="0.2">
      <c r="A1745" s="57">
        <f t="shared" ca="1" si="52"/>
        <v>136.2399999999989</v>
      </c>
      <c r="B1745" s="50">
        <f t="shared" ca="1" si="53"/>
        <v>-21.025002834884035</v>
      </c>
      <c r="D1745" s="82"/>
      <c r="F1745" s="10"/>
      <c r="G1745" s="11"/>
    </row>
    <row r="1746" spans="1:7" x14ac:dyDescent="0.2">
      <c r="A1746" s="57">
        <f t="shared" ca="1" si="52"/>
        <v>136.31999999999891</v>
      </c>
      <c r="B1746" s="50">
        <f t="shared" ca="1" si="53"/>
        <v>-21.067534614937205</v>
      </c>
      <c r="D1746" s="82"/>
      <c r="F1746" s="10"/>
      <c r="G1746" s="11"/>
    </row>
    <row r="1747" spans="1:7" x14ac:dyDescent="0.2">
      <c r="A1747" s="57">
        <f t="shared" ca="1" si="52"/>
        <v>136.39999999999893</v>
      </c>
      <c r="B1747" s="50">
        <f t="shared" ca="1" si="53"/>
        <v>-21.110445829180414</v>
      </c>
      <c r="D1747" s="82"/>
      <c r="F1747" s="10"/>
      <c r="G1747" s="11"/>
    </row>
    <row r="1748" spans="1:7" x14ac:dyDescent="0.2">
      <c r="A1748" s="57">
        <f t="shared" ca="1" si="52"/>
        <v>136.47999999999894</v>
      </c>
      <c r="B1748" s="50">
        <f t="shared" ca="1" si="53"/>
        <v>-21.153739825535208</v>
      </c>
      <c r="D1748" s="82"/>
      <c r="F1748" s="10"/>
      <c r="G1748" s="11"/>
    </row>
    <row r="1749" spans="1:7" x14ac:dyDescent="0.2">
      <c r="A1749" s="57">
        <f t="shared" ca="1" si="52"/>
        <v>136.55999999999895</v>
      </c>
      <c r="B1749" s="50">
        <f t="shared" ca="1" si="53"/>
        <v>-21.197420015734068</v>
      </c>
      <c r="D1749" s="82"/>
      <c r="F1749" s="10"/>
      <c r="G1749" s="11"/>
    </row>
    <row r="1750" spans="1:7" x14ac:dyDescent="0.2">
      <c r="A1750" s="57">
        <f t="shared" ca="1" si="52"/>
        <v>136.63999999999896</v>
      </c>
      <c r="B1750" s="50">
        <f t="shared" ca="1" si="53"/>
        <v>-21.241489876800607</v>
      </c>
      <c r="D1750" s="82"/>
      <c r="F1750" s="10"/>
      <c r="G1750" s="11"/>
    </row>
    <row r="1751" spans="1:7" x14ac:dyDescent="0.2">
      <c r="A1751" s="57">
        <f t="shared" ca="1" si="52"/>
        <v>136.71999999999898</v>
      </c>
      <c r="B1751" s="50">
        <f t="shared" ca="1" si="53"/>
        <v>-21.285952952574672</v>
      </c>
      <c r="D1751" s="82"/>
      <c r="F1751" s="10"/>
      <c r="G1751" s="11"/>
    </row>
    <row r="1752" spans="1:7" x14ac:dyDescent="0.2">
      <c r="A1752" s="57">
        <f t="shared" ca="1" si="52"/>
        <v>136.79999999999899</v>
      </c>
      <c r="B1752" s="50">
        <f t="shared" ca="1" si="53"/>
        <v>-21.330812855283945</v>
      </c>
      <c r="D1752" s="82"/>
      <c r="F1752" s="10"/>
      <c r="G1752" s="11"/>
    </row>
    <row r="1753" spans="1:7" x14ac:dyDescent="0.2">
      <c r="A1753" s="57">
        <f t="shared" ca="1" si="52"/>
        <v>136.879999999999</v>
      </c>
      <c r="B1753" s="50">
        <f t="shared" ca="1" si="53"/>
        <v>-21.376073267163672</v>
      </c>
      <c r="D1753" s="82"/>
      <c r="F1753" s="10"/>
      <c r="G1753" s="11"/>
    </row>
    <row r="1754" spans="1:7" x14ac:dyDescent="0.2">
      <c r="A1754" s="57">
        <f t="shared" ca="1" si="52"/>
        <v>136.95999999999901</v>
      </c>
      <c r="B1754" s="50">
        <f t="shared" ca="1" si="53"/>
        <v>-21.421737942126452</v>
      </c>
      <c r="D1754" s="82"/>
      <c r="F1754" s="10"/>
      <c r="G1754" s="11"/>
    </row>
    <row r="1755" spans="1:7" x14ac:dyDescent="0.2">
      <c r="A1755" s="57">
        <f t="shared" ca="1" si="52"/>
        <v>137.03999999999903</v>
      </c>
      <c r="B1755" s="50">
        <f t="shared" ca="1" si="53"/>
        <v>-21.467810707483686</v>
      </c>
      <c r="D1755" s="82"/>
      <c r="F1755" s="10"/>
      <c r="G1755" s="11"/>
    </row>
    <row r="1756" spans="1:7" x14ac:dyDescent="0.2">
      <c r="A1756" s="57">
        <f t="shared" ca="1" si="52"/>
        <v>137.11999999999904</v>
      </c>
      <c r="B1756" s="50">
        <f t="shared" ca="1" si="53"/>
        <v>-21.514295465720874</v>
      </c>
      <c r="D1756" s="82"/>
      <c r="F1756" s="10"/>
      <c r="G1756" s="11"/>
    </row>
    <row r="1757" spans="1:7" x14ac:dyDescent="0.2">
      <c r="A1757" s="57">
        <f t="shared" ca="1" si="52"/>
        <v>137.19999999999905</v>
      </c>
      <c r="B1757" s="50">
        <f t="shared" ca="1" si="53"/>
        <v>-21.561196196328424</v>
      </c>
      <c r="D1757" s="82"/>
      <c r="F1757" s="10"/>
      <c r="G1757" s="11"/>
    </row>
    <row r="1758" spans="1:7" x14ac:dyDescent="0.2">
      <c r="A1758" s="57">
        <f t="shared" ca="1" si="52"/>
        <v>137.27999999999906</v>
      </c>
      <c r="B1758" s="50">
        <f t="shared" ca="1" si="53"/>
        <v>-21.608516957690526</v>
      </c>
      <c r="D1758" s="82"/>
      <c r="F1758" s="10"/>
      <c r="G1758" s="11"/>
    </row>
    <row r="1759" spans="1:7" x14ac:dyDescent="0.2">
      <c r="A1759" s="57">
        <f t="shared" ca="1" si="52"/>
        <v>137.35999999999908</v>
      </c>
      <c r="B1759" s="50">
        <f t="shared" ca="1" si="53"/>
        <v>-21.656261889033722</v>
      </c>
      <c r="D1759" s="82"/>
      <c r="F1759" s="10"/>
      <c r="G1759" s="11"/>
    </row>
    <row r="1760" spans="1:7" x14ac:dyDescent="0.2">
      <c r="A1760" s="57">
        <f t="shared" ca="1" si="52"/>
        <v>137.43999999999909</v>
      </c>
      <c r="B1760" s="50">
        <f t="shared" ca="1" si="53"/>
        <v>-21.704435212437975</v>
      </c>
      <c r="D1760" s="82"/>
      <c r="F1760" s="10"/>
      <c r="G1760" s="11"/>
    </row>
    <row r="1761" spans="1:7" x14ac:dyDescent="0.2">
      <c r="A1761" s="57">
        <f t="shared" ca="1" si="52"/>
        <v>137.5199999999991</v>
      </c>
      <c r="B1761" s="50">
        <f t="shared" ca="1" si="53"/>
        <v>-21.753041234912146</v>
      </c>
      <c r="D1761" s="82"/>
      <c r="F1761" s="10"/>
      <c r="G1761" s="11"/>
    </row>
    <row r="1762" spans="1:7" x14ac:dyDescent="0.2">
      <c r="A1762" s="57">
        <f t="shared" ca="1" si="52"/>
        <v>137.59999999999911</v>
      </c>
      <c r="B1762" s="50">
        <f t="shared" ca="1" si="53"/>
        <v>-21.80208435053693</v>
      </c>
      <c r="D1762" s="82"/>
      <c r="F1762" s="10"/>
      <c r="G1762" s="11"/>
    </row>
    <row r="1763" spans="1:7" x14ac:dyDescent="0.2">
      <c r="A1763" s="57">
        <f t="shared" ca="1" si="52"/>
        <v>137.67999999999913</v>
      </c>
      <c r="B1763" s="50">
        <f t="shared" ca="1" si="53"/>
        <v>-21.851569042677085</v>
      </c>
      <c r="D1763" s="82"/>
      <c r="F1763" s="10"/>
      <c r="G1763" s="11"/>
    </row>
    <row r="1764" spans="1:7" x14ac:dyDescent="0.2">
      <c r="A1764" s="57">
        <f t="shared" ca="1" si="52"/>
        <v>137.75999999999914</v>
      </c>
      <c r="B1764" s="50">
        <f t="shared" ca="1" si="53"/>
        <v>-21.901499886266592</v>
      </c>
      <c r="D1764" s="82"/>
      <c r="F1764" s="10"/>
      <c r="G1764" s="11"/>
    </row>
    <row r="1765" spans="1:7" x14ac:dyDescent="0.2">
      <c r="A1765" s="57">
        <f t="shared" ca="1" si="52"/>
        <v>137.83999999999915</v>
      </c>
      <c r="B1765" s="50">
        <f t="shared" ca="1" si="53"/>
        <v>-21.951881550168704</v>
      </c>
      <c r="D1765" s="82"/>
      <c r="F1765" s="10"/>
      <c r="G1765" s="11"/>
    </row>
    <row r="1766" spans="1:7" x14ac:dyDescent="0.2">
      <c r="A1766" s="57">
        <f t="shared" ca="1" si="52"/>
        <v>137.91999999999916</v>
      </c>
      <c r="B1766" s="50">
        <f t="shared" ca="1" si="53"/>
        <v>-22.002718799614488</v>
      </c>
      <c r="D1766" s="82"/>
      <c r="F1766" s="10"/>
      <c r="G1766" s="11"/>
    </row>
    <row r="1767" spans="1:7" x14ac:dyDescent="0.2">
      <c r="A1767" s="57">
        <f t="shared" ca="1" si="52"/>
        <v>137.99999999999918</v>
      </c>
      <c r="B1767" s="50">
        <f t="shared" ca="1" si="53"/>
        <v>-22.054016498722817</v>
      </c>
      <c r="D1767" s="82"/>
      <c r="F1767" s="10"/>
      <c r="G1767" s="11"/>
    </row>
    <row r="1768" spans="1:7" x14ac:dyDescent="0.2">
      <c r="A1768" s="57">
        <f t="shared" ca="1" si="52"/>
        <v>138.07999999999919</v>
      </c>
      <c r="B1768" s="50">
        <f t="shared" ca="1" si="53"/>
        <v>-22.105779613104666</v>
      </c>
      <c r="D1768" s="82"/>
      <c r="F1768" s="10"/>
      <c r="G1768" s="11"/>
    </row>
    <row r="1769" spans="1:7" x14ac:dyDescent="0.2">
      <c r="A1769" s="57">
        <f t="shared" ca="1" si="52"/>
        <v>138.1599999999992</v>
      </c>
      <c r="B1769" s="50">
        <f t="shared" ca="1" si="53"/>
        <v>-22.158013212556043</v>
      </c>
      <c r="D1769" s="82"/>
      <c r="F1769" s="10"/>
      <c r="G1769" s="11"/>
    </row>
    <row r="1770" spans="1:7" x14ac:dyDescent="0.2">
      <c r="A1770" s="57">
        <f t="shared" ca="1" si="52"/>
        <v>138.23999999999921</v>
      </c>
      <c r="B1770" s="50">
        <f t="shared" ca="1" si="53"/>
        <v>-22.210722473841894</v>
      </c>
      <c r="D1770" s="82"/>
      <c r="F1770" s="10"/>
      <c r="G1770" s="11"/>
    </row>
    <row r="1771" spans="1:7" x14ac:dyDescent="0.2">
      <c r="A1771" s="57">
        <f t="shared" ref="A1771:A1834" ca="1" si="54">OFFSET(A1771,-1,0)+f_stop/5000</f>
        <v>138.31999999999923</v>
      </c>
      <c r="B1771" s="50">
        <f t="shared" ref="B1771:B1834" ca="1" si="55">20*LOG(ABS(   (1/f_dec*SIN(f_dec*$A1771/Fm*PI())/SIN($A1771/Fm*PI()))^(order-2) * (1/f_dec2*SIN(f_dec2*$A1771/Fm*PI())/SIN($A1771/Fm*PI())) *  (1/(f_dec*n_avg)*SIN((f_dec*n_avg)*$A1771/Fm*PI())/SIN($A1771/Fm*PI()))    ))</f>
        <v>-22.263912683576077</v>
      </c>
      <c r="D1771" s="82"/>
      <c r="F1771" s="10"/>
      <c r="G1771" s="11"/>
    </row>
    <row r="1772" spans="1:7" x14ac:dyDescent="0.2">
      <c r="A1772" s="57">
        <f t="shared" ca="1" si="54"/>
        <v>138.39999999999924</v>
      </c>
      <c r="B1772" s="50">
        <f t="shared" ca="1" si="55"/>
        <v>-22.317589241200054</v>
      </c>
      <c r="D1772" s="82"/>
      <c r="F1772" s="10"/>
      <c r="G1772" s="11"/>
    </row>
    <row r="1773" spans="1:7" x14ac:dyDescent="0.2">
      <c r="A1773" s="57">
        <f t="shared" ca="1" si="54"/>
        <v>138.47999999999925</v>
      </c>
      <c r="B1773" s="50">
        <f t="shared" ca="1" si="55"/>
        <v>-22.371757662065491</v>
      </c>
      <c r="D1773" s="82"/>
      <c r="F1773" s="10"/>
      <c r="G1773" s="11"/>
    </row>
    <row r="1774" spans="1:7" x14ac:dyDescent="0.2">
      <c r="A1774" s="57">
        <f t="shared" ca="1" si="54"/>
        <v>138.55999999999926</v>
      </c>
      <c r="B1774" s="50">
        <f t="shared" ca="1" si="55"/>
        <v>-22.426423580624313</v>
      </c>
      <c r="D1774" s="82"/>
      <c r="F1774" s="10"/>
      <c r="G1774" s="11"/>
    </row>
    <row r="1775" spans="1:7" x14ac:dyDescent="0.2">
      <c r="A1775" s="57">
        <f t="shared" ca="1" si="54"/>
        <v>138.63999999999928</v>
      </c>
      <c r="B1775" s="50">
        <f t="shared" ca="1" si="55"/>
        <v>-22.481592753731196</v>
      </c>
      <c r="D1775" s="82"/>
      <c r="F1775" s="10"/>
      <c r="G1775" s="11"/>
    </row>
    <row r="1776" spans="1:7" x14ac:dyDescent="0.2">
      <c r="A1776" s="57">
        <f t="shared" ca="1" si="54"/>
        <v>138.71999999999929</v>
      </c>
      <c r="B1776" s="50">
        <f t="shared" ca="1" si="55"/>
        <v>-22.537271064063106</v>
      </c>
      <c r="D1776" s="82"/>
      <c r="F1776" s="10"/>
      <c r="G1776" s="11"/>
    </row>
    <row r="1777" spans="1:7" x14ac:dyDescent="0.2">
      <c r="A1777" s="57">
        <f t="shared" ca="1" si="54"/>
        <v>138.7999999999993</v>
      </c>
      <c r="B1777" s="50">
        <f t="shared" ca="1" si="55"/>
        <v>-22.593464523660831</v>
      </c>
      <c r="D1777" s="82"/>
      <c r="F1777" s="10"/>
      <c r="G1777" s="11"/>
    </row>
    <row r="1778" spans="1:7" x14ac:dyDescent="0.2">
      <c r="A1778" s="57">
        <f t="shared" ca="1" si="54"/>
        <v>138.87999999999931</v>
      </c>
      <c r="B1778" s="50">
        <f t="shared" ca="1" si="55"/>
        <v>-22.650179277597839</v>
      </c>
      <c r="D1778" s="82"/>
      <c r="F1778" s="10"/>
      <c r="G1778" s="11"/>
    </row>
    <row r="1779" spans="1:7" x14ac:dyDescent="0.2">
      <c r="A1779" s="57">
        <f t="shared" ca="1" si="54"/>
        <v>138.95999999999933</v>
      </c>
      <c r="B1779" s="50">
        <f t="shared" ca="1" si="55"/>
        <v>-22.707421607781903</v>
      </c>
      <c r="D1779" s="82"/>
      <c r="F1779" s="10"/>
      <c r="G1779" s="11"/>
    </row>
    <row r="1780" spans="1:7" x14ac:dyDescent="0.2">
      <c r="A1780" s="57">
        <f t="shared" ca="1" si="54"/>
        <v>139.03999999999934</v>
      </c>
      <c r="B1780" s="50">
        <f t="shared" ca="1" si="55"/>
        <v>-22.765197936895408</v>
      </c>
      <c r="D1780" s="82"/>
      <c r="F1780" s="10"/>
      <c r="G1780" s="11"/>
    </row>
    <row r="1781" spans="1:7" x14ac:dyDescent="0.2">
      <c r="A1781" s="57">
        <f t="shared" ca="1" si="54"/>
        <v>139.11999999999935</v>
      </c>
      <c r="B1781" s="50">
        <f t="shared" ca="1" si="55"/>
        <v>-22.823514832480143</v>
      </c>
      <c r="D1781" s="82"/>
      <c r="F1781" s="10"/>
      <c r="G1781" s="11"/>
    </row>
    <row r="1782" spans="1:7" x14ac:dyDescent="0.2">
      <c r="A1782" s="57">
        <f t="shared" ca="1" si="54"/>
        <v>139.19999999999936</v>
      </c>
      <c r="B1782" s="50">
        <f t="shared" ca="1" si="55"/>
        <v>-22.882379011173391</v>
      </c>
      <c r="D1782" s="82"/>
      <c r="F1782" s="10"/>
      <c r="G1782" s="11"/>
    </row>
    <row r="1783" spans="1:7" x14ac:dyDescent="0.2">
      <c r="A1783" s="57">
        <f t="shared" ca="1" si="54"/>
        <v>139.27999999999938</v>
      </c>
      <c r="B1783" s="50">
        <f t="shared" ca="1" si="55"/>
        <v>-22.941797343101705</v>
      </c>
      <c r="D1783" s="82"/>
      <c r="F1783" s="10"/>
      <c r="G1783" s="11"/>
    </row>
    <row r="1784" spans="1:7" x14ac:dyDescent="0.2">
      <c r="A1784" s="57">
        <f t="shared" ca="1" si="54"/>
        <v>139.35999999999939</v>
      </c>
      <c r="B1784" s="50">
        <f t="shared" ca="1" si="55"/>
        <v>-23.001776856439598</v>
      </c>
      <c r="D1784" s="82"/>
      <c r="F1784" s="10"/>
      <c r="G1784" s="11"/>
    </row>
    <row r="1785" spans="1:7" x14ac:dyDescent="0.2">
      <c r="A1785" s="57">
        <f t="shared" ca="1" si="54"/>
        <v>139.4399999999994</v>
      </c>
      <c r="B1785" s="50">
        <f t="shared" ca="1" si="55"/>
        <v>-23.062324742140603</v>
      </c>
      <c r="D1785" s="82"/>
      <c r="F1785" s="10"/>
      <c r="G1785" s="11"/>
    </row>
    <row r="1786" spans="1:7" x14ac:dyDescent="0.2">
      <c r="A1786" s="57">
        <f t="shared" ca="1" si="54"/>
        <v>139.51999999999941</v>
      </c>
      <c r="B1786" s="50">
        <f t="shared" ca="1" si="55"/>
        <v>-23.123448358848652</v>
      </c>
      <c r="D1786" s="82"/>
      <c r="F1786" s="10"/>
      <c r="G1786" s="11"/>
    </row>
    <row r="1787" spans="1:7" x14ac:dyDescent="0.2">
      <c r="A1787" s="57">
        <f t="shared" ca="1" si="54"/>
        <v>139.59999999999943</v>
      </c>
      <c r="B1787" s="50">
        <f t="shared" ca="1" si="55"/>
        <v>-23.185155237997751</v>
      </c>
      <c r="D1787" s="82"/>
      <c r="F1787" s="10"/>
      <c r="G1787" s="11"/>
    </row>
    <row r="1788" spans="1:7" x14ac:dyDescent="0.2">
      <c r="A1788" s="57">
        <f t="shared" ca="1" si="54"/>
        <v>139.67999999999944</v>
      </c>
      <c r="B1788" s="50">
        <f t="shared" ca="1" si="55"/>
        <v>-23.247453089109165</v>
      </c>
      <c r="D1788" s="82"/>
      <c r="F1788" s="10"/>
      <c r="G1788" s="11"/>
    </row>
    <row r="1789" spans="1:7" x14ac:dyDescent="0.2">
      <c r="A1789" s="57">
        <f t="shared" ca="1" si="54"/>
        <v>139.75999999999945</v>
      </c>
      <c r="B1789" s="50">
        <f t="shared" ca="1" si="55"/>
        <v>-23.310349805294681</v>
      </c>
      <c r="D1789" s="82"/>
      <c r="F1789" s="10"/>
      <c r="G1789" s="11"/>
    </row>
    <row r="1790" spans="1:7" x14ac:dyDescent="0.2">
      <c r="A1790" s="57">
        <f t="shared" ca="1" si="54"/>
        <v>139.83999999999946</v>
      </c>
      <c r="B1790" s="50">
        <f t="shared" ca="1" si="55"/>
        <v>-23.373853468976534</v>
      </c>
      <c r="D1790" s="82"/>
      <c r="F1790" s="10"/>
      <c r="G1790" s="11"/>
    </row>
    <row r="1791" spans="1:7" x14ac:dyDescent="0.2">
      <c r="A1791" s="57">
        <f t="shared" ca="1" si="54"/>
        <v>139.91999999999948</v>
      </c>
      <c r="B1791" s="50">
        <f t="shared" ca="1" si="55"/>
        <v>-23.437972357833203</v>
      </c>
      <c r="D1791" s="82"/>
      <c r="F1791" s="10"/>
      <c r="G1791" s="11"/>
    </row>
    <row r="1792" spans="1:7" x14ac:dyDescent="0.2">
      <c r="A1792" s="57">
        <f t="shared" ca="1" si="54"/>
        <v>139.99999999999949</v>
      </c>
      <c r="B1792" s="50">
        <f t="shared" ca="1" si="55"/>
        <v>-23.502714950982757</v>
      </c>
      <c r="D1792" s="82"/>
      <c r="F1792" s="10"/>
      <c r="G1792" s="11"/>
    </row>
    <row r="1793" spans="1:7" x14ac:dyDescent="0.2">
      <c r="A1793" s="57">
        <f t="shared" ca="1" si="54"/>
        <v>140.0799999999995</v>
      </c>
      <c r="B1793" s="50">
        <f t="shared" ca="1" si="55"/>
        <v>-23.568089935414754</v>
      </c>
      <c r="D1793" s="82"/>
      <c r="F1793" s="10"/>
      <c r="G1793" s="11"/>
    </row>
    <row r="1794" spans="1:7" x14ac:dyDescent="0.2">
      <c r="A1794" s="57">
        <f t="shared" ca="1" si="54"/>
        <v>140.15999999999951</v>
      </c>
      <c r="B1794" s="50">
        <f t="shared" ca="1" si="55"/>
        <v>-23.634106212682866</v>
      </c>
      <c r="D1794" s="82"/>
      <c r="F1794" s="10"/>
      <c r="G1794" s="11"/>
    </row>
    <row r="1795" spans="1:7" x14ac:dyDescent="0.2">
      <c r="A1795" s="57">
        <f t="shared" ca="1" si="54"/>
        <v>140.23999999999953</v>
      </c>
      <c r="B1795" s="50">
        <f t="shared" ca="1" si="55"/>
        <v>-23.700772905871062</v>
      </c>
      <c r="D1795" s="82"/>
      <c r="F1795" s="10"/>
      <c r="G1795" s="11"/>
    </row>
    <row r="1796" spans="1:7" x14ac:dyDescent="0.2">
      <c r="A1796" s="57">
        <f t="shared" ca="1" si="54"/>
        <v>140.31999999999954</v>
      </c>
      <c r="B1796" s="50">
        <f t="shared" ca="1" si="55"/>
        <v>-23.768099366846517</v>
      </c>
      <c r="D1796" s="82"/>
      <c r="F1796" s="10"/>
      <c r="G1796" s="11"/>
    </row>
    <row r="1797" spans="1:7" x14ac:dyDescent="0.2">
      <c r="A1797" s="57">
        <f t="shared" ca="1" si="54"/>
        <v>140.39999999999955</v>
      </c>
      <c r="B1797" s="50">
        <f t="shared" ca="1" si="55"/>
        <v>-23.836095183814315</v>
      </c>
      <c r="D1797" s="82"/>
      <c r="F1797" s="10"/>
      <c r="G1797" s="11"/>
    </row>
    <row r="1798" spans="1:7" x14ac:dyDescent="0.2">
      <c r="A1798" s="57">
        <f t="shared" ca="1" si="54"/>
        <v>140.47999999999956</v>
      </c>
      <c r="B1798" s="50">
        <f t="shared" ca="1" si="55"/>
        <v>-23.904770189187971</v>
      </c>
      <c r="D1798" s="82"/>
      <c r="F1798" s="10"/>
      <c r="G1798" s="11"/>
    </row>
    <row r="1799" spans="1:7" x14ac:dyDescent="0.2">
      <c r="A1799" s="57">
        <f t="shared" ca="1" si="54"/>
        <v>140.55999999999958</v>
      </c>
      <c r="B1799" s="50">
        <f t="shared" ca="1" si="55"/>
        <v>-23.974134467792791</v>
      </c>
      <c r="D1799" s="82"/>
      <c r="F1799" s="10"/>
      <c r="G1799" s="11"/>
    </row>
    <row r="1800" spans="1:7" x14ac:dyDescent="0.2">
      <c r="A1800" s="57">
        <f t="shared" ca="1" si="54"/>
        <v>140.63999999999959</v>
      </c>
      <c r="B1800" s="50">
        <f t="shared" ca="1" si="55"/>
        <v>-24.044198365418417</v>
      </c>
      <c r="D1800" s="82"/>
      <c r="F1800" s="10"/>
      <c r="G1800" s="11"/>
    </row>
    <row r="1801" spans="1:7" x14ac:dyDescent="0.2">
      <c r="A1801" s="57">
        <f t="shared" ca="1" si="54"/>
        <v>140.7199999999996</v>
      </c>
      <c r="B1801" s="50">
        <f t="shared" ca="1" si="55"/>
        <v>-24.114972497738915</v>
      </c>
      <c r="D1801" s="82"/>
      <c r="F1801" s="10"/>
      <c r="G1801" s="11"/>
    </row>
    <row r="1802" spans="1:7" x14ac:dyDescent="0.2">
      <c r="A1802" s="57">
        <f t="shared" ca="1" si="54"/>
        <v>140.79999999999961</v>
      </c>
      <c r="B1802" s="50">
        <f t="shared" ca="1" si="55"/>
        <v>-24.186467759619088</v>
      </c>
      <c r="D1802" s="82"/>
      <c r="F1802" s="10"/>
      <c r="G1802" s="11"/>
    </row>
    <row r="1803" spans="1:7" x14ac:dyDescent="0.2">
      <c r="A1803" s="57">
        <f t="shared" ca="1" si="54"/>
        <v>140.87999999999963</v>
      </c>
      <c r="B1803" s="50">
        <f t="shared" ca="1" si="55"/>
        <v>-24.258695334827706</v>
      </c>
      <c r="D1803" s="82"/>
      <c r="F1803" s="10"/>
      <c r="G1803" s="11"/>
    </row>
    <row r="1804" spans="1:7" x14ac:dyDescent="0.2">
      <c r="A1804" s="57">
        <f t="shared" ca="1" si="54"/>
        <v>140.95999999999964</v>
      </c>
      <c r="B1804" s="50">
        <f t="shared" ca="1" si="55"/>
        <v>-24.331666706178865</v>
      </c>
      <c r="D1804" s="82"/>
      <c r="F1804" s="10"/>
      <c r="G1804" s="11"/>
    </row>
    <row r="1805" spans="1:7" x14ac:dyDescent="0.2">
      <c r="A1805" s="57">
        <f t="shared" ca="1" si="54"/>
        <v>141.03999999999965</v>
      </c>
      <c r="B1805" s="50">
        <f t="shared" ca="1" si="55"/>
        <v>-24.405393666124503</v>
      </c>
      <c r="D1805" s="82"/>
      <c r="F1805" s="10"/>
      <c r="G1805" s="11"/>
    </row>
    <row r="1806" spans="1:7" x14ac:dyDescent="0.2">
      <c r="A1806" s="57">
        <f t="shared" ca="1" si="54"/>
        <v>141.11999999999966</v>
      </c>
      <c r="B1806" s="50">
        <f t="shared" ca="1" si="55"/>
        <v>-24.479888327821897</v>
      </c>
      <c r="D1806" s="82"/>
      <c r="F1806" s="10"/>
      <c r="G1806" s="11"/>
    </row>
    <row r="1807" spans="1:7" x14ac:dyDescent="0.2">
      <c r="A1807" s="57">
        <f t="shared" ca="1" si="54"/>
        <v>141.19999999999968</v>
      </c>
      <c r="B1807" s="50">
        <f t="shared" ca="1" si="55"/>
        <v>-24.555163136702667</v>
      </c>
      <c r="D1807" s="82"/>
      <c r="F1807" s="10"/>
      <c r="G1807" s="11"/>
    </row>
    <row r="1808" spans="1:7" x14ac:dyDescent="0.2">
      <c r="A1808" s="57">
        <f t="shared" ca="1" si="54"/>
        <v>141.27999999999969</v>
      </c>
      <c r="B1808" s="50">
        <f t="shared" ca="1" si="55"/>
        <v>-24.631230882570225</v>
      </c>
      <c r="D1808" s="82"/>
      <c r="F1808" s="10"/>
      <c r="G1808" s="11"/>
    </row>
    <row r="1809" spans="1:7" x14ac:dyDescent="0.2">
      <c r="A1809" s="57">
        <f t="shared" ca="1" si="54"/>
        <v>141.3599999999997</v>
      </c>
      <c r="B1809" s="50">
        <f t="shared" ca="1" si="55"/>
        <v>-24.708104712254858</v>
      </c>
      <c r="D1809" s="82"/>
      <c r="F1809" s="10"/>
      <c r="G1809" s="11"/>
    </row>
    <row r="1810" spans="1:7" x14ac:dyDescent="0.2">
      <c r="A1810" s="57">
        <f t="shared" ca="1" si="54"/>
        <v>141.43999999999971</v>
      </c>
      <c r="B1810" s="50">
        <f t="shared" ca="1" si="55"/>
        <v>-24.7857981428579</v>
      </c>
      <c r="D1810" s="82"/>
      <c r="F1810" s="10"/>
      <c r="G1810" s="11"/>
    </row>
    <row r="1811" spans="1:7" x14ac:dyDescent="0.2">
      <c r="A1811" s="57">
        <f t="shared" ca="1" si="54"/>
        <v>141.51999999999973</v>
      </c>
      <c r="B1811" s="50">
        <f t="shared" ca="1" si="55"/>
        <v>-24.864325075617977</v>
      </c>
      <c r="D1811" s="82"/>
      <c r="F1811" s="10"/>
      <c r="G1811" s="11"/>
    </row>
    <row r="1812" spans="1:7" x14ac:dyDescent="0.2">
      <c r="A1812" s="57">
        <f t="shared" ca="1" si="54"/>
        <v>141.59999999999974</v>
      </c>
      <c r="B1812" s="50">
        <f t="shared" ca="1" si="55"/>
        <v>-24.943699810434904</v>
      </c>
      <c r="D1812" s="82"/>
      <c r="F1812" s="10"/>
      <c r="G1812" s="11"/>
    </row>
    <row r="1813" spans="1:7" x14ac:dyDescent="0.2">
      <c r="A1813" s="57">
        <f t="shared" ca="1" si="54"/>
        <v>141.67999999999975</v>
      </c>
      <c r="B1813" s="50">
        <f t="shared" ca="1" si="55"/>
        <v>-25.023937061088233</v>
      </c>
      <c r="D1813" s="82"/>
      <c r="F1813" s="10"/>
      <c r="G1813" s="11"/>
    </row>
    <row r="1814" spans="1:7" x14ac:dyDescent="0.2">
      <c r="A1814" s="57">
        <f t="shared" ca="1" si="54"/>
        <v>141.75999999999976</v>
      </c>
      <c r="B1814" s="50">
        <f t="shared" ca="1" si="55"/>
        <v>-25.105051971192257</v>
      </c>
      <c r="D1814" s="82"/>
      <c r="F1814" s="10"/>
      <c r="G1814" s="11"/>
    </row>
    <row r="1815" spans="1:7" x14ac:dyDescent="0.2">
      <c r="A1815" s="57">
        <f t="shared" ca="1" si="54"/>
        <v>141.83999999999978</v>
      </c>
      <c r="B1815" s="50">
        <f t="shared" ca="1" si="55"/>
        <v>-25.187060130928671</v>
      </c>
      <c r="D1815" s="82"/>
      <c r="F1815" s="10"/>
      <c r="G1815" s="11"/>
    </row>
    <row r="1816" spans="1:7" x14ac:dyDescent="0.2">
      <c r="A1816" s="57">
        <f t="shared" ca="1" si="54"/>
        <v>141.91999999999979</v>
      </c>
      <c r="B1816" s="50">
        <f t="shared" ca="1" si="55"/>
        <v>-25.269977594604537</v>
      </c>
      <c r="D1816" s="82"/>
      <c r="F1816" s="10"/>
      <c r="G1816" s="11"/>
    </row>
    <row r="1817" spans="1:7" x14ac:dyDescent="0.2">
      <c r="A1817" s="57">
        <f t="shared" ca="1" si="54"/>
        <v>141.9999999999998</v>
      </c>
      <c r="B1817" s="50">
        <f t="shared" ca="1" si="55"/>
        <v>-25.353820899083651</v>
      </c>
      <c r="D1817" s="82"/>
      <c r="F1817" s="10"/>
      <c r="G1817" s="11"/>
    </row>
    <row r="1818" spans="1:7" x14ac:dyDescent="0.2">
      <c r="A1818" s="57">
        <f t="shared" ca="1" si="54"/>
        <v>142.07999999999981</v>
      </c>
      <c r="B1818" s="50">
        <f t="shared" ca="1" si="55"/>
        <v>-25.438607083144635</v>
      </c>
      <c r="D1818" s="82"/>
      <c r="F1818" s="10"/>
      <c r="G1818" s="11"/>
    </row>
    <row r="1819" spans="1:7" x14ac:dyDescent="0.2">
      <c r="A1819" s="57">
        <f t="shared" ca="1" si="54"/>
        <v>142.15999999999983</v>
      </c>
      <c r="B1819" s="50">
        <f t="shared" ca="1" si="55"/>
        <v>-25.524353707822065</v>
      </c>
      <c r="D1819" s="82"/>
      <c r="F1819" s="10"/>
      <c r="G1819" s="11"/>
    </row>
    <row r="1820" spans="1:7" x14ac:dyDescent="0.2">
      <c r="A1820" s="57">
        <f t="shared" ca="1" si="54"/>
        <v>142.23999999999984</v>
      </c>
      <c r="B1820" s="50">
        <f t="shared" ca="1" si="55"/>
        <v>-25.61107887779076</v>
      </c>
      <c r="D1820" s="82"/>
      <c r="F1820" s="10"/>
      <c r="G1820" s="11"/>
    </row>
    <row r="1821" spans="1:7" x14ac:dyDescent="0.2">
      <c r="A1821" s="57">
        <f t="shared" ca="1" si="54"/>
        <v>142.31999999999985</v>
      </c>
      <c r="B1821" s="50">
        <f t="shared" ca="1" si="55"/>
        <v>-25.698801263858897</v>
      </c>
      <c r="D1821" s="82"/>
      <c r="F1821" s="10"/>
      <c r="G1821" s="11"/>
    </row>
    <row r="1822" spans="1:7" x14ac:dyDescent="0.2">
      <c r="A1822" s="57">
        <f t="shared" ca="1" si="54"/>
        <v>142.39999999999986</v>
      </c>
      <c r="B1822" s="50">
        <f t="shared" ca="1" si="55"/>
        <v>-25.787540126638511</v>
      </c>
      <c r="D1822" s="82"/>
      <c r="F1822" s="10"/>
      <c r="G1822" s="11"/>
    </row>
    <row r="1823" spans="1:7" x14ac:dyDescent="0.2">
      <c r="A1823" s="57">
        <f t="shared" ca="1" si="54"/>
        <v>142.47999999999988</v>
      </c>
      <c r="B1823" s="50">
        <f t="shared" ca="1" si="55"/>
        <v>-25.877315341469334</v>
      </c>
      <c r="D1823" s="82"/>
      <c r="F1823" s="10"/>
      <c r="G1823" s="11"/>
    </row>
    <row r="1824" spans="1:7" x14ac:dyDescent="0.2">
      <c r="A1824" s="57">
        <f t="shared" ca="1" si="54"/>
        <v>142.55999999999989</v>
      </c>
      <c r="B1824" s="50">
        <f t="shared" ca="1" si="55"/>
        <v>-25.968147424675291</v>
      </c>
      <c r="D1824" s="82"/>
      <c r="F1824" s="10"/>
      <c r="G1824" s="11"/>
    </row>
    <row r="1825" spans="1:7" x14ac:dyDescent="0.2">
      <c r="A1825" s="57">
        <f t="shared" ca="1" si="54"/>
        <v>142.6399999999999</v>
      </c>
      <c r="B1825" s="50">
        <f t="shared" ca="1" si="55"/>
        <v>-26.060057561240946</v>
      </c>
      <c r="D1825" s="82"/>
      <c r="F1825" s="10"/>
      <c r="G1825" s="11"/>
    </row>
    <row r="1826" spans="1:7" x14ac:dyDescent="0.2">
      <c r="A1826" s="57">
        <f t="shared" ca="1" si="54"/>
        <v>142.71999999999991</v>
      </c>
      <c r="B1826" s="50">
        <f t="shared" ca="1" si="55"/>
        <v>-26.153067634000632</v>
      </c>
      <c r="D1826" s="82"/>
      <c r="F1826" s="10"/>
      <c r="G1826" s="11"/>
    </row>
    <row r="1827" spans="1:7" x14ac:dyDescent="0.2">
      <c r="A1827" s="57">
        <f t="shared" ca="1" si="54"/>
        <v>142.79999999999993</v>
      </c>
      <c r="B1827" s="50">
        <f t="shared" ca="1" si="55"/>
        <v>-26.247200254440472</v>
      </c>
      <c r="D1827" s="82"/>
      <c r="F1827" s="10"/>
      <c r="G1827" s="11"/>
    </row>
    <row r="1828" spans="1:7" x14ac:dyDescent="0.2">
      <c r="A1828" s="57">
        <f t="shared" ca="1" si="54"/>
        <v>142.87999999999994</v>
      </c>
      <c r="B1828" s="50">
        <f t="shared" ca="1" si="55"/>
        <v>-26.342478795221655</v>
      </c>
      <c r="D1828" s="82"/>
      <c r="F1828" s="10"/>
      <c r="G1828" s="11"/>
    </row>
    <row r="1829" spans="1:7" x14ac:dyDescent="0.2">
      <c r="A1829" s="57">
        <f t="shared" ca="1" si="54"/>
        <v>142.95999999999995</v>
      </c>
      <c r="B1829" s="50">
        <f t="shared" ca="1" si="55"/>
        <v>-26.438927424541674</v>
      </c>
      <c r="D1829" s="82"/>
      <c r="F1829" s="10"/>
      <c r="G1829" s="11"/>
    </row>
    <row r="1830" spans="1:7" x14ac:dyDescent="0.2">
      <c r="A1830" s="57">
        <f t="shared" ca="1" si="54"/>
        <v>143.03999999999996</v>
      </c>
      <c r="B1830" s="50">
        <f t="shared" ca="1" si="55"/>
        <v>-26.536571142459074</v>
      </c>
      <c r="D1830" s="82"/>
      <c r="F1830" s="10"/>
      <c r="G1830" s="11"/>
    </row>
    <row r="1831" spans="1:7" x14ac:dyDescent="0.2">
      <c r="A1831" s="57">
        <f t="shared" ca="1" si="54"/>
        <v>143.11999999999998</v>
      </c>
      <c r="B1831" s="50">
        <f t="shared" ca="1" si="55"/>
        <v>-26.635435819318879</v>
      </c>
      <c r="D1831" s="82"/>
      <c r="F1831" s="10"/>
      <c r="G1831" s="11"/>
    </row>
    <row r="1832" spans="1:7" x14ac:dyDescent="0.2">
      <c r="A1832" s="57">
        <f t="shared" ca="1" si="54"/>
        <v>143.19999999999999</v>
      </c>
      <c r="B1832" s="50">
        <f t="shared" ca="1" si="55"/>
        <v>-26.735548236424815</v>
      </c>
      <c r="D1832" s="82"/>
      <c r="F1832" s="10"/>
      <c r="G1832" s="11"/>
    </row>
    <row r="1833" spans="1:7" x14ac:dyDescent="0.2">
      <c r="A1833" s="57">
        <f t="shared" ca="1" si="54"/>
        <v>143.28</v>
      </c>
      <c r="B1833" s="50">
        <f t="shared" ca="1" si="55"/>
        <v>-26.836936129119341</v>
      </c>
      <c r="D1833" s="82"/>
      <c r="F1833" s="10"/>
      <c r="G1833" s="11"/>
    </row>
    <row r="1834" spans="1:7" x14ac:dyDescent="0.2">
      <c r="A1834" s="57">
        <f t="shared" ca="1" si="54"/>
        <v>143.36000000000001</v>
      </c>
      <c r="B1834" s="50">
        <f t="shared" ca="1" si="55"/>
        <v>-26.939628232443233</v>
      </c>
      <c r="D1834" s="82"/>
      <c r="F1834" s="10"/>
      <c r="G1834" s="11"/>
    </row>
    <row r="1835" spans="1:7" x14ac:dyDescent="0.2">
      <c r="A1835" s="57">
        <f t="shared" ref="A1835:A1898" ca="1" si="56">OFFSET(A1835,-1,0)+f_stop/5000</f>
        <v>143.44000000000003</v>
      </c>
      <c r="B1835" s="50">
        <f t="shared" ref="B1835:B1898" ca="1" si="57">20*LOG(ABS(   (1/f_dec*SIN(f_dec*$A1835/Fm*PI())/SIN($A1835/Fm*PI()))^(order-2) * (1/f_dec2*SIN(f_dec2*$A1835/Fm*PI())/SIN($A1835/Fm*PI())) *  (1/(f_dec*n_avg)*SIN((f_dec*n_avg)*$A1835/Fm*PI())/SIN($A1835/Fm*PI()))    ))</f>
        <v>-27.04365432956304</v>
      </c>
      <c r="D1835" s="82"/>
      <c r="F1835" s="10"/>
      <c r="G1835" s="11"/>
    </row>
    <row r="1836" spans="1:7" x14ac:dyDescent="0.2">
      <c r="A1836" s="57">
        <f t="shared" ca="1" si="56"/>
        <v>143.52000000000004</v>
      </c>
      <c r="B1836" s="50">
        <f t="shared" ca="1" si="57"/>
        <v>-27.149045303170205</v>
      </c>
      <c r="D1836" s="82"/>
      <c r="F1836" s="10"/>
      <c r="G1836" s="11"/>
    </row>
    <row r="1837" spans="1:7" x14ac:dyDescent="0.2">
      <c r="A1837" s="57">
        <f t="shared" ca="1" si="56"/>
        <v>143.60000000000005</v>
      </c>
      <c r="B1837" s="50">
        <f t="shared" ca="1" si="57"/>
        <v>-27.255833190072725</v>
      </c>
      <c r="D1837" s="82"/>
      <c r="F1837" s="10"/>
      <c r="G1837" s="11"/>
    </row>
    <row r="1838" spans="1:7" x14ac:dyDescent="0.2">
      <c r="A1838" s="57">
        <f t="shared" ca="1" si="56"/>
        <v>143.68000000000006</v>
      </c>
      <c r="B1838" s="50">
        <f t="shared" ca="1" si="57"/>
        <v>-27.364051239221425</v>
      </c>
      <c r="D1838" s="82"/>
      <c r="F1838" s="10"/>
      <c r="G1838" s="11"/>
    </row>
    <row r="1839" spans="1:7" x14ac:dyDescent="0.2">
      <c r="A1839" s="57">
        <f t="shared" ca="1" si="56"/>
        <v>143.76000000000008</v>
      </c>
      <c r="B1839" s="50">
        <f t="shared" ca="1" si="57"/>
        <v>-27.473733973431813</v>
      </c>
      <c r="D1839" s="82"/>
      <c r="F1839" s="10"/>
      <c r="G1839" s="11"/>
    </row>
    <row r="1840" spans="1:7" x14ac:dyDescent="0.2">
      <c r="A1840" s="57">
        <f t="shared" ca="1" si="56"/>
        <v>143.84000000000009</v>
      </c>
      <c r="B1840" s="50">
        <f t="shared" ca="1" si="57"/>
        <v>-27.584917255089781</v>
      </c>
      <c r="D1840" s="82"/>
      <c r="F1840" s="10"/>
      <c r="G1840" s="11"/>
    </row>
    <row r="1841" spans="1:7" x14ac:dyDescent="0.2">
      <c r="A1841" s="57">
        <f t="shared" ca="1" si="56"/>
        <v>143.9200000000001</v>
      </c>
      <c r="B1841" s="50">
        <f t="shared" ca="1" si="57"/>
        <v>-27.697638356151025</v>
      </c>
      <c r="D1841" s="82"/>
      <c r="F1841" s="10"/>
      <c r="G1841" s="11"/>
    </row>
    <row r="1842" spans="1:7" x14ac:dyDescent="0.2">
      <c r="A1842" s="57">
        <f t="shared" ca="1" si="56"/>
        <v>144.00000000000011</v>
      </c>
      <c r="B1842" s="50">
        <f t="shared" ca="1" si="57"/>
        <v>-27.811936032778135</v>
      </c>
      <c r="D1842" s="82"/>
      <c r="F1842" s="10"/>
      <c r="G1842" s="11"/>
    </row>
    <row r="1843" spans="1:7" x14ac:dyDescent="0.2">
      <c r="A1843" s="57">
        <f t="shared" ca="1" si="56"/>
        <v>144.08000000000013</v>
      </c>
      <c r="B1843" s="50">
        <f t="shared" ca="1" si="57"/>
        <v>-27.927850604986553</v>
      </c>
      <c r="D1843" s="82"/>
      <c r="F1843" s="10"/>
      <c r="G1843" s="11"/>
    </row>
    <row r="1844" spans="1:7" x14ac:dyDescent="0.2">
      <c r="A1844" s="57">
        <f t="shared" ca="1" si="56"/>
        <v>144.16000000000014</v>
      </c>
      <c r="B1844" s="50">
        <f t="shared" ca="1" si="57"/>
        <v>-28.045424041710085</v>
      </c>
      <c r="D1844" s="82"/>
      <c r="F1844" s="10"/>
      <c r="G1844" s="11"/>
    </row>
    <row r="1845" spans="1:7" x14ac:dyDescent="0.2">
      <c r="A1845" s="57">
        <f t="shared" ca="1" si="56"/>
        <v>144.24000000000015</v>
      </c>
      <c r="B1845" s="50">
        <f t="shared" ca="1" si="57"/>
        <v>-28.164700051733234</v>
      </c>
      <c r="D1845" s="82"/>
      <c r="F1845" s="10"/>
      <c r="G1845" s="11"/>
    </row>
    <row r="1846" spans="1:7" x14ac:dyDescent="0.2">
      <c r="A1846" s="57">
        <f t="shared" ca="1" si="56"/>
        <v>144.32000000000016</v>
      </c>
      <c r="B1846" s="50">
        <f t="shared" ca="1" si="57"/>
        <v>-28.285724180983706</v>
      </c>
      <c r="D1846" s="82"/>
      <c r="F1846" s="10"/>
      <c r="G1846" s="11"/>
    </row>
    <row r="1847" spans="1:7" x14ac:dyDescent="0.2">
      <c r="A1847" s="57">
        <f t="shared" ca="1" si="56"/>
        <v>144.40000000000018</v>
      </c>
      <c r="B1847" s="50">
        <f t="shared" ca="1" si="57"/>
        <v>-28.408543916725861</v>
      </c>
      <c r="D1847" s="82"/>
      <c r="F1847" s="10"/>
      <c r="G1847" s="11"/>
    </row>
    <row r="1848" spans="1:7" x14ac:dyDescent="0.2">
      <c r="A1848" s="57">
        <f t="shared" ca="1" si="56"/>
        <v>144.48000000000019</v>
      </c>
      <c r="B1848" s="50">
        <f t="shared" ca="1" si="57"/>
        <v>-28.533208799250861</v>
      </c>
      <c r="D1848" s="82"/>
      <c r="F1848" s="10"/>
      <c r="G1848" s="11"/>
    </row>
    <row r="1849" spans="1:7" x14ac:dyDescent="0.2">
      <c r="A1849" s="57">
        <f t="shared" ca="1" si="56"/>
        <v>144.5600000000002</v>
      </c>
      <c r="B1849" s="50">
        <f t="shared" ca="1" si="57"/>
        <v>-28.659770541721091</v>
      </c>
      <c r="D1849" s="82"/>
      <c r="F1849" s="10"/>
      <c r="G1849" s="11"/>
    </row>
    <row r="1850" spans="1:7" x14ac:dyDescent="0.2">
      <c r="A1850" s="57">
        <f t="shared" ca="1" si="56"/>
        <v>144.64000000000021</v>
      </c>
      <c r="B1850" s="50">
        <f t="shared" ca="1" si="57"/>
        <v>-28.78828315889249</v>
      </c>
      <c r="D1850" s="82"/>
      <c r="F1850" s="10"/>
      <c r="G1850" s="11"/>
    </row>
    <row r="1851" spans="1:7" x14ac:dyDescent="0.2">
      <c r="A1851" s="57">
        <f t="shared" ca="1" si="56"/>
        <v>144.72000000000023</v>
      </c>
      <c r="B1851" s="50">
        <f t="shared" ca="1" si="57"/>
        <v>-28.918803105516734</v>
      </c>
      <c r="D1851" s="82"/>
      <c r="F1851" s="10"/>
      <c r="G1851" s="11"/>
    </row>
    <row r="1852" spans="1:7" x14ac:dyDescent="0.2">
      <c r="A1852" s="57">
        <f t="shared" ca="1" si="56"/>
        <v>144.80000000000024</v>
      </c>
      <c r="B1852" s="50">
        <f t="shared" ca="1" si="57"/>
        <v>-29.051389425310123</v>
      </c>
      <c r="D1852" s="82"/>
      <c r="F1852" s="10"/>
      <c r="G1852" s="11"/>
    </row>
    <row r="1853" spans="1:7" x14ac:dyDescent="0.2">
      <c r="A1853" s="57">
        <f t="shared" ca="1" si="56"/>
        <v>144.88000000000025</v>
      </c>
      <c r="B1853" s="50">
        <f t="shared" ca="1" si="57"/>
        <v>-29.186103911471836</v>
      </c>
      <c r="D1853" s="82"/>
      <c r="F1853" s="10"/>
      <c r="G1853" s="11"/>
    </row>
    <row r="1854" spans="1:7" x14ac:dyDescent="0.2">
      <c r="A1854" s="57">
        <f t="shared" ca="1" si="56"/>
        <v>144.96000000000026</v>
      </c>
      <c r="B1854" s="50">
        <f t="shared" ca="1" si="57"/>
        <v>-29.3230112798432</v>
      </c>
      <c r="D1854" s="82"/>
      <c r="F1854" s="10"/>
      <c r="G1854" s="11"/>
    </row>
    <row r="1855" spans="1:7" x14ac:dyDescent="0.2">
      <c r="A1855" s="57">
        <f t="shared" ca="1" si="56"/>
        <v>145.04000000000028</v>
      </c>
      <c r="B1855" s="50">
        <f t="shared" ca="1" si="57"/>
        <v>-29.46217935592167</v>
      </c>
      <c r="D1855" s="82"/>
      <c r="F1855" s="10"/>
      <c r="G1855" s="11"/>
    </row>
    <row r="1856" spans="1:7" x14ac:dyDescent="0.2">
      <c r="A1856" s="57">
        <f t="shared" ca="1" si="56"/>
        <v>145.12000000000029</v>
      </c>
      <c r="B1856" s="50">
        <f t="shared" ca="1" si="57"/>
        <v>-29.603679277081319</v>
      </c>
      <c r="D1856" s="82"/>
      <c r="F1856" s="10"/>
      <c r="G1856" s="11"/>
    </row>
    <row r="1857" spans="1:7" x14ac:dyDescent="0.2">
      <c r="A1857" s="57">
        <f t="shared" ca="1" si="56"/>
        <v>145.2000000000003</v>
      </c>
      <c r="B1857" s="50">
        <f t="shared" ca="1" si="57"/>
        <v>-29.747585711508474</v>
      </c>
      <c r="D1857" s="82"/>
      <c r="F1857" s="10"/>
      <c r="G1857" s="11"/>
    </row>
    <row r="1858" spans="1:7" x14ac:dyDescent="0.2">
      <c r="A1858" s="57">
        <f t="shared" ca="1" si="56"/>
        <v>145.28000000000031</v>
      </c>
      <c r="B1858" s="50">
        <f t="shared" ca="1" si="57"/>
        <v>-29.893977095537419</v>
      </c>
      <c r="D1858" s="82"/>
      <c r="F1858" s="10"/>
      <c r="G1858" s="11"/>
    </row>
    <row r="1859" spans="1:7" x14ac:dyDescent="0.2">
      <c r="A1859" s="57">
        <f t="shared" ca="1" si="56"/>
        <v>145.36000000000033</v>
      </c>
      <c r="B1859" s="50">
        <f t="shared" ca="1" si="57"/>
        <v>-30.042935891275189</v>
      </c>
      <c r="D1859" s="82"/>
      <c r="F1859" s="10"/>
      <c r="G1859" s="11"/>
    </row>
    <row r="1860" spans="1:7" x14ac:dyDescent="0.2">
      <c r="A1860" s="57">
        <f t="shared" ca="1" si="56"/>
        <v>145.44000000000034</v>
      </c>
      <c r="B1860" s="50">
        <f t="shared" ca="1" si="57"/>
        <v>-30.194548866630946</v>
      </c>
      <c r="D1860" s="82"/>
      <c r="F1860" s="10"/>
      <c r="G1860" s="11"/>
    </row>
    <row r="1861" spans="1:7" x14ac:dyDescent="0.2">
      <c r="A1861" s="57">
        <f t="shared" ca="1" si="56"/>
        <v>145.52000000000035</v>
      </c>
      <c r="B1861" s="50">
        <f t="shared" ca="1" si="57"/>
        <v>-30.348907400131729</v>
      </c>
      <c r="D1861" s="82"/>
      <c r="F1861" s="10"/>
      <c r="G1861" s="11"/>
    </row>
    <row r="1862" spans="1:7" x14ac:dyDescent="0.2">
      <c r="A1862" s="57">
        <f t="shared" ca="1" si="56"/>
        <v>145.60000000000036</v>
      </c>
      <c r="B1862" s="50">
        <f t="shared" ca="1" si="57"/>
        <v>-30.506107813202888</v>
      </c>
      <c r="D1862" s="82"/>
      <c r="F1862" s="10"/>
      <c r="G1862" s="11"/>
    </row>
    <row r="1863" spans="1:7" x14ac:dyDescent="0.2">
      <c r="A1863" s="57">
        <f t="shared" ca="1" si="56"/>
        <v>145.68000000000038</v>
      </c>
      <c r="B1863" s="50">
        <f t="shared" ca="1" si="57"/>
        <v>-30.666251732938285</v>
      </c>
      <c r="D1863" s="82"/>
      <c r="F1863" s="10"/>
      <c r="G1863" s="11"/>
    </row>
    <row r="1864" spans="1:7" x14ac:dyDescent="0.2">
      <c r="A1864" s="57">
        <f t="shared" ca="1" si="56"/>
        <v>145.76000000000039</v>
      </c>
      <c r="B1864" s="50">
        <f t="shared" ca="1" si="57"/>
        <v>-30.82944648878048</v>
      </c>
      <c r="D1864" s="82"/>
      <c r="F1864" s="10"/>
      <c r="G1864" s="11"/>
    </row>
    <row r="1865" spans="1:7" x14ac:dyDescent="0.2">
      <c r="A1865" s="57">
        <f t="shared" ca="1" si="56"/>
        <v>145.8400000000004</v>
      </c>
      <c r="B1865" s="50">
        <f t="shared" ca="1" si="57"/>
        <v>-30.995805546986016</v>
      </c>
      <c r="D1865" s="82"/>
      <c r="F1865" s="10"/>
      <c r="G1865" s="11"/>
    </row>
    <row r="1866" spans="1:7" x14ac:dyDescent="0.2">
      <c r="A1866" s="57">
        <f t="shared" ca="1" si="56"/>
        <v>145.92000000000041</v>
      </c>
      <c r="B1866" s="50">
        <f t="shared" ca="1" si="57"/>
        <v>-31.165448987280719</v>
      </c>
      <c r="D1866" s="82"/>
      <c r="F1866" s="10"/>
      <c r="G1866" s="11"/>
    </row>
    <row r="1867" spans="1:7" x14ac:dyDescent="0.2">
      <c r="A1867" s="57">
        <f t="shared" ca="1" si="56"/>
        <v>146.00000000000043</v>
      </c>
      <c r="B1867" s="50">
        <f t="shared" ca="1" si="57"/>
        <v>-31.338504026716244</v>
      </c>
      <c r="D1867" s="82"/>
      <c r="F1867" s="10"/>
      <c r="G1867" s="11"/>
    </row>
    <row r="1868" spans="1:7" x14ac:dyDescent="0.2">
      <c r="A1868" s="57">
        <f t="shared" ca="1" si="56"/>
        <v>146.08000000000044</v>
      </c>
      <c r="B1868" s="50">
        <f t="shared" ca="1" si="57"/>
        <v>-31.515105596453672</v>
      </c>
      <c r="D1868" s="82"/>
      <c r="F1868" s="10"/>
      <c r="G1868" s="11"/>
    </row>
    <row r="1869" spans="1:7" x14ac:dyDescent="0.2">
      <c r="A1869" s="57">
        <f t="shared" ca="1" si="56"/>
        <v>146.16000000000045</v>
      </c>
      <c r="B1869" s="50">
        <f t="shared" ca="1" si="57"/>
        <v>-31.695396978019964</v>
      </c>
      <c r="D1869" s="82"/>
      <c r="F1869" s="10"/>
      <c r="G1869" s="11"/>
    </row>
    <row r="1870" spans="1:7" x14ac:dyDescent="0.2">
      <c r="A1870" s="57">
        <f t="shared" ca="1" si="56"/>
        <v>146.24000000000046</v>
      </c>
      <c r="B1870" s="50">
        <f t="shared" ca="1" si="57"/>
        <v>-31.879530506554165</v>
      </c>
      <c r="D1870" s="82"/>
      <c r="F1870" s="10"/>
      <c r="G1870" s="11"/>
    </row>
    <row r="1871" spans="1:7" x14ac:dyDescent="0.2">
      <c r="A1871" s="57">
        <f t="shared" ca="1" si="56"/>
        <v>146.32000000000048</v>
      </c>
      <c r="B1871" s="50">
        <f t="shared" ca="1" si="57"/>
        <v>-32.067668349687935</v>
      </c>
      <c r="D1871" s="82"/>
      <c r="F1871" s="10"/>
      <c r="G1871" s="11"/>
    </row>
    <row r="1872" spans="1:7" x14ac:dyDescent="0.2">
      <c r="A1872" s="57">
        <f t="shared" ca="1" si="56"/>
        <v>146.40000000000049</v>
      </c>
      <c r="B1872" s="50">
        <f t="shared" ca="1" si="57"/>
        <v>-32.259983372037489</v>
      </c>
      <c r="D1872" s="82"/>
      <c r="F1872" s="10"/>
      <c r="G1872" s="11"/>
    </row>
    <row r="1873" spans="1:7" x14ac:dyDescent="0.2">
      <c r="A1873" s="57">
        <f t="shared" ca="1" si="56"/>
        <v>146.4800000000005</v>
      </c>
      <c r="B1873" s="50">
        <f t="shared" ca="1" si="57"/>
        <v>-32.456660096852488</v>
      </c>
      <c r="D1873" s="82"/>
      <c r="F1873" s="10"/>
      <c r="G1873" s="11"/>
    </row>
    <row r="1874" spans="1:7" x14ac:dyDescent="0.2">
      <c r="A1874" s="57">
        <f t="shared" ca="1" si="56"/>
        <v>146.56000000000051</v>
      </c>
      <c r="B1874" s="50">
        <f t="shared" ca="1" si="57"/>
        <v>-32.657895778227321</v>
      </c>
      <c r="D1874" s="82"/>
      <c r="F1874" s="10"/>
      <c r="G1874" s="11"/>
    </row>
    <row r="1875" spans="1:7" x14ac:dyDescent="0.2">
      <c r="A1875" s="57">
        <f t="shared" ca="1" si="56"/>
        <v>146.64000000000053</v>
      </c>
      <c r="B1875" s="50">
        <f t="shared" ca="1" si="57"/>
        <v>-32.863901599488955</v>
      </c>
      <c r="D1875" s="82"/>
      <c r="F1875" s="10"/>
      <c r="G1875" s="11"/>
    </row>
    <row r="1876" spans="1:7" x14ac:dyDescent="0.2">
      <c r="A1876" s="57">
        <f t="shared" ca="1" si="56"/>
        <v>146.72000000000054</v>
      </c>
      <c r="B1876" s="50">
        <f t="shared" ca="1" si="57"/>
        <v>-33.074904016007281</v>
      </c>
      <c r="D1876" s="82"/>
      <c r="F1876" s="10"/>
      <c r="G1876" s="11"/>
    </row>
    <row r="1877" spans="1:7" x14ac:dyDescent="0.2">
      <c r="A1877" s="57">
        <f t="shared" ca="1" si="56"/>
        <v>146.80000000000055</v>
      </c>
      <c r="B1877" s="50">
        <f t="shared" ca="1" si="57"/>
        <v>-33.291146263833504</v>
      </c>
      <c r="D1877" s="82"/>
      <c r="F1877" s="10"/>
      <c r="G1877" s="11"/>
    </row>
    <row r="1878" spans="1:7" x14ac:dyDescent="0.2">
      <c r="A1878" s="57">
        <f t="shared" ca="1" si="56"/>
        <v>146.88000000000056</v>
      </c>
      <c r="B1878" s="50">
        <f t="shared" ca="1" si="57"/>
        <v>-33.512890059363144</v>
      </c>
      <c r="D1878" s="82"/>
      <c r="F1878" s="10"/>
      <c r="G1878" s="11"/>
    </row>
    <row r="1879" spans="1:7" x14ac:dyDescent="0.2">
      <c r="A1879" s="57">
        <f t="shared" ca="1" si="56"/>
        <v>146.96000000000058</v>
      </c>
      <c r="B1879" s="50">
        <f t="shared" ca="1" si="57"/>
        <v>-33.740417519804204</v>
      </c>
      <c r="D1879" s="82"/>
      <c r="F1879" s="10"/>
      <c r="G1879" s="11"/>
    </row>
    <row r="1880" spans="1:7" x14ac:dyDescent="0.2">
      <c r="A1880" s="57">
        <f t="shared" ca="1" si="56"/>
        <v>147.04000000000059</v>
      </c>
      <c r="B1880" s="50">
        <f t="shared" ca="1" si="57"/>
        <v>-33.974033339794211</v>
      </c>
      <c r="D1880" s="82"/>
      <c r="F1880" s="10"/>
      <c r="G1880" s="11"/>
    </row>
    <row r="1881" spans="1:7" x14ac:dyDescent="0.2">
      <c r="A1881" s="57">
        <f t="shared" ca="1" si="56"/>
        <v>147.1200000000006</v>
      </c>
      <c r="B1881" s="50">
        <f t="shared" ca="1" si="57"/>
        <v>-34.214067266288779</v>
      </c>
      <c r="D1881" s="82"/>
      <c r="F1881" s="10"/>
      <c r="G1881" s="11"/>
    </row>
    <row r="1882" spans="1:7" x14ac:dyDescent="0.2">
      <c r="A1882" s="57">
        <f t="shared" ca="1" si="56"/>
        <v>147.20000000000061</v>
      </c>
      <c r="B1882" s="50">
        <f t="shared" ca="1" si="57"/>
        <v>-34.460876922155748</v>
      </c>
      <c r="D1882" s="82"/>
      <c r="F1882" s="10"/>
      <c r="G1882" s="11"/>
    </row>
    <row r="1883" spans="1:7" x14ac:dyDescent="0.2">
      <c r="A1883" s="57">
        <f t="shared" ca="1" si="56"/>
        <v>147.28000000000063</v>
      </c>
      <c r="B1883" s="50">
        <f t="shared" ca="1" si="57"/>
        <v>-34.714851039147291</v>
      </c>
      <c r="D1883" s="82"/>
      <c r="F1883" s="10"/>
      <c r="G1883" s="11"/>
    </row>
    <row r="1884" spans="1:7" x14ac:dyDescent="0.2">
      <c r="A1884" s="57">
        <f t="shared" ca="1" si="56"/>
        <v>147.36000000000064</v>
      </c>
      <c r="B1884" s="50">
        <f t="shared" ca="1" si="57"/>
        <v>-34.976413173604392</v>
      </c>
      <c r="D1884" s="82"/>
      <c r="F1884" s="10"/>
      <c r="G1884" s="11"/>
    </row>
    <row r="1885" spans="1:7" x14ac:dyDescent="0.2">
      <c r="A1885" s="57">
        <f t="shared" ca="1" si="56"/>
        <v>147.44000000000065</v>
      </c>
      <c r="B1885" s="50">
        <f t="shared" ca="1" si="57"/>
        <v>-35.246025994062855</v>
      </c>
      <c r="D1885" s="82"/>
      <c r="F1885" s="10"/>
      <c r="G1885" s="11"/>
    </row>
    <row r="1886" spans="1:7" x14ac:dyDescent="0.2">
      <c r="A1886" s="57">
        <f t="shared" ca="1" si="56"/>
        <v>147.52000000000066</v>
      </c>
      <c r="B1886" s="50">
        <f t="shared" ca="1" si="57"/>
        <v>-35.524196249747867</v>
      </c>
      <c r="D1886" s="82"/>
      <c r="F1886" s="10"/>
      <c r="G1886" s="11"/>
    </row>
    <row r="1887" spans="1:7" x14ac:dyDescent="0.2">
      <c r="A1887" s="57">
        <f t="shared" ca="1" si="56"/>
        <v>147.60000000000068</v>
      </c>
      <c r="B1887" s="50">
        <f t="shared" ca="1" si="57"/>
        <v>-35.811480553983664</v>
      </c>
      <c r="D1887" s="82"/>
      <c r="F1887" s="10"/>
      <c r="G1887" s="11"/>
    </row>
    <row r="1888" spans="1:7" x14ac:dyDescent="0.2">
      <c r="A1888" s="57">
        <f t="shared" ca="1" si="56"/>
        <v>147.68000000000069</v>
      </c>
      <c r="B1888" s="50">
        <f t="shared" ca="1" si="57"/>
        <v>-36.108492148362409</v>
      </c>
      <c r="D1888" s="82"/>
      <c r="F1888" s="10"/>
      <c r="G1888" s="11"/>
    </row>
    <row r="1889" spans="1:7" x14ac:dyDescent="0.2">
      <c r="A1889" s="57">
        <f t="shared" ca="1" si="56"/>
        <v>147.7600000000007</v>
      </c>
      <c r="B1889" s="50">
        <f t="shared" ca="1" si="57"/>
        <v>-36.415908854283444</v>
      </c>
      <c r="D1889" s="82"/>
      <c r="F1889" s="10"/>
      <c r="G1889" s="11"/>
    </row>
    <row r="1890" spans="1:7" x14ac:dyDescent="0.2">
      <c r="A1890" s="57">
        <f t="shared" ca="1" si="56"/>
        <v>147.84000000000071</v>
      </c>
      <c r="B1890" s="50">
        <f t="shared" ca="1" si="57"/>
        <v>-36.734482471107043</v>
      </c>
      <c r="D1890" s="82"/>
      <c r="F1890" s="10"/>
      <c r="G1890" s="11"/>
    </row>
    <row r="1891" spans="1:7" x14ac:dyDescent="0.2">
      <c r="A1891" s="57">
        <f t="shared" ca="1" si="56"/>
        <v>147.92000000000073</v>
      </c>
      <c r="B1891" s="50">
        <f t="shared" ca="1" si="57"/>
        <v>-37.065049948701173</v>
      </c>
      <c r="D1891" s="82"/>
      <c r="F1891" s="10"/>
      <c r="G1891" s="11"/>
    </row>
    <row r="1892" spans="1:7" x14ac:dyDescent="0.2">
      <c r="A1892" s="57">
        <f t="shared" ca="1" si="56"/>
        <v>148.00000000000074</v>
      </c>
      <c r="B1892" s="50">
        <f t="shared" ca="1" si="57"/>
        <v>-37.408546752227124</v>
      </c>
      <c r="D1892" s="82"/>
      <c r="F1892" s="10"/>
      <c r="G1892" s="11"/>
    </row>
    <row r="1893" spans="1:7" x14ac:dyDescent="0.2">
      <c r="A1893" s="57">
        <f t="shared" ca="1" si="56"/>
        <v>148.08000000000075</v>
      </c>
      <c r="B1893" s="50">
        <f t="shared" ca="1" si="57"/>
        <v>-37.766022956499896</v>
      </c>
      <c r="D1893" s="82"/>
      <c r="F1893" s="10"/>
      <c r="G1893" s="11"/>
    </row>
    <row r="1894" spans="1:7" x14ac:dyDescent="0.2">
      <c r="A1894" s="57">
        <f t="shared" ca="1" si="56"/>
        <v>148.16000000000076</v>
      </c>
      <c r="B1894" s="50">
        <f t="shared" ca="1" si="57"/>
        <v>-38.138662767498829</v>
      </c>
      <c r="D1894" s="82"/>
      <c r="F1894" s="10"/>
      <c r="G1894" s="11"/>
    </row>
    <row r="1895" spans="1:7" x14ac:dyDescent="0.2">
      <c r="A1895" s="57">
        <f t="shared" ca="1" si="56"/>
        <v>148.24000000000078</v>
      </c>
      <c r="B1895" s="50">
        <f t="shared" ca="1" si="57"/>
        <v>-38.52780838586532</v>
      </c>
      <c r="D1895" s="82"/>
      <c r="F1895" s="10"/>
      <c r="G1895" s="11"/>
    </row>
    <row r="1896" spans="1:7" x14ac:dyDescent="0.2">
      <c r="A1896" s="57">
        <f t="shared" ca="1" si="56"/>
        <v>148.32000000000079</v>
      </c>
      <c r="B1896" s="50">
        <f t="shared" ca="1" si="57"/>
        <v>-38.934989425459946</v>
      </c>
      <c r="D1896" s="82"/>
      <c r="F1896" s="10"/>
      <c r="G1896" s="11"/>
    </row>
    <row r="1897" spans="1:7" x14ac:dyDescent="0.2">
      <c r="A1897" s="57">
        <f t="shared" ca="1" si="56"/>
        <v>148.4000000000008</v>
      </c>
      <c r="B1897" s="50">
        <f t="shared" ca="1" si="57"/>
        <v>-39.361959514831312</v>
      </c>
      <c r="D1897" s="82"/>
      <c r="F1897" s="10"/>
      <c r="G1897" s="11"/>
    </row>
    <row r="1898" spans="1:7" x14ac:dyDescent="0.2">
      <c r="A1898" s="57">
        <f t="shared" ca="1" si="56"/>
        <v>148.48000000000081</v>
      </c>
      <c r="B1898" s="50">
        <f t="shared" ca="1" si="57"/>
        <v>-39.810742294687053</v>
      </c>
      <c r="D1898" s="82"/>
      <c r="F1898" s="10"/>
      <c r="G1898" s="11"/>
    </row>
    <row r="1899" spans="1:7" x14ac:dyDescent="0.2">
      <c r="A1899" s="57">
        <f t="shared" ref="A1899:A1962" ca="1" si="58">OFFSET(A1899,-1,0)+f_stop/5000</f>
        <v>148.56000000000083</v>
      </c>
      <c r="B1899" s="50">
        <f t="shared" ref="B1899:B1962" ca="1" si="59">20*LOG(ABS(   (1/f_dec*SIN(f_dec*$A1899/Fm*PI())/SIN($A1899/Fm*PI()))^(order-2) * (1/f_dec2*SIN(f_dec2*$A1899/Fm*PI())/SIN($A1899/Fm*PI())) *  (1/(f_dec*n_avg)*SIN((f_dec*n_avg)*$A1899/Fm*PI())/SIN($A1899/Fm*PI()))    ))</f>
        <v>-40.283689863228574</v>
      </c>
      <c r="D1899" s="82"/>
      <c r="F1899" s="10"/>
      <c r="G1899" s="11"/>
    </row>
    <row r="1900" spans="1:7" x14ac:dyDescent="0.2">
      <c r="A1900" s="57">
        <f t="shared" ca="1" si="58"/>
        <v>148.64000000000084</v>
      </c>
      <c r="B1900" s="50">
        <f t="shared" ca="1" si="59"/>
        <v>-40.783557944198805</v>
      </c>
      <c r="D1900" s="82"/>
      <c r="F1900" s="10"/>
      <c r="G1900" s="11"/>
    </row>
    <row r="1901" spans="1:7" x14ac:dyDescent="0.2">
      <c r="A1901" s="57">
        <f t="shared" ca="1" si="58"/>
        <v>148.72000000000085</v>
      </c>
      <c r="B1901" s="50">
        <f t="shared" ca="1" si="59"/>
        <v>-41.313603869774283</v>
      </c>
      <c r="D1901" s="82"/>
      <c r="F1901" s="10"/>
      <c r="G1901" s="11"/>
    </row>
    <row r="1902" spans="1:7" x14ac:dyDescent="0.2">
      <c r="A1902" s="57">
        <f t="shared" ca="1" si="58"/>
        <v>148.80000000000086</v>
      </c>
      <c r="B1902" s="50">
        <f t="shared" ca="1" si="59"/>
        <v>-41.877716228047234</v>
      </c>
      <c r="D1902" s="82"/>
      <c r="F1902" s="10"/>
      <c r="G1902" s="11"/>
    </row>
    <row r="1903" spans="1:7" x14ac:dyDescent="0.2">
      <c r="A1903" s="57">
        <f t="shared" ca="1" si="58"/>
        <v>148.88000000000088</v>
      </c>
      <c r="B1903" s="50">
        <f t="shared" ca="1" si="59"/>
        <v>-42.480589308223927</v>
      </c>
      <c r="D1903" s="82"/>
      <c r="F1903" s="10"/>
      <c r="G1903" s="11"/>
    </row>
    <row r="1904" spans="1:7" x14ac:dyDescent="0.2">
      <c r="A1904" s="57">
        <f t="shared" ca="1" si="58"/>
        <v>148.96000000000089</v>
      </c>
      <c r="B1904" s="50">
        <f t="shared" ca="1" si="59"/>
        <v>-43.127962306598711</v>
      </c>
      <c r="D1904" s="82"/>
      <c r="F1904" s="10"/>
      <c r="G1904" s="11"/>
    </row>
    <row r="1905" spans="1:7" x14ac:dyDescent="0.2">
      <c r="A1905" s="57">
        <f t="shared" ca="1" si="58"/>
        <v>149.0400000000009</v>
      </c>
      <c r="B1905" s="50">
        <f t="shared" ca="1" si="59"/>
        <v>-43.826954473746312</v>
      </c>
      <c r="D1905" s="82"/>
      <c r="F1905" s="10"/>
      <c r="G1905" s="11"/>
    </row>
    <row r="1906" spans="1:7" x14ac:dyDescent="0.2">
      <c r="A1906" s="57">
        <f t="shared" ca="1" si="58"/>
        <v>149.12000000000091</v>
      </c>
      <c r="B1906" s="50">
        <f t="shared" ca="1" si="59"/>
        <v>-44.58654643794965</v>
      </c>
      <c r="D1906" s="82"/>
      <c r="F1906" s="10"/>
      <c r="G1906" s="11"/>
    </row>
    <row r="1907" spans="1:7" x14ac:dyDescent="0.2">
      <c r="A1907" s="57">
        <f t="shared" ca="1" si="58"/>
        <v>149.20000000000093</v>
      </c>
      <c r="B1907" s="50">
        <f t="shared" ca="1" si="59"/>
        <v>-45.418291586155242</v>
      </c>
      <c r="D1907" s="82"/>
      <c r="F1907" s="10"/>
      <c r="G1907" s="11"/>
    </row>
    <row r="1908" spans="1:7" x14ac:dyDescent="0.2">
      <c r="A1908" s="57">
        <f t="shared" ca="1" si="58"/>
        <v>149.28000000000094</v>
      </c>
      <c r="B1908" s="50">
        <f t="shared" ca="1" si="59"/>
        <v>-46.337403535945406</v>
      </c>
      <c r="D1908" s="82"/>
      <c r="F1908" s="10"/>
      <c r="G1908" s="11"/>
    </row>
    <row r="1909" spans="1:7" x14ac:dyDescent="0.2">
      <c r="A1909" s="57">
        <f t="shared" ca="1" si="58"/>
        <v>149.36000000000095</v>
      </c>
      <c r="B1909" s="50">
        <f t="shared" ca="1" si="59"/>
        <v>-47.364486812653546</v>
      </c>
      <c r="D1909" s="82"/>
      <c r="F1909" s="10"/>
      <c r="G1909" s="11"/>
    </row>
    <row r="1910" spans="1:7" x14ac:dyDescent="0.2">
      <c r="A1910" s="57">
        <f t="shared" ca="1" si="58"/>
        <v>149.44000000000096</v>
      </c>
      <c r="B1910" s="50">
        <f t="shared" ca="1" si="59"/>
        <v>-48.528429265533966</v>
      </c>
      <c r="D1910" s="82"/>
      <c r="F1910" s="10"/>
      <c r="G1910" s="11"/>
    </row>
    <row r="1911" spans="1:7" x14ac:dyDescent="0.2">
      <c r="A1911" s="57">
        <f t="shared" ca="1" si="58"/>
        <v>149.52000000000098</v>
      </c>
      <c r="B1911" s="50">
        <f t="shared" ca="1" si="59"/>
        <v>-49.871539254160773</v>
      </c>
      <c r="D1911" s="82"/>
      <c r="F1911" s="10"/>
      <c r="G1911" s="11"/>
    </row>
    <row r="1912" spans="1:7" x14ac:dyDescent="0.2">
      <c r="A1912" s="57">
        <f t="shared" ca="1" si="58"/>
        <v>149.60000000000099</v>
      </c>
      <c r="B1912" s="50">
        <f t="shared" ca="1" si="59"/>
        <v>-51.459409051669894</v>
      </c>
      <c r="D1912" s="82"/>
      <c r="F1912" s="10"/>
      <c r="G1912" s="11"/>
    </row>
    <row r="1913" spans="1:7" x14ac:dyDescent="0.2">
      <c r="A1913" s="57">
        <f t="shared" ca="1" si="58"/>
        <v>149.680000000001</v>
      </c>
      <c r="B1913" s="50">
        <f t="shared" ca="1" si="59"/>
        <v>-53.401924867523533</v>
      </c>
      <c r="D1913" s="82"/>
      <c r="F1913" s="10"/>
      <c r="G1913" s="11"/>
    </row>
    <row r="1914" spans="1:7" x14ac:dyDescent="0.2">
      <c r="A1914" s="57">
        <f t="shared" ca="1" si="58"/>
        <v>149.76000000000101</v>
      </c>
      <c r="B1914" s="50">
        <f t="shared" ca="1" si="59"/>
        <v>-55.905085833846258</v>
      </c>
      <c r="D1914" s="82"/>
      <c r="F1914" s="10"/>
      <c r="G1914" s="11"/>
    </row>
    <row r="1915" spans="1:7" x14ac:dyDescent="0.2">
      <c r="A1915" s="57">
        <f t="shared" ca="1" si="58"/>
        <v>149.84000000000103</v>
      </c>
      <c r="B1915" s="50">
        <f t="shared" ca="1" si="59"/>
        <v>-59.431367927647372</v>
      </c>
      <c r="D1915" s="82"/>
      <c r="F1915" s="10"/>
      <c r="G1915" s="11"/>
    </row>
    <row r="1916" spans="1:7" x14ac:dyDescent="0.2">
      <c r="A1916" s="57">
        <f t="shared" ca="1" si="58"/>
        <v>149.92000000000104</v>
      </c>
      <c r="B1916" s="50">
        <f t="shared" ca="1" si="59"/>
        <v>-65.456495432976411</v>
      </c>
      <c r="D1916" s="82"/>
      <c r="F1916" s="10"/>
      <c r="G1916" s="11"/>
    </row>
    <row r="1917" spans="1:7" x14ac:dyDescent="0.2">
      <c r="A1917" s="57">
        <f t="shared" ca="1" si="58"/>
        <v>150.00000000000105</v>
      </c>
      <c r="B1917" s="50">
        <f t="shared" ca="1" si="59"/>
        <v>-283.18056111403001</v>
      </c>
      <c r="D1917" s="82"/>
      <c r="F1917" s="10"/>
      <c r="G1917" s="11"/>
    </row>
    <row r="1918" spans="1:7" x14ac:dyDescent="0.2">
      <c r="A1918" s="57">
        <f t="shared" ca="1" si="58"/>
        <v>150.08000000000106</v>
      </c>
      <c r="B1918" s="50">
        <f t="shared" ca="1" si="59"/>
        <v>-65.465762661550542</v>
      </c>
      <c r="D1918" s="82"/>
      <c r="F1918" s="10"/>
      <c r="G1918" s="11"/>
    </row>
    <row r="1919" spans="1:7" x14ac:dyDescent="0.2">
      <c r="A1919" s="57">
        <f t="shared" ca="1" si="58"/>
        <v>150.16000000000108</v>
      </c>
      <c r="B1919" s="50">
        <f t="shared" ca="1" si="59"/>
        <v>-59.449902390417463</v>
      </c>
      <c r="D1919" s="82"/>
      <c r="F1919" s="10"/>
      <c r="G1919" s="11"/>
    </row>
    <row r="1920" spans="1:7" x14ac:dyDescent="0.2">
      <c r="A1920" s="57">
        <f t="shared" ca="1" si="58"/>
        <v>150.24000000000109</v>
      </c>
      <c r="B1920" s="50">
        <f t="shared" ca="1" si="59"/>
        <v>-55.932887541272351</v>
      </c>
      <c r="D1920" s="82"/>
      <c r="F1920" s="10"/>
      <c r="G1920" s="11"/>
    </row>
    <row r="1921" spans="1:7" x14ac:dyDescent="0.2">
      <c r="A1921" s="57">
        <f t="shared" ca="1" si="58"/>
        <v>150.3200000000011</v>
      </c>
      <c r="B1921" s="50">
        <f t="shared" ca="1" si="59"/>
        <v>-53.438993835399067</v>
      </c>
      <c r="D1921" s="82"/>
      <c r="F1921" s="10"/>
      <c r="G1921" s="11"/>
    </row>
    <row r="1922" spans="1:7" x14ac:dyDescent="0.2">
      <c r="A1922" s="57">
        <f t="shared" ca="1" si="58"/>
        <v>150.40000000000111</v>
      </c>
      <c r="B1922" s="50">
        <f t="shared" ca="1" si="59"/>
        <v>-51.505745301070469</v>
      </c>
      <c r="D1922" s="82"/>
      <c r="F1922" s="10"/>
      <c r="G1922" s="11"/>
    </row>
    <row r="1923" spans="1:7" x14ac:dyDescent="0.2">
      <c r="A1923" s="57">
        <f t="shared" ca="1" si="58"/>
        <v>150.48000000000113</v>
      </c>
      <c r="B1923" s="50">
        <f t="shared" ca="1" si="59"/>
        <v>-49.927142811436099</v>
      </c>
      <c r="D1923" s="82"/>
      <c r="F1923" s="10"/>
      <c r="G1923" s="11"/>
    </row>
    <row r="1924" spans="1:7" x14ac:dyDescent="0.2">
      <c r="A1924" s="57">
        <f t="shared" ca="1" si="58"/>
        <v>150.56000000000114</v>
      </c>
      <c r="B1924" s="50">
        <f t="shared" ca="1" si="59"/>
        <v>-48.593300162307933</v>
      </c>
      <c r="D1924" s="82"/>
      <c r="F1924" s="10"/>
      <c r="G1924" s="11"/>
    </row>
    <row r="1925" spans="1:7" x14ac:dyDescent="0.2">
      <c r="A1925" s="57">
        <f t="shared" ca="1" si="58"/>
        <v>150.64000000000115</v>
      </c>
      <c r="B1925" s="50">
        <f t="shared" ca="1" si="59"/>
        <v>-47.438625085820057</v>
      </c>
      <c r="D1925" s="82"/>
      <c r="F1925" s="10"/>
      <c r="G1925" s="11"/>
    </row>
    <row r="1926" spans="1:7" x14ac:dyDescent="0.2">
      <c r="A1926" s="57">
        <f t="shared" ca="1" si="58"/>
        <v>150.72000000000116</v>
      </c>
      <c r="B1926" s="50">
        <f t="shared" ca="1" si="59"/>
        <v>-46.420809227671676</v>
      </c>
      <c r="D1926" s="82"/>
      <c r="F1926" s="10"/>
      <c r="G1926" s="11"/>
    </row>
    <row r="1927" spans="1:7" x14ac:dyDescent="0.2">
      <c r="A1927" s="57">
        <f t="shared" ca="1" si="58"/>
        <v>150.80000000000118</v>
      </c>
      <c r="B1927" s="50">
        <f t="shared" ca="1" si="59"/>
        <v>-45.510964743879001</v>
      </c>
      <c r="D1927" s="82"/>
      <c r="F1927" s="10"/>
      <c r="G1927" s="11"/>
    </row>
    <row r="1928" spans="1:7" x14ac:dyDescent="0.2">
      <c r="A1928" s="57">
        <f t="shared" ca="1" si="58"/>
        <v>150.88000000000119</v>
      </c>
      <c r="B1928" s="50">
        <f t="shared" ca="1" si="59"/>
        <v>-44.688487114380735</v>
      </c>
      <c r="D1928" s="82"/>
      <c r="F1928" s="10"/>
      <c r="G1928" s="11"/>
    </row>
    <row r="1929" spans="1:7" x14ac:dyDescent="0.2">
      <c r="A1929" s="57">
        <f t="shared" ca="1" si="58"/>
        <v>150.9600000000012</v>
      </c>
      <c r="B1929" s="50">
        <f t="shared" ca="1" si="59"/>
        <v>-43.938162726866111</v>
      </c>
      <c r="D1929" s="82"/>
      <c r="F1929" s="10"/>
      <c r="G1929" s="11"/>
    </row>
    <row r="1930" spans="1:7" x14ac:dyDescent="0.2">
      <c r="A1930" s="57">
        <f t="shared" ca="1" si="58"/>
        <v>151.04000000000121</v>
      </c>
      <c r="B1930" s="50">
        <f t="shared" ca="1" si="59"/>
        <v>-43.248438199661159</v>
      </c>
      <c r="D1930" s="82"/>
      <c r="F1930" s="10"/>
      <c r="G1930" s="11"/>
    </row>
    <row r="1931" spans="1:7" x14ac:dyDescent="0.2">
      <c r="A1931" s="57">
        <f t="shared" ca="1" si="58"/>
        <v>151.12000000000123</v>
      </c>
      <c r="B1931" s="50">
        <f t="shared" ca="1" si="59"/>
        <v>-42.61033290975486</v>
      </c>
      <c r="D1931" s="82"/>
      <c r="F1931" s="10"/>
      <c r="G1931" s="11"/>
    </row>
    <row r="1932" spans="1:7" x14ac:dyDescent="0.2">
      <c r="A1932" s="57">
        <f t="shared" ca="1" si="58"/>
        <v>151.20000000000124</v>
      </c>
      <c r="B1932" s="50">
        <f t="shared" ca="1" si="59"/>
        <v>-42.016727611844907</v>
      </c>
      <c r="D1932" s="82"/>
      <c r="F1932" s="10"/>
      <c r="G1932" s="11"/>
    </row>
    <row r="1933" spans="1:7" x14ac:dyDescent="0.2">
      <c r="A1933" s="57">
        <f t="shared" ca="1" si="58"/>
        <v>151.28000000000125</v>
      </c>
      <c r="B1933" s="50">
        <f t="shared" ca="1" si="59"/>
        <v>-41.461883114909611</v>
      </c>
      <c r="D1933" s="82"/>
      <c r="F1933" s="10"/>
      <c r="G1933" s="11"/>
    </row>
    <row r="1934" spans="1:7" x14ac:dyDescent="0.2">
      <c r="A1934" s="57">
        <f t="shared" ca="1" si="58"/>
        <v>151.36000000000126</v>
      </c>
      <c r="B1934" s="50">
        <f t="shared" ca="1" si="59"/>
        <v>-40.941105135015775</v>
      </c>
      <c r="D1934" s="82"/>
      <c r="F1934" s="10"/>
      <c r="G1934" s="11"/>
    </row>
    <row r="1935" spans="1:7" x14ac:dyDescent="0.2">
      <c r="A1935" s="57">
        <f t="shared" ca="1" si="58"/>
        <v>151.44000000000128</v>
      </c>
      <c r="B1935" s="50">
        <f t="shared" ca="1" si="59"/>
        <v>-40.450505089344027</v>
      </c>
      <c r="D1935" s="82"/>
      <c r="F1935" s="10"/>
      <c r="G1935" s="11"/>
    </row>
    <row r="1936" spans="1:7" x14ac:dyDescent="0.2">
      <c r="A1936" s="57">
        <f t="shared" ca="1" si="58"/>
        <v>151.52000000000129</v>
      </c>
      <c r="B1936" s="50">
        <f t="shared" ca="1" si="59"/>
        <v>-39.986825650991506</v>
      </c>
      <c r="D1936" s="82"/>
      <c r="F1936" s="10"/>
      <c r="G1936" s="11"/>
    </row>
    <row r="1937" spans="1:7" x14ac:dyDescent="0.2">
      <c r="A1937" s="57">
        <f t="shared" ca="1" si="58"/>
        <v>151.6000000000013</v>
      </c>
      <c r="B1937" s="50">
        <f t="shared" ca="1" si="59"/>
        <v>-39.547311101488937</v>
      </c>
      <c r="D1937" s="82"/>
      <c r="F1937" s="10"/>
      <c r="G1937" s="11"/>
    </row>
    <row r="1938" spans="1:7" x14ac:dyDescent="0.2">
      <c r="A1938" s="57">
        <f t="shared" ca="1" si="58"/>
        <v>151.68000000000131</v>
      </c>
      <c r="B1938" s="50">
        <f t="shared" ca="1" si="59"/>
        <v>-39.12960934790955</v>
      </c>
      <c r="D1938" s="82"/>
      <c r="F1938" s="10"/>
      <c r="G1938" s="11"/>
    </row>
    <row r="1939" spans="1:7" x14ac:dyDescent="0.2">
      <c r="A1939" s="57">
        <f t="shared" ca="1" si="58"/>
        <v>151.76000000000133</v>
      </c>
      <c r="B1939" s="50">
        <f t="shared" ca="1" si="59"/>
        <v>-38.731696754819765</v>
      </c>
      <c r="D1939" s="82"/>
      <c r="F1939" s="10"/>
      <c r="G1939" s="11"/>
    </row>
    <row r="1940" spans="1:7" x14ac:dyDescent="0.2">
      <c r="A1940" s="57">
        <f t="shared" ca="1" si="58"/>
        <v>151.84000000000134</v>
      </c>
      <c r="B1940" s="50">
        <f t="shared" ca="1" si="59"/>
        <v>-38.351819698946024</v>
      </c>
      <c r="D1940" s="82"/>
      <c r="F1940" s="10"/>
      <c r="G1940" s="11"/>
    </row>
    <row r="1941" spans="1:7" x14ac:dyDescent="0.2">
      <c r="A1941" s="57">
        <f t="shared" ca="1" si="58"/>
        <v>151.92000000000135</v>
      </c>
      <c r="B1941" s="50">
        <f t="shared" ca="1" si="59"/>
        <v>-37.988448571703046</v>
      </c>
      <c r="D1941" s="82"/>
      <c r="F1941" s="10"/>
      <c r="G1941" s="11"/>
    </row>
    <row r="1942" spans="1:7" x14ac:dyDescent="0.2">
      <c r="A1942" s="57">
        <f t="shared" ca="1" si="58"/>
        <v>152.00000000000136</v>
      </c>
      <c r="B1942" s="50">
        <f t="shared" ca="1" si="59"/>
        <v>-37.640241177725009</v>
      </c>
      <c r="D1942" s="82"/>
      <c r="F1942" s="10"/>
      <c r="G1942" s="11"/>
    </row>
    <row r="1943" spans="1:7" x14ac:dyDescent="0.2">
      <c r="A1943" s="57">
        <f t="shared" ca="1" si="58"/>
        <v>152.08000000000138</v>
      </c>
      <c r="B1943" s="50">
        <f t="shared" ca="1" si="59"/>
        <v>-37.30601331630907</v>
      </c>
      <c r="D1943" s="82"/>
      <c r="F1943" s="10"/>
      <c r="G1943" s="11"/>
    </row>
    <row r="1944" spans="1:7" x14ac:dyDescent="0.2">
      <c r="A1944" s="57">
        <f t="shared" ca="1" si="58"/>
        <v>152.16000000000139</v>
      </c>
      <c r="B1944" s="50">
        <f t="shared" ca="1" si="59"/>
        <v>-36.984714917916214</v>
      </c>
      <c r="D1944" s="82"/>
      <c r="F1944" s="10"/>
      <c r="G1944" s="11"/>
    </row>
    <row r="1945" spans="1:7" x14ac:dyDescent="0.2">
      <c r="A1945" s="57">
        <f t="shared" ca="1" si="58"/>
        <v>152.2400000000014</v>
      </c>
      <c r="B1945" s="50">
        <f t="shared" ca="1" si="59"/>
        <v>-36.675410522663022</v>
      </c>
      <c r="D1945" s="82"/>
      <c r="F1945" s="10"/>
      <c r="G1945" s="11"/>
    </row>
    <row r="1946" spans="1:7" x14ac:dyDescent="0.2">
      <c r="A1946" s="57">
        <f t="shared" ca="1" si="58"/>
        <v>152.32000000000141</v>
      </c>
      <c r="B1946" s="50">
        <f t="shared" ca="1" si="59"/>
        <v>-36.37726318595827</v>
      </c>
      <c r="D1946" s="82"/>
      <c r="F1946" s="10"/>
      <c r="G1946" s="11"/>
    </row>
    <row r="1947" spans="1:7" x14ac:dyDescent="0.2">
      <c r="A1947" s="57">
        <f t="shared" ca="1" si="58"/>
        <v>152.40000000000143</v>
      </c>
      <c r="B1947" s="50">
        <f t="shared" ca="1" si="59"/>
        <v>-36.089521113720167</v>
      </c>
      <c r="D1947" s="82"/>
      <c r="F1947" s="10"/>
      <c r="G1947" s="11"/>
    </row>
    <row r="1948" spans="1:7" x14ac:dyDescent="0.2">
      <c r="A1948" s="57">
        <f t="shared" ca="1" si="58"/>
        <v>152.48000000000144</v>
      </c>
      <c r="B1948" s="50">
        <f t="shared" ca="1" si="59"/>
        <v>-35.811506489827927</v>
      </c>
      <c r="D1948" s="82"/>
      <c r="F1948" s="10"/>
      <c r="G1948" s="11"/>
    </row>
    <row r="1949" spans="1:7" x14ac:dyDescent="0.2">
      <c r="A1949" s="57">
        <f t="shared" ca="1" si="58"/>
        <v>152.56000000000145</v>
      </c>
      <c r="B1949" s="50">
        <f t="shared" ca="1" si="59"/>
        <v>-35.542606077968287</v>
      </c>
      <c r="D1949" s="82"/>
      <c r="F1949" s="10"/>
      <c r="G1949" s="11"/>
    </row>
    <row r="1950" spans="1:7" x14ac:dyDescent="0.2">
      <c r="A1950" s="57">
        <f t="shared" ca="1" si="58"/>
        <v>152.64000000000146</v>
      </c>
      <c r="B1950" s="50">
        <f t="shared" ca="1" si="59"/>
        <v>-35.282263270096784</v>
      </c>
      <c r="D1950" s="82"/>
      <c r="F1950" s="10"/>
      <c r="G1950" s="11"/>
    </row>
    <row r="1951" spans="1:7" x14ac:dyDescent="0.2">
      <c r="A1951" s="57">
        <f t="shared" ca="1" si="58"/>
        <v>152.72000000000148</v>
      </c>
      <c r="B1951" s="50">
        <f t="shared" ca="1" si="59"/>
        <v>-35.029971322268359</v>
      </c>
      <c r="D1951" s="82"/>
      <c r="F1951" s="10"/>
      <c r="G1951" s="11"/>
    </row>
    <row r="1952" spans="1:7" x14ac:dyDescent="0.2">
      <c r="A1952" s="57">
        <f t="shared" ca="1" si="58"/>
        <v>152.80000000000149</v>
      </c>
      <c r="B1952" s="50">
        <f t="shared" ca="1" si="59"/>
        <v>-34.785267571228346</v>
      </c>
      <c r="D1952" s="82"/>
      <c r="F1952" s="10"/>
      <c r="G1952" s="11"/>
    </row>
    <row r="1953" spans="1:7" x14ac:dyDescent="0.2">
      <c r="A1953" s="57">
        <f t="shared" ca="1" si="58"/>
        <v>152.8800000000015</v>
      </c>
      <c r="B1953" s="50">
        <f t="shared" ca="1" si="59"/>
        <v>-34.547728465916812</v>
      </c>
      <c r="D1953" s="82"/>
      <c r="F1953" s="10"/>
      <c r="G1953" s="11"/>
    </row>
    <row r="1954" spans="1:7" x14ac:dyDescent="0.2">
      <c r="A1954" s="57">
        <f t="shared" ca="1" si="58"/>
        <v>152.96000000000151</v>
      </c>
      <c r="B1954" s="50">
        <f t="shared" ca="1" si="59"/>
        <v>-34.316965279863943</v>
      </c>
      <c r="D1954" s="82"/>
      <c r="F1954" s="10"/>
      <c r="G1954" s="11"/>
    </row>
    <row r="1955" spans="1:7" x14ac:dyDescent="0.2">
      <c r="A1955" s="57">
        <f t="shared" ca="1" si="58"/>
        <v>153.04000000000153</v>
      </c>
      <c r="B1955" s="50">
        <f t="shared" ca="1" si="59"/>
        <v>-34.092620395484616</v>
      </c>
      <c r="D1955" s="82"/>
      <c r="F1955" s="10"/>
      <c r="G1955" s="11"/>
    </row>
    <row r="1956" spans="1:7" x14ac:dyDescent="0.2">
      <c r="A1956" s="57">
        <f t="shared" ca="1" si="58"/>
        <v>153.12000000000154</v>
      </c>
      <c r="B1956" s="50">
        <f t="shared" ca="1" si="59"/>
        <v>-33.874364071106442</v>
      </c>
      <c r="D1956" s="82"/>
      <c r="F1956" s="10"/>
      <c r="G1956" s="11"/>
    </row>
    <row r="1957" spans="1:7" x14ac:dyDescent="0.2">
      <c r="A1957" s="57">
        <f t="shared" ca="1" si="58"/>
        <v>153.20000000000155</v>
      </c>
      <c r="B1957" s="50">
        <f t="shared" ca="1" si="59"/>
        <v>-33.661891617376057</v>
      </c>
      <c r="D1957" s="82"/>
      <c r="F1957" s="10"/>
      <c r="G1957" s="11"/>
    </row>
    <row r="1958" spans="1:7" x14ac:dyDescent="0.2">
      <c r="A1958" s="57">
        <f t="shared" ca="1" si="58"/>
        <v>153.28000000000156</v>
      </c>
      <c r="B1958" s="50">
        <f t="shared" ca="1" si="59"/>
        <v>-33.454920922370178</v>
      </c>
      <c r="D1958" s="82"/>
      <c r="F1958" s="10"/>
      <c r="G1958" s="11"/>
    </row>
    <row r="1959" spans="1:7" x14ac:dyDescent="0.2">
      <c r="A1959" s="57">
        <f t="shared" ca="1" si="58"/>
        <v>153.36000000000158</v>
      </c>
      <c r="B1959" s="50">
        <f t="shared" ca="1" si="59"/>
        <v>-33.253190274978898</v>
      </c>
      <c r="D1959" s="82"/>
      <c r="F1959" s="10"/>
      <c r="G1959" s="11"/>
    </row>
    <row r="1960" spans="1:7" x14ac:dyDescent="0.2">
      <c r="A1960" s="57">
        <f t="shared" ca="1" si="58"/>
        <v>153.44000000000159</v>
      </c>
      <c r="B1960" s="50">
        <f t="shared" ca="1" si="59"/>
        <v>-33.056456444437281</v>
      </c>
      <c r="D1960" s="82"/>
      <c r="F1960" s="10"/>
      <c r="G1960" s="11"/>
    </row>
    <row r="1961" spans="1:7" x14ac:dyDescent="0.2">
      <c r="A1961" s="57">
        <f t="shared" ca="1" si="58"/>
        <v>153.5200000000016</v>
      </c>
      <c r="B1961" s="50">
        <f t="shared" ca="1" si="59"/>
        <v>-32.864492980662149</v>
      </c>
      <c r="D1961" s="82"/>
      <c r="F1961" s="10"/>
      <c r="G1961" s="11"/>
    </row>
    <row r="1962" spans="1:7" x14ac:dyDescent="0.2">
      <c r="A1962" s="57">
        <f t="shared" ca="1" si="58"/>
        <v>153.60000000000161</v>
      </c>
      <c r="B1962" s="50">
        <f t="shared" ca="1" si="59"/>
        <v>-32.677088705614786</v>
      </c>
      <c r="D1962" s="82"/>
      <c r="F1962" s="10"/>
      <c r="G1962" s="11"/>
    </row>
    <row r="1963" spans="1:7" x14ac:dyDescent="0.2">
      <c r="A1963" s="57">
        <f t="shared" ref="A1963:A2026" ca="1" si="60">OFFSET(A1963,-1,0)+f_stop/5000</f>
        <v>153.68000000000163</v>
      </c>
      <c r="B1963" s="50">
        <f t="shared" ref="B1963:B2026" ca="1" si="61">20*LOG(ABS(   (1/f_dec*SIN(f_dec*$A1963/Fm*PI())/SIN($A1963/Fm*PI()))^(order-2) * (1/f_dec2*SIN(f_dec2*$A1963/Fm*PI())/SIN($A1963/Fm*PI())) *  (1/(f_dec*n_avg)*SIN((f_dec*n_avg)*$A1963/Fm*PI())/SIN($A1963/Fm*PI()))    ))</f>
        <v>-32.494046370488945</v>
      </c>
      <c r="D1963" s="82"/>
      <c r="F1963" s="10"/>
      <c r="G1963" s="11"/>
    </row>
    <row r="1964" spans="1:7" x14ac:dyDescent="0.2">
      <c r="A1964" s="57">
        <f t="shared" ca="1" si="60"/>
        <v>153.76000000000164</v>
      </c>
      <c r="B1964" s="50">
        <f t="shared" ca="1" si="61"/>
        <v>-32.315181457324506</v>
      </c>
      <c r="D1964" s="82"/>
      <c r="F1964" s="10"/>
      <c r="G1964" s="11"/>
    </row>
    <row r="1965" spans="1:7" x14ac:dyDescent="0.2">
      <c r="A1965" s="57">
        <f t="shared" ca="1" si="60"/>
        <v>153.84000000000165</v>
      </c>
      <c r="B1965" s="50">
        <f t="shared" ca="1" si="61"/>
        <v>-32.140321106795454</v>
      </c>
      <c r="D1965" s="82"/>
      <c r="F1965" s="10"/>
      <c r="G1965" s="11"/>
    </row>
    <row r="1966" spans="1:7" x14ac:dyDescent="0.2">
      <c r="A1966" s="57">
        <f t="shared" ca="1" si="60"/>
        <v>153.92000000000166</v>
      </c>
      <c r="B1966" s="50">
        <f t="shared" ca="1" si="61"/>
        <v>-31.969303156561185</v>
      </c>
      <c r="D1966" s="82"/>
      <c r="F1966" s="10"/>
      <c r="G1966" s="11"/>
    </row>
    <row r="1967" spans="1:7" x14ac:dyDescent="0.2">
      <c r="A1967" s="57">
        <f t="shared" ca="1" si="60"/>
        <v>154.00000000000168</v>
      </c>
      <c r="B1967" s="50">
        <f t="shared" ca="1" si="61"/>
        <v>-31.801975276774588</v>
      </c>
      <c r="D1967" s="82"/>
      <c r="F1967" s="10"/>
      <c r="G1967" s="11"/>
    </row>
    <row r="1968" spans="1:7" x14ac:dyDescent="0.2">
      <c r="A1968" s="57">
        <f t="shared" ca="1" si="60"/>
        <v>154.08000000000169</v>
      </c>
      <c r="B1968" s="50">
        <f t="shared" ca="1" si="61"/>
        <v>-31.638194191201428</v>
      </c>
      <c r="D1968" s="82"/>
      <c r="F1968" s="10"/>
      <c r="G1968" s="11"/>
    </row>
    <row r="1969" spans="1:7" x14ac:dyDescent="0.2">
      <c r="A1969" s="57">
        <f t="shared" ca="1" si="60"/>
        <v>154.1600000000017</v>
      </c>
      <c r="B1969" s="50">
        <f t="shared" ca="1" si="61"/>
        <v>-31.477824973974538</v>
      </c>
      <c r="D1969" s="82"/>
      <c r="F1969" s="10"/>
      <c r="G1969" s="11"/>
    </row>
    <row r="1970" spans="1:7" x14ac:dyDescent="0.2">
      <c r="A1970" s="57">
        <f t="shared" ca="1" si="60"/>
        <v>154.24000000000171</v>
      </c>
      <c r="B1970" s="50">
        <f t="shared" ca="1" si="61"/>
        <v>-31.320740413336637</v>
      </c>
      <c r="D1970" s="82"/>
      <c r="F1970" s="10"/>
      <c r="G1970" s="11"/>
    </row>
    <row r="1971" spans="1:7" x14ac:dyDescent="0.2">
      <c r="A1971" s="57">
        <f t="shared" ca="1" si="60"/>
        <v>154.32000000000173</v>
      </c>
      <c r="B1971" s="50">
        <f t="shared" ca="1" si="61"/>
        <v>-31.166820434857726</v>
      </c>
      <c r="D1971" s="82"/>
      <c r="F1971" s="10"/>
      <c r="G1971" s="11"/>
    </row>
    <row r="1972" spans="1:7" x14ac:dyDescent="0.2">
      <c r="A1972" s="57">
        <f t="shared" ca="1" si="60"/>
        <v>154.40000000000174</v>
      </c>
      <c r="B1972" s="50">
        <f t="shared" ca="1" si="61"/>
        <v>-31.015951577577546</v>
      </c>
      <c r="D1972" s="82"/>
      <c r="F1972" s="10"/>
      <c r="G1972" s="11"/>
    </row>
    <row r="1973" spans="1:7" x14ac:dyDescent="0.2">
      <c r="A1973" s="57">
        <f t="shared" ca="1" si="60"/>
        <v>154.48000000000175</v>
      </c>
      <c r="B1973" s="50">
        <f t="shared" ca="1" si="61"/>
        <v>-30.868026517351215</v>
      </c>
      <c r="D1973" s="82"/>
      <c r="F1973" s="10"/>
      <c r="G1973" s="11"/>
    </row>
    <row r="1974" spans="1:7" x14ac:dyDescent="0.2">
      <c r="A1974" s="57">
        <f t="shared" ca="1" si="60"/>
        <v>154.56000000000176</v>
      </c>
      <c r="B1974" s="50">
        <f t="shared" ca="1" si="61"/>
        <v>-30.722943632383309</v>
      </c>
      <c r="D1974" s="82"/>
      <c r="F1974" s="10"/>
      <c r="G1974" s="11"/>
    </row>
    <row r="1975" spans="1:7" x14ac:dyDescent="0.2">
      <c r="A1975" s="57">
        <f t="shared" ca="1" si="60"/>
        <v>154.64000000000178</v>
      </c>
      <c r="B1975" s="50">
        <f t="shared" ca="1" si="61"/>
        <v>-30.580606606547995</v>
      </c>
      <c r="D1975" s="82"/>
      <c r="F1975" s="10"/>
      <c r="G1975" s="11"/>
    </row>
    <row r="1976" spans="1:7" x14ac:dyDescent="0.2">
      <c r="A1976" s="57">
        <f t="shared" ca="1" si="60"/>
        <v>154.72000000000179</v>
      </c>
      <c r="B1976" s="50">
        <f t="shared" ca="1" si="61"/>
        <v>-30.440924066618862</v>
      </c>
      <c r="D1976" s="82"/>
      <c r="F1976" s="10"/>
      <c r="G1976" s="11"/>
    </row>
    <row r="1977" spans="1:7" x14ac:dyDescent="0.2">
      <c r="A1977" s="57">
        <f t="shared" ca="1" si="60"/>
        <v>154.8000000000018</v>
      </c>
      <c r="B1977" s="50">
        <f t="shared" ca="1" si="61"/>
        <v>-30.303809249988106</v>
      </c>
      <c r="D1977" s="82"/>
      <c r="F1977" s="10"/>
      <c r="G1977" s="11"/>
    </row>
    <row r="1978" spans="1:7" x14ac:dyDescent="0.2">
      <c r="A1978" s="57">
        <f t="shared" ca="1" si="60"/>
        <v>154.88000000000181</v>
      </c>
      <c r="B1978" s="50">
        <f t="shared" ca="1" si="61"/>
        <v>-30.16917969985154</v>
      </c>
      <c r="D1978" s="82"/>
      <c r="F1978" s="10"/>
      <c r="G1978" s="11"/>
    </row>
    <row r="1979" spans="1:7" x14ac:dyDescent="0.2">
      <c r="A1979" s="57">
        <f t="shared" ca="1" si="60"/>
        <v>154.96000000000183</v>
      </c>
      <c r="B1979" s="50">
        <f t="shared" ca="1" si="61"/>
        <v>-30.036956985178541</v>
      </c>
      <c r="D1979" s="82"/>
      <c r="F1979" s="10"/>
      <c r="G1979" s="11"/>
    </row>
    <row r="1980" spans="1:7" x14ac:dyDescent="0.2">
      <c r="A1980" s="57">
        <f t="shared" ca="1" si="60"/>
        <v>155.04000000000184</v>
      </c>
      <c r="B1980" s="50">
        <f t="shared" ca="1" si="61"/>
        <v>-29.907066443087619</v>
      </c>
      <c r="D1980" s="82"/>
      <c r="F1980" s="10"/>
      <c r="G1980" s="11"/>
    </row>
    <row r="1981" spans="1:7" x14ac:dyDescent="0.2">
      <c r="A1981" s="57">
        <f t="shared" ca="1" si="60"/>
        <v>155.12000000000185</v>
      </c>
      <c r="B1981" s="50">
        <f t="shared" ca="1" si="61"/>
        <v>-29.779436941510738</v>
      </c>
      <c r="D1981" s="82"/>
      <c r="F1981" s="10"/>
      <c r="G1981" s="11"/>
    </row>
    <row r="1982" spans="1:7" x14ac:dyDescent="0.2">
      <c r="A1982" s="57">
        <f t="shared" ca="1" si="60"/>
        <v>155.20000000000186</v>
      </c>
      <c r="B1982" s="50">
        <f t="shared" ca="1" si="61"/>
        <v>-29.654000660257513</v>
      </c>
      <c r="D1982" s="82"/>
      <c r="F1982" s="10"/>
      <c r="G1982" s="11"/>
    </row>
    <row r="1983" spans="1:7" x14ac:dyDescent="0.2">
      <c r="A1983" s="57">
        <f t="shared" ca="1" si="60"/>
        <v>155.28000000000188</v>
      </c>
      <c r="B1983" s="50">
        <f t="shared" ca="1" si="61"/>
        <v>-29.53069288879491</v>
      </c>
      <c r="D1983" s="82"/>
      <c r="F1983" s="10"/>
      <c r="G1983" s="11"/>
    </row>
    <row r="1984" spans="1:7" x14ac:dyDescent="0.2">
      <c r="A1984" s="57">
        <f t="shared" ca="1" si="60"/>
        <v>155.36000000000189</v>
      </c>
      <c r="B1984" s="50">
        <f t="shared" ca="1" si="61"/>
        <v>-29.409451839233117</v>
      </c>
      <c r="D1984" s="82"/>
      <c r="F1984" s="10"/>
      <c r="G1984" s="11"/>
    </row>
    <row r="1985" spans="1:7" x14ac:dyDescent="0.2">
      <c r="A1985" s="57">
        <f t="shared" ca="1" si="60"/>
        <v>155.4400000000019</v>
      </c>
      <c r="B1985" s="50">
        <f t="shared" ca="1" si="61"/>
        <v>-29.290218473166497</v>
      </c>
      <c r="D1985" s="82"/>
      <c r="F1985" s="10"/>
      <c r="G1985" s="11"/>
    </row>
    <row r="1986" spans="1:7" x14ac:dyDescent="0.2">
      <c r="A1986" s="57">
        <f t="shared" ca="1" si="60"/>
        <v>155.52000000000191</v>
      </c>
      <c r="B1986" s="50">
        <f t="shared" ca="1" si="61"/>
        <v>-29.172936341155243</v>
      </c>
      <c r="D1986" s="82"/>
      <c r="F1986" s="10"/>
      <c r="G1986" s="11"/>
    </row>
    <row r="1987" spans="1:7" x14ac:dyDescent="0.2">
      <c r="A1987" s="57">
        <f t="shared" ca="1" si="60"/>
        <v>155.60000000000193</v>
      </c>
      <c r="B1987" s="50">
        <f t="shared" ca="1" si="61"/>
        <v>-29.057551433756377</v>
      </c>
      <c r="D1987" s="82"/>
      <c r="F1987" s="10"/>
      <c r="G1987" s="11"/>
    </row>
    <row r="1988" spans="1:7" x14ac:dyDescent="0.2">
      <c r="A1988" s="57">
        <f t="shared" ca="1" si="60"/>
        <v>155.68000000000194</v>
      </c>
      <c r="B1988" s="50">
        <f t="shared" ca="1" si="61"/>
        <v>-28.944012043122129</v>
      </c>
      <c r="D1988" s="82"/>
      <c r="F1988" s="10"/>
      <c r="G1988" s="11"/>
    </row>
    <row r="1989" spans="1:7" x14ac:dyDescent="0.2">
      <c r="A1989" s="57">
        <f t="shared" ca="1" si="60"/>
        <v>155.76000000000195</v>
      </c>
      <c r="B1989" s="50">
        <f t="shared" ca="1" si="61"/>
        <v>-28.832268634276605</v>
      </c>
      <c r="D1989" s="82"/>
      <c r="F1989" s="10"/>
      <c r="G1989" s="11"/>
    </row>
    <row r="1990" spans="1:7" x14ac:dyDescent="0.2">
      <c r="A1990" s="57">
        <f t="shared" ca="1" si="60"/>
        <v>155.84000000000196</v>
      </c>
      <c r="B1990" s="50">
        <f t="shared" ca="1" si="61"/>
        <v>-28.722273725272572</v>
      </c>
      <c r="D1990" s="82"/>
      <c r="F1990" s="10"/>
      <c r="G1990" s="11"/>
    </row>
    <row r="1991" spans="1:7" x14ac:dyDescent="0.2">
      <c r="A1991" s="57">
        <f t="shared" ca="1" si="60"/>
        <v>155.92000000000198</v>
      </c>
      <c r="B1991" s="50">
        <f t="shared" ca="1" si="61"/>
        <v>-28.613981775500402</v>
      </c>
      <c r="D1991" s="82"/>
      <c r="F1991" s="10"/>
      <c r="G1991" s="11"/>
    </row>
    <row r="1992" spans="1:7" x14ac:dyDescent="0.2">
      <c r="A1992" s="57">
        <f t="shared" ca="1" si="60"/>
        <v>156.00000000000199</v>
      </c>
      <c r="B1992" s="50">
        <f t="shared" ca="1" si="61"/>
        <v>-28.507349081495043</v>
      </c>
      <c r="D1992" s="82"/>
      <c r="F1992" s="10"/>
      <c r="G1992" s="11"/>
    </row>
    <row r="1993" spans="1:7" x14ac:dyDescent="0.2">
      <c r="A1993" s="57">
        <f t="shared" ca="1" si="60"/>
        <v>156.080000000002</v>
      </c>
      <c r="B1993" s="50">
        <f t="shared" ca="1" si="61"/>
        <v>-28.402333679643647</v>
      </c>
      <c r="D1993" s="82"/>
      <c r="F1993" s="10"/>
      <c r="G1993" s="11"/>
    </row>
    <row r="1994" spans="1:7" x14ac:dyDescent="0.2">
      <c r="A1994" s="57">
        <f t="shared" ca="1" si="60"/>
        <v>156.16000000000201</v>
      </c>
      <c r="B1994" s="50">
        <f t="shared" ca="1" si="61"/>
        <v>-28.298895255252891</v>
      </c>
      <c r="D1994" s="82"/>
      <c r="F1994" s="10"/>
      <c r="G1994" s="11"/>
    </row>
    <row r="1995" spans="1:7" x14ac:dyDescent="0.2">
      <c r="A1995" s="57">
        <f t="shared" ca="1" si="60"/>
        <v>156.24000000000203</v>
      </c>
      <c r="B1995" s="50">
        <f t="shared" ca="1" si="61"/>
        <v>-28.196995057483974</v>
      </c>
      <c r="D1995" s="82"/>
      <c r="F1995" s="10"/>
      <c r="G1995" s="11"/>
    </row>
    <row r="1996" spans="1:7" x14ac:dyDescent="0.2">
      <c r="A1996" s="57">
        <f t="shared" ca="1" si="60"/>
        <v>156.32000000000204</v>
      </c>
      <c r="B1996" s="50">
        <f t="shared" ca="1" si="61"/>
        <v>-28.096595819705943</v>
      </c>
      <c r="D1996" s="82"/>
      <c r="F1996" s="10"/>
      <c r="G1996" s="11"/>
    </row>
    <row r="1997" spans="1:7" x14ac:dyDescent="0.2">
      <c r="A1997" s="57">
        <f t="shared" ca="1" si="60"/>
        <v>156.40000000000205</v>
      </c>
      <c r="B1997" s="50">
        <f t="shared" ca="1" si="61"/>
        <v>-27.997661684859505</v>
      </c>
      <c r="D1997" s="82"/>
      <c r="F1997" s="10"/>
      <c r="G1997" s="11"/>
    </row>
    <row r="1998" spans="1:7" x14ac:dyDescent="0.2">
      <c r="A1998" s="57">
        <f t="shared" ca="1" si="60"/>
        <v>156.48000000000206</v>
      </c>
      <c r="B1998" s="50">
        <f t="shared" ca="1" si="61"/>
        <v>-27.900158135456834</v>
      </c>
      <c r="D1998" s="82"/>
      <c r="F1998" s="10"/>
      <c r="G1998" s="11"/>
    </row>
    <row r="1999" spans="1:7" x14ac:dyDescent="0.2">
      <c r="A1999" s="57">
        <f t="shared" ca="1" si="60"/>
        <v>156.56000000000208</v>
      </c>
      <c r="B1999" s="50">
        <f t="shared" ca="1" si="61"/>
        <v>-27.804051927876504</v>
      </c>
      <c r="D1999" s="82"/>
      <c r="F1999" s="10"/>
      <c r="G1999" s="11"/>
    </row>
    <row r="2000" spans="1:7" x14ac:dyDescent="0.2">
      <c r="A2000" s="57">
        <f t="shared" ca="1" si="60"/>
        <v>156.64000000000209</v>
      </c>
      <c r="B2000" s="50">
        <f t="shared" ca="1" si="61"/>
        <v>-27.709311030641185</v>
      </c>
      <c r="D2000" s="82"/>
      <c r="F2000" s="10"/>
      <c r="G2000" s="11"/>
    </row>
    <row r="2001" spans="1:7" x14ac:dyDescent="0.2">
      <c r="A2001" s="57">
        <f t="shared" ca="1" si="60"/>
        <v>156.7200000000021</v>
      </c>
      <c r="B2001" s="50">
        <f t="shared" ca="1" si="61"/>
        <v>-27.615904566391791</v>
      </c>
      <c r="D2001" s="82"/>
      <c r="F2001" s="10"/>
      <c r="G2001" s="11"/>
    </row>
    <row r="2002" spans="1:7" x14ac:dyDescent="0.2">
      <c r="A2002" s="57">
        <f t="shared" ca="1" si="60"/>
        <v>156.80000000000211</v>
      </c>
      <c r="B2002" s="50">
        <f t="shared" ca="1" si="61"/>
        <v>-27.523802757295478</v>
      </c>
      <c r="D2002" s="82"/>
      <c r="F2002" s="10"/>
      <c r="G2002" s="11"/>
    </row>
    <row r="2003" spans="1:7" x14ac:dyDescent="0.2">
      <c r="A2003" s="57">
        <f t="shared" ca="1" si="60"/>
        <v>156.88000000000213</v>
      </c>
      <c r="B2003" s="50">
        <f t="shared" ca="1" si="61"/>
        <v>-27.432976873646769</v>
      </c>
      <c r="D2003" s="82"/>
      <c r="F2003" s="10"/>
      <c r="G2003" s="11"/>
    </row>
    <row r="2004" spans="1:7" x14ac:dyDescent="0.2">
      <c r="A2004" s="57">
        <f t="shared" ca="1" si="60"/>
        <v>156.96000000000214</v>
      </c>
      <c r="B2004" s="50">
        <f t="shared" ca="1" si="61"/>
        <v>-27.343399185440092</v>
      </c>
      <c r="D2004" s="82"/>
      <c r="F2004" s="10"/>
      <c r="G2004" s="11"/>
    </row>
    <row r="2005" spans="1:7" x14ac:dyDescent="0.2">
      <c r="A2005" s="57">
        <f t="shared" ca="1" si="60"/>
        <v>157.04000000000215</v>
      </c>
      <c r="B2005" s="50">
        <f t="shared" ca="1" si="61"/>
        <v>-27.25504291670994</v>
      </c>
      <c r="D2005" s="82"/>
      <c r="F2005" s="10"/>
      <c r="G2005" s="11"/>
    </row>
    <row r="2006" spans="1:7" x14ac:dyDescent="0.2">
      <c r="A2006" s="57">
        <f t="shared" ca="1" si="60"/>
        <v>157.12000000000216</v>
      </c>
      <c r="B2006" s="50">
        <f t="shared" ca="1" si="61"/>
        <v>-27.167882202451423</v>
      </c>
      <c r="D2006" s="82"/>
      <c r="F2006" s="10"/>
      <c r="G2006" s="11"/>
    </row>
    <row r="2007" spans="1:7" x14ac:dyDescent="0.2">
      <c r="A2007" s="57">
        <f t="shared" ca="1" si="60"/>
        <v>157.20000000000218</v>
      </c>
      <c r="B2007" s="50">
        <f t="shared" ca="1" si="61"/>
        <v>-27.081892047947488</v>
      </c>
      <c r="D2007" s="82"/>
      <c r="F2007" s="10"/>
      <c r="G2007" s="11"/>
    </row>
    <row r="2008" spans="1:7" x14ac:dyDescent="0.2">
      <c r="A2008" s="57">
        <f t="shared" ca="1" si="60"/>
        <v>157.28000000000219</v>
      </c>
      <c r="B2008" s="50">
        <f t="shared" ca="1" si="61"/>
        <v>-26.997048290343912</v>
      </c>
      <c r="D2008" s="82"/>
      <c r="F2008" s="10"/>
      <c r="G2008" s="11"/>
    </row>
    <row r="2009" spans="1:7" x14ac:dyDescent="0.2">
      <c r="A2009" s="57">
        <f t="shared" ca="1" si="60"/>
        <v>157.3600000000022</v>
      </c>
      <c r="B2009" s="50">
        <f t="shared" ca="1" si="61"/>
        <v>-26.913327562324302</v>
      </c>
      <c r="D2009" s="82"/>
      <c r="F2009" s="10"/>
      <c r="G2009" s="11"/>
    </row>
    <row r="2010" spans="1:7" x14ac:dyDescent="0.2">
      <c r="A2010" s="57">
        <f t="shared" ca="1" si="60"/>
        <v>157.44000000000221</v>
      </c>
      <c r="B2010" s="50">
        <f t="shared" ca="1" si="61"/>
        <v>-26.830707257749019</v>
      </c>
      <c r="D2010" s="82"/>
      <c r="F2010" s="10"/>
      <c r="G2010" s="11"/>
    </row>
    <row r="2011" spans="1:7" x14ac:dyDescent="0.2">
      <c r="A2011" s="57">
        <f t="shared" ca="1" si="60"/>
        <v>157.52000000000223</v>
      </c>
      <c r="B2011" s="50">
        <f t="shared" ca="1" si="61"/>
        <v>-26.749165499131955</v>
      </c>
      <c r="D2011" s="82"/>
      <c r="F2011" s="10"/>
      <c r="G2011" s="11"/>
    </row>
    <row r="2012" spans="1:7" x14ac:dyDescent="0.2">
      <c r="A2012" s="57">
        <f t="shared" ca="1" si="60"/>
        <v>157.60000000000224</v>
      </c>
      <c r="B2012" s="50">
        <f t="shared" ca="1" si="61"/>
        <v>-26.668681106838342</v>
      </c>
      <c r="D2012" s="82"/>
      <c r="F2012" s="10"/>
      <c r="G2012" s="11"/>
    </row>
    <row r="2013" spans="1:7" x14ac:dyDescent="0.2">
      <c r="A2013" s="57">
        <f t="shared" ca="1" si="60"/>
        <v>157.68000000000225</v>
      </c>
      <c r="B2013" s="50">
        <f t="shared" ca="1" si="61"/>
        <v>-26.58923356989575</v>
      </c>
      <c r="D2013" s="82"/>
      <c r="F2013" s="10"/>
      <c r="G2013" s="11"/>
    </row>
    <row r="2014" spans="1:7" x14ac:dyDescent="0.2">
      <c r="A2014" s="57">
        <f t="shared" ca="1" si="60"/>
        <v>157.76000000000226</v>
      </c>
      <c r="B2014" s="50">
        <f t="shared" ca="1" si="61"/>
        <v>-26.51080301831793</v>
      </c>
      <c r="D2014" s="82"/>
      <c r="F2014" s="10"/>
      <c r="G2014" s="11"/>
    </row>
    <row r="2015" spans="1:7" x14ac:dyDescent="0.2">
      <c r="A2015" s="57">
        <f t="shared" ca="1" si="60"/>
        <v>157.84000000000228</v>
      </c>
      <c r="B2015" s="50">
        <f t="shared" ca="1" si="61"/>
        <v>-26.43337019684774</v>
      </c>
      <c r="D2015" s="82"/>
      <c r="F2015" s="10"/>
      <c r="G2015" s="11"/>
    </row>
    <row r="2016" spans="1:7" x14ac:dyDescent="0.2">
      <c r="A2016" s="57">
        <f t="shared" ca="1" si="60"/>
        <v>157.92000000000229</v>
      </c>
      <c r="B2016" s="50">
        <f t="shared" ca="1" si="61"/>
        <v>-26.356916440034006</v>
      </c>
      <c r="D2016" s="82"/>
      <c r="F2016" s="10"/>
      <c r="G2016" s="11"/>
    </row>
    <row r="2017" spans="1:7" x14ac:dyDescent="0.2">
      <c r="A2017" s="57">
        <f t="shared" ca="1" si="60"/>
        <v>158.0000000000023</v>
      </c>
      <c r="B2017" s="50">
        <f t="shared" ca="1" si="61"/>
        <v>-26.281423648560338</v>
      </c>
      <c r="D2017" s="82"/>
      <c r="F2017" s="10"/>
      <c r="G2017" s="11"/>
    </row>
    <row r="2018" spans="1:7" x14ac:dyDescent="0.2">
      <c r="A2018" s="57">
        <f t="shared" ca="1" si="60"/>
        <v>158.08000000000231</v>
      </c>
      <c r="B2018" s="50">
        <f t="shared" ca="1" si="61"/>
        <v>-26.206874266752681</v>
      </c>
      <c r="D2018" s="82"/>
      <c r="F2018" s="10"/>
      <c r="G2018" s="11"/>
    </row>
    <row r="2019" spans="1:7" x14ac:dyDescent="0.2">
      <c r="A2019" s="57">
        <f t="shared" ca="1" si="60"/>
        <v>158.16000000000233</v>
      </c>
      <c r="B2019" s="50">
        <f t="shared" ca="1" si="61"/>
        <v>-26.133251261194626</v>
      </c>
      <c r="D2019" s="82"/>
      <c r="F2019" s="10"/>
      <c r="G2019" s="11"/>
    </row>
    <row r="2020" spans="1:7" x14ac:dyDescent="0.2">
      <c r="A2020" s="57">
        <f t="shared" ca="1" si="60"/>
        <v>158.24000000000234</v>
      </c>
      <c r="B2020" s="50">
        <f t="shared" ca="1" si="61"/>
        <v>-26.060538100386413</v>
      </c>
      <c r="D2020" s="82"/>
      <c r="F2020" s="10"/>
      <c r="G2020" s="11"/>
    </row>
    <row r="2021" spans="1:7" x14ac:dyDescent="0.2">
      <c r="A2021" s="57">
        <f t="shared" ca="1" si="60"/>
        <v>158.32000000000235</v>
      </c>
      <c r="B2021" s="50">
        <f t="shared" ca="1" si="61"/>
        <v>-25.988718735386982</v>
      </c>
      <c r="D2021" s="82"/>
      <c r="F2021" s="10"/>
      <c r="G2021" s="11"/>
    </row>
    <row r="2022" spans="1:7" x14ac:dyDescent="0.2">
      <c r="A2022" s="57">
        <f t="shared" ca="1" si="60"/>
        <v>158.40000000000236</v>
      </c>
      <c r="B2022" s="50">
        <f t="shared" ca="1" si="61"/>
        <v>-25.917777581382396</v>
      </c>
      <c r="D2022" s="82"/>
      <c r="F2022" s="10"/>
      <c r="G2022" s="11"/>
    </row>
    <row r="2023" spans="1:7" x14ac:dyDescent="0.2">
      <c r="A2023" s="57">
        <f t="shared" ca="1" si="60"/>
        <v>158.48000000000238</v>
      </c>
      <c r="B2023" s="50">
        <f t="shared" ca="1" si="61"/>
        <v>-25.847699500128279</v>
      </c>
      <c r="D2023" s="82"/>
      <c r="F2023" s="10"/>
      <c r="G2023" s="11"/>
    </row>
    <row r="2024" spans="1:7" x14ac:dyDescent="0.2">
      <c r="A2024" s="57">
        <f t="shared" ca="1" si="60"/>
        <v>158.56000000000239</v>
      </c>
      <c r="B2024" s="50">
        <f t="shared" ca="1" si="61"/>
        <v>-25.77846978321649</v>
      </c>
      <c r="D2024" s="82"/>
      <c r="F2024" s="10"/>
      <c r="G2024" s="11"/>
    </row>
    <row r="2025" spans="1:7" x14ac:dyDescent="0.2">
      <c r="A2025" s="57">
        <f t="shared" ca="1" si="60"/>
        <v>158.6400000000024</v>
      </c>
      <c r="B2025" s="50">
        <f t="shared" ca="1" si="61"/>
        <v>-25.710074136120944</v>
      </c>
      <c r="D2025" s="82"/>
      <c r="F2025" s="10"/>
      <c r="G2025" s="11"/>
    </row>
    <row r="2026" spans="1:7" x14ac:dyDescent="0.2">
      <c r="A2026" s="57">
        <f t="shared" ca="1" si="60"/>
        <v>158.72000000000241</v>
      </c>
      <c r="B2026" s="50">
        <f t="shared" ca="1" si="61"/>
        <v>-25.642498662978539</v>
      </c>
      <c r="D2026" s="82"/>
      <c r="F2026" s="10"/>
      <c r="G2026" s="11"/>
    </row>
    <row r="2027" spans="1:7" x14ac:dyDescent="0.2">
      <c r="A2027" s="57">
        <f t="shared" ref="A2027:A2090" ca="1" si="62">OFFSET(A2027,-1,0)+f_stop/5000</f>
        <v>158.80000000000243</v>
      </c>
      <c r="B2027" s="50">
        <f t="shared" ref="B2027:B2090" ca="1" si="63">20*LOG(ABS(   (1/f_dec*SIN(f_dec*$A2027/Fm*PI())/SIN($A2027/Fm*PI()))^(order-2) * (1/f_dec2*SIN(f_dec2*$A2027/Fm*PI())/SIN($A2027/Fm*PI())) *  (1/(f_dec*n_avg)*SIN((f_dec*n_avg)*$A2027/Fm*PI())/SIN($A2027/Fm*PI()))    ))</f>
        <v>-25.575729852065404</v>
      </c>
      <c r="D2027" s="82"/>
      <c r="F2027" s="10"/>
      <c r="G2027" s="11"/>
    </row>
    <row r="2028" spans="1:7" x14ac:dyDescent="0.2">
      <c r="A2028" s="57">
        <f t="shared" ca="1" si="62"/>
        <v>158.88000000000244</v>
      </c>
      <c r="B2028" s="50">
        <f t="shared" ca="1" si="63"/>
        <v>-25.509754561930762</v>
      </c>
      <c r="D2028" s="82"/>
      <c r="F2028" s="10"/>
      <c r="G2028" s="11"/>
    </row>
    <row r="2029" spans="1:7" x14ac:dyDescent="0.2">
      <c r="A2029" s="57">
        <f t="shared" ca="1" si="62"/>
        <v>158.96000000000245</v>
      </c>
      <c r="B2029" s="50">
        <f t="shared" ca="1" si="63"/>
        <v>-25.444560008152809</v>
      </c>
      <c r="D2029" s="82"/>
      <c r="F2029" s="10"/>
      <c r="G2029" s="11"/>
    </row>
    <row r="2030" spans="1:7" x14ac:dyDescent="0.2">
      <c r="A2030" s="57">
        <f t="shared" ca="1" si="62"/>
        <v>159.04000000000246</v>
      </c>
      <c r="B2030" s="50">
        <f t="shared" ca="1" si="63"/>
        <v>-25.380133750683427</v>
      </c>
      <c r="D2030" s="82"/>
      <c r="F2030" s="10"/>
      <c r="G2030" s="11"/>
    </row>
    <row r="2031" spans="1:7" x14ac:dyDescent="0.2">
      <c r="A2031" s="57">
        <f t="shared" ca="1" si="62"/>
        <v>159.12000000000248</v>
      </c>
      <c r="B2031" s="50">
        <f t="shared" ca="1" si="63"/>
        <v>-25.316463681750932</v>
      </c>
      <c r="D2031" s="82"/>
      <c r="F2031" s="10"/>
      <c r="G2031" s="11"/>
    </row>
    <row r="2032" spans="1:7" x14ac:dyDescent="0.2">
      <c r="A2032" s="57">
        <f t="shared" ca="1" si="62"/>
        <v>159.20000000000249</v>
      </c>
      <c r="B2032" s="50">
        <f t="shared" ca="1" si="63"/>
        <v>-25.253538014291088</v>
      </c>
      <c r="D2032" s="82"/>
      <c r="F2032" s="10"/>
      <c r="G2032" s="11"/>
    </row>
    <row r="2033" spans="1:7" x14ac:dyDescent="0.2">
      <c r="A2033" s="57">
        <f t="shared" ca="1" si="62"/>
        <v>159.2800000000025</v>
      </c>
      <c r="B2033" s="50">
        <f t="shared" ca="1" si="63"/>
        <v>-25.191345270879559</v>
      </c>
      <c r="D2033" s="82"/>
      <c r="F2033" s="10"/>
      <c r="G2033" s="11"/>
    </row>
    <row r="2034" spans="1:7" x14ac:dyDescent="0.2">
      <c r="A2034" s="57">
        <f t="shared" ca="1" si="62"/>
        <v>159.36000000000251</v>
      </c>
      <c r="B2034" s="50">
        <f t="shared" ca="1" si="63"/>
        <v>-25.12987427313945</v>
      </c>
      <c r="D2034" s="82"/>
      <c r="F2034" s="10"/>
      <c r="G2034" s="11"/>
    </row>
    <row r="2035" spans="1:7" x14ac:dyDescent="0.2">
      <c r="A2035" s="57">
        <f t="shared" ca="1" si="62"/>
        <v>159.44000000000253</v>
      </c>
      <c r="B2035" s="50">
        <f t="shared" ca="1" si="63"/>
        <v>-25.069114131599932</v>
      </c>
      <c r="D2035" s="82"/>
      <c r="F2035" s="10"/>
      <c r="G2035" s="11"/>
    </row>
    <row r="2036" spans="1:7" x14ac:dyDescent="0.2">
      <c r="A2036" s="57">
        <f t="shared" ca="1" si="62"/>
        <v>159.52000000000254</v>
      </c>
      <c r="B2036" s="50">
        <f t="shared" ca="1" si="63"/>
        <v>-25.00905423598315</v>
      </c>
      <c r="D2036" s="82"/>
      <c r="F2036" s="10"/>
      <c r="G2036" s="11"/>
    </row>
    <row r="2037" spans="1:7" x14ac:dyDescent="0.2">
      <c r="A2037" s="57">
        <f t="shared" ca="1" si="62"/>
        <v>159.60000000000255</v>
      </c>
      <c r="B2037" s="50">
        <f t="shared" ca="1" si="63"/>
        <v>-24.949684245897753</v>
      </c>
      <c r="D2037" s="82"/>
      <c r="F2037" s="10"/>
      <c r="G2037" s="11"/>
    </row>
    <row r="2038" spans="1:7" x14ac:dyDescent="0.2">
      <c r="A2038" s="57">
        <f t="shared" ca="1" si="62"/>
        <v>159.68000000000256</v>
      </c>
      <c r="B2038" s="50">
        <f t="shared" ca="1" si="63"/>
        <v>-24.890994081918947</v>
      </c>
      <c r="D2038" s="82"/>
      <c r="F2038" s="10"/>
      <c r="G2038" s="11"/>
    </row>
    <row r="2039" spans="1:7" x14ac:dyDescent="0.2">
      <c r="A2039" s="57">
        <f t="shared" ca="1" si="62"/>
        <v>159.76000000000258</v>
      </c>
      <c r="B2039" s="50">
        <f t="shared" ca="1" si="63"/>
        <v>-24.832973917035854</v>
      </c>
      <c r="D2039" s="82"/>
      <c r="F2039" s="10"/>
      <c r="G2039" s="11"/>
    </row>
    <row r="2040" spans="1:7" x14ac:dyDescent="0.2">
      <c r="A2040" s="57">
        <f t="shared" ca="1" si="62"/>
        <v>159.84000000000259</v>
      </c>
      <c r="B2040" s="50">
        <f t="shared" ca="1" si="63"/>
        <v>-24.775614168448428</v>
      </c>
      <c r="D2040" s="82"/>
      <c r="F2040" s="10"/>
      <c r="G2040" s="11"/>
    </row>
    <row r="2041" spans="1:7" x14ac:dyDescent="0.2">
      <c r="A2041" s="57">
        <f t="shared" ca="1" si="62"/>
        <v>159.9200000000026</v>
      </c>
      <c r="B2041" s="50">
        <f t="shared" ca="1" si="63"/>
        <v>-24.718905489696542</v>
      </c>
      <c r="D2041" s="82"/>
      <c r="F2041" s="10"/>
      <c r="G2041" s="11"/>
    </row>
    <row r="2042" spans="1:7" x14ac:dyDescent="0.2">
      <c r="A2042" s="57">
        <f t="shared" ca="1" si="62"/>
        <v>160.00000000000261</v>
      </c>
      <c r="B2042" s="50">
        <f t="shared" ca="1" si="63"/>
        <v>-24.662838763105739</v>
      </c>
      <c r="D2042" s="82"/>
      <c r="F2042" s="10"/>
      <c r="G2042" s="11"/>
    </row>
    <row r="2043" spans="1:7" x14ac:dyDescent="0.2">
      <c r="A2043" s="57">
        <f t="shared" ca="1" si="62"/>
        <v>160.08000000000263</v>
      </c>
      <c r="B2043" s="50">
        <f t="shared" ca="1" si="63"/>
        <v>-24.607405092534037</v>
      </c>
      <c r="D2043" s="82"/>
      <c r="F2043" s="10"/>
      <c r="G2043" s="11"/>
    </row>
    <row r="2044" spans="1:7" x14ac:dyDescent="0.2">
      <c r="A2044" s="57">
        <f t="shared" ca="1" si="62"/>
        <v>160.16000000000264</v>
      </c>
      <c r="B2044" s="50">
        <f t="shared" ca="1" si="63"/>
        <v>-24.552595796405875</v>
      </c>
      <c r="D2044" s="82"/>
      <c r="F2044" s="10"/>
      <c r="G2044" s="11"/>
    </row>
    <row r="2045" spans="1:7" x14ac:dyDescent="0.2">
      <c r="A2045" s="57">
        <f t="shared" ca="1" si="62"/>
        <v>160.24000000000265</v>
      </c>
      <c r="B2045" s="50">
        <f t="shared" ca="1" si="63"/>
        <v>-24.498402401019497</v>
      </c>
      <c r="D2045" s="82"/>
      <c r="F2045" s="10"/>
      <c r="G2045" s="11"/>
    </row>
    <row r="2046" spans="1:7" x14ac:dyDescent="0.2">
      <c r="A2046" s="57">
        <f t="shared" ca="1" si="62"/>
        <v>160.32000000000266</v>
      </c>
      <c r="B2046" s="50">
        <f t="shared" ca="1" si="63"/>
        <v>-24.444816634115089</v>
      </c>
      <c r="D2046" s="82"/>
      <c r="F2046" s="10"/>
      <c r="G2046" s="11"/>
    </row>
    <row r="2047" spans="1:7" x14ac:dyDescent="0.2">
      <c r="A2047" s="57">
        <f t="shared" ca="1" si="62"/>
        <v>160.40000000000268</v>
      </c>
      <c r="B2047" s="50">
        <f t="shared" ca="1" si="63"/>
        <v>-24.391830418691534</v>
      </c>
      <c r="D2047" s="82"/>
      <c r="F2047" s="10"/>
      <c r="G2047" s="11"/>
    </row>
    <row r="2048" spans="1:7" x14ac:dyDescent="0.2">
      <c r="A2048" s="57">
        <f t="shared" ca="1" si="62"/>
        <v>160.48000000000269</v>
      </c>
      <c r="B2048" s="50">
        <f t="shared" ca="1" si="63"/>
        <v>-24.339435867060281</v>
      </c>
      <c r="D2048" s="82"/>
      <c r="F2048" s="10"/>
      <c r="G2048" s="11"/>
    </row>
    <row r="2049" spans="1:7" x14ac:dyDescent="0.2">
      <c r="A2049" s="57">
        <f t="shared" ca="1" si="62"/>
        <v>160.5600000000027</v>
      </c>
      <c r="B2049" s="50">
        <f t="shared" ca="1" si="63"/>
        <v>-24.287625275125993</v>
      </c>
      <c r="D2049" s="82"/>
      <c r="F2049" s="10"/>
      <c r="G2049" s="11"/>
    </row>
    <row r="2050" spans="1:7" x14ac:dyDescent="0.2">
      <c r="A2050" s="57">
        <f t="shared" ca="1" si="62"/>
        <v>160.64000000000271</v>
      </c>
      <c r="B2050" s="50">
        <f t="shared" ca="1" si="63"/>
        <v>-24.236391116882793</v>
      </c>
      <c r="D2050" s="82"/>
      <c r="F2050" s="10"/>
      <c r="G2050" s="11"/>
    </row>
    <row r="2051" spans="1:7" x14ac:dyDescent="0.2">
      <c r="A2051" s="57">
        <f t="shared" ca="1" si="62"/>
        <v>160.72000000000273</v>
      </c>
      <c r="B2051" s="50">
        <f t="shared" ca="1" si="63"/>
        <v>-24.185726039117444</v>
      </c>
      <c r="D2051" s="82"/>
      <c r="F2051" s="10"/>
      <c r="G2051" s="11"/>
    </row>
    <row r="2052" spans="1:7" x14ac:dyDescent="0.2">
      <c r="A2052" s="57">
        <f t="shared" ca="1" si="62"/>
        <v>160.80000000000274</v>
      </c>
      <c r="B2052" s="50">
        <f t="shared" ca="1" si="63"/>
        <v>-24.135622856309496</v>
      </c>
      <c r="D2052" s="82"/>
      <c r="F2052" s="10"/>
      <c r="G2052" s="11"/>
    </row>
    <row r="2053" spans="1:7" x14ac:dyDescent="0.2">
      <c r="A2053" s="57">
        <f t="shared" ca="1" si="62"/>
        <v>160.88000000000275</v>
      </c>
      <c r="B2053" s="50">
        <f t="shared" ca="1" si="63"/>
        <v>-24.086074545719999</v>
      </c>
      <c r="D2053" s="82"/>
      <c r="F2053" s="10"/>
      <c r="G2053" s="11"/>
    </row>
    <row r="2054" spans="1:7" x14ac:dyDescent="0.2">
      <c r="A2054" s="57">
        <f t="shared" ca="1" si="62"/>
        <v>160.96000000000276</v>
      </c>
      <c r="B2054" s="50">
        <f t="shared" ca="1" si="63"/>
        <v>-24.037074242660481</v>
      </c>
      <c r="D2054" s="82"/>
      <c r="F2054" s="10"/>
      <c r="G2054" s="11"/>
    </row>
    <row r="2055" spans="1:7" x14ac:dyDescent="0.2">
      <c r="A2055" s="57">
        <f t="shared" ca="1" si="62"/>
        <v>161.04000000000278</v>
      </c>
      <c r="B2055" s="50">
        <f t="shared" ca="1" si="63"/>
        <v>-23.988615235934216</v>
      </c>
      <c r="D2055" s="82"/>
      <c r="F2055" s="10"/>
      <c r="G2055" s="11"/>
    </row>
    <row r="2056" spans="1:7" x14ac:dyDescent="0.2">
      <c r="A2056" s="57">
        <f t="shared" ca="1" si="62"/>
        <v>161.12000000000279</v>
      </c>
      <c r="B2056" s="50">
        <f t="shared" ca="1" si="63"/>
        <v>-23.94069096344252</v>
      </c>
      <c r="D2056" s="82"/>
      <c r="F2056" s="10"/>
      <c r="G2056" s="11"/>
    </row>
    <row r="2057" spans="1:7" x14ac:dyDescent="0.2">
      <c r="A2057" s="57">
        <f t="shared" ca="1" si="62"/>
        <v>161.2000000000028</v>
      </c>
      <c r="B2057" s="50">
        <f t="shared" ca="1" si="63"/>
        <v>-23.893295007948687</v>
      </c>
      <c r="D2057" s="82"/>
      <c r="F2057" s="10"/>
      <c r="G2057" s="11"/>
    </row>
    <row r="2058" spans="1:7" x14ac:dyDescent="0.2">
      <c r="A2058" s="57">
        <f t="shared" ca="1" si="62"/>
        <v>161.28000000000281</v>
      </c>
      <c r="B2058" s="50">
        <f t="shared" ca="1" si="63"/>
        <v>-23.846421092993136</v>
      </c>
      <c r="D2058" s="82"/>
      <c r="F2058" s="10"/>
      <c r="G2058" s="11"/>
    </row>
    <row r="2059" spans="1:7" x14ac:dyDescent="0.2">
      <c r="A2059" s="57">
        <f t="shared" ca="1" si="62"/>
        <v>161.36000000000283</v>
      </c>
      <c r="B2059" s="50">
        <f t="shared" ca="1" si="63"/>
        <v>-23.800063078953279</v>
      </c>
      <c r="D2059" s="82"/>
      <c r="F2059" s="10"/>
      <c r="G2059" s="11"/>
    </row>
    <row r="2060" spans="1:7" x14ac:dyDescent="0.2">
      <c r="A2060" s="57">
        <f t="shared" ca="1" si="62"/>
        <v>161.44000000000284</v>
      </c>
      <c r="B2060" s="50">
        <f t="shared" ca="1" si="63"/>
        <v>-23.754214959241686</v>
      </c>
      <c r="D2060" s="82"/>
      <c r="F2060" s="10"/>
      <c r="G2060" s="11"/>
    </row>
    <row r="2061" spans="1:7" x14ac:dyDescent="0.2">
      <c r="A2061" s="57">
        <f t="shared" ca="1" si="62"/>
        <v>161.52000000000285</v>
      </c>
      <c r="B2061" s="50">
        <f t="shared" ca="1" si="63"/>
        <v>-23.708870856637532</v>
      </c>
      <c r="D2061" s="82"/>
      <c r="F2061" s="10"/>
      <c r="G2061" s="11"/>
    </row>
    <row r="2062" spans="1:7" x14ac:dyDescent="0.2">
      <c r="A2062" s="57">
        <f t="shared" ca="1" si="62"/>
        <v>161.60000000000286</v>
      </c>
      <c r="B2062" s="50">
        <f t="shared" ca="1" si="63"/>
        <v>-23.664025019744766</v>
      </c>
      <c r="D2062" s="82"/>
      <c r="F2062" s="10"/>
      <c r="G2062" s="11"/>
    </row>
    <row r="2063" spans="1:7" x14ac:dyDescent="0.2">
      <c r="A2063" s="57">
        <f t="shared" ca="1" si="62"/>
        <v>161.68000000000288</v>
      </c>
      <c r="B2063" s="50">
        <f t="shared" ca="1" si="63"/>
        <v>-23.619671819572858</v>
      </c>
      <c r="D2063" s="82"/>
      <c r="F2063" s="10"/>
      <c r="G2063" s="11"/>
    </row>
    <row r="2064" spans="1:7" x14ac:dyDescent="0.2">
      <c r="A2064" s="57">
        <f t="shared" ca="1" si="62"/>
        <v>161.76000000000289</v>
      </c>
      <c r="B2064" s="50">
        <f t="shared" ca="1" si="63"/>
        <v>-23.575805746234252</v>
      </c>
      <c r="D2064" s="82"/>
      <c r="F2064" s="10"/>
      <c r="G2064" s="11"/>
    </row>
    <row r="2065" spans="1:7" x14ac:dyDescent="0.2">
      <c r="A2065" s="57">
        <f t="shared" ca="1" si="62"/>
        <v>161.8400000000029</v>
      </c>
      <c r="B2065" s="50">
        <f t="shared" ca="1" si="63"/>
        <v>-23.53242140575416</v>
      </c>
      <c r="D2065" s="82"/>
      <c r="F2065" s="10"/>
      <c r="G2065" s="11"/>
    </row>
    <row r="2066" spans="1:7" x14ac:dyDescent="0.2">
      <c r="A2066" s="57">
        <f t="shared" ca="1" si="62"/>
        <v>161.92000000000291</v>
      </c>
      <c r="B2066" s="50">
        <f t="shared" ca="1" si="63"/>
        <v>-23.489513516988374</v>
      </c>
      <c r="D2066" s="82"/>
      <c r="F2066" s="10"/>
      <c r="G2066" s="11"/>
    </row>
    <row r="2067" spans="1:7" x14ac:dyDescent="0.2">
      <c r="A2067" s="57">
        <f t="shared" ca="1" si="62"/>
        <v>162.00000000000293</v>
      </c>
      <c r="B2067" s="50">
        <f t="shared" ca="1" si="63"/>
        <v>-23.447076908644028</v>
      </c>
      <c r="D2067" s="82"/>
      <c r="F2067" s="10"/>
      <c r="G2067" s="11"/>
    </row>
    <row r="2068" spans="1:7" x14ac:dyDescent="0.2">
      <c r="A2068" s="57">
        <f t="shared" ca="1" si="62"/>
        <v>162.08000000000294</v>
      </c>
      <c r="B2068" s="50">
        <f t="shared" ca="1" si="63"/>
        <v>-23.405106516400259</v>
      </c>
      <c r="D2068" s="82"/>
      <c r="F2068" s="10"/>
      <c r="G2068" s="11"/>
    </row>
    <row r="2069" spans="1:7" x14ac:dyDescent="0.2">
      <c r="A2069" s="57">
        <f t="shared" ca="1" si="62"/>
        <v>162.16000000000295</v>
      </c>
      <c r="B2069" s="50">
        <f t="shared" ca="1" si="63"/>
        <v>-23.363597380123796</v>
      </c>
      <c r="D2069" s="82"/>
      <c r="F2069" s="10"/>
      <c r="G2069" s="11"/>
    </row>
    <row r="2070" spans="1:7" x14ac:dyDescent="0.2">
      <c r="A2070" s="57">
        <f t="shared" ca="1" si="62"/>
        <v>162.24000000000296</v>
      </c>
      <c r="B2070" s="50">
        <f t="shared" ca="1" si="63"/>
        <v>-23.3225446411764</v>
      </c>
      <c r="D2070" s="82"/>
      <c r="F2070" s="10"/>
      <c r="G2070" s="11"/>
    </row>
    <row r="2071" spans="1:7" x14ac:dyDescent="0.2">
      <c r="A2071" s="57">
        <f t="shared" ca="1" si="62"/>
        <v>162.32000000000298</v>
      </c>
      <c r="B2071" s="50">
        <f t="shared" ca="1" si="63"/>
        <v>-23.281943539810456</v>
      </c>
      <c r="D2071" s="82"/>
      <c r="F2071" s="10"/>
      <c r="G2071" s="11"/>
    </row>
    <row r="2072" spans="1:7" x14ac:dyDescent="0.2">
      <c r="A2072" s="57">
        <f t="shared" ca="1" si="62"/>
        <v>162.40000000000299</v>
      </c>
      <c r="B2072" s="50">
        <f t="shared" ca="1" si="63"/>
        <v>-23.241789412648949</v>
      </c>
      <c r="D2072" s="82"/>
      <c r="F2072" s="10"/>
      <c r="G2072" s="11"/>
    </row>
    <row r="2073" spans="1:7" x14ac:dyDescent="0.2">
      <c r="A2073" s="57">
        <f t="shared" ca="1" si="62"/>
        <v>162.480000000003</v>
      </c>
      <c r="B2073" s="50">
        <f t="shared" ca="1" si="63"/>
        <v>-23.20207769024708</v>
      </c>
      <c r="D2073" s="82"/>
      <c r="F2073" s="10"/>
      <c r="G2073" s="11"/>
    </row>
    <row r="2074" spans="1:7" x14ac:dyDescent="0.2">
      <c r="A2074" s="57">
        <f t="shared" ca="1" si="62"/>
        <v>162.56000000000301</v>
      </c>
      <c r="B2074" s="50">
        <f t="shared" ca="1" si="63"/>
        <v>-23.162803894732093</v>
      </c>
      <c r="D2074" s="82"/>
      <c r="F2074" s="10"/>
      <c r="G2074" s="11"/>
    </row>
    <row r="2075" spans="1:7" x14ac:dyDescent="0.2">
      <c r="A2075" s="57">
        <f t="shared" ca="1" si="62"/>
        <v>162.64000000000303</v>
      </c>
      <c r="B2075" s="50">
        <f t="shared" ca="1" si="63"/>
        <v>-23.123963637518269</v>
      </c>
      <c r="D2075" s="82"/>
      <c r="F2075" s="10"/>
      <c r="G2075" s="11"/>
    </row>
    <row r="2076" spans="1:7" x14ac:dyDescent="0.2">
      <c r="A2076" s="57">
        <f t="shared" ca="1" si="62"/>
        <v>162.72000000000304</v>
      </c>
      <c r="B2076" s="50">
        <f t="shared" ca="1" si="63"/>
        <v>-23.085552617094535</v>
      </c>
      <c r="D2076" s="82"/>
      <c r="F2076" s="10"/>
      <c r="G2076" s="11"/>
    </row>
    <row r="2077" spans="1:7" x14ac:dyDescent="0.2">
      <c r="A2077" s="57">
        <f t="shared" ca="1" si="62"/>
        <v>162.80000000000305</v>
      </c>
      <c r="B2077" s="50">
        <f t="shared" ca="1" si="63"/>
        <v>-23.047566616881774</v>
      </c>
      <c r="D2077" s="82"/>
      <c r="F2077" s="10"/>
      <c r="G2077" s="11"/>
    </row>
    <row r="2078" spans="1:7" x14ac:dyDescent="0.2">
      <c r="A2078" s="57">
        <f t="shared" ca="1" si="62"/>
        <v>162.88000000000306</v>
      </c>
      <c r="B2078" s="50">
        <f t="shared" ca="1" si="63"/>
        <v>-23.010001503157206</v>
      </c>
      <c r="D2078" s="82"/>
      <c r="F2078" s="10"/>
      <c r="G2078" s="11"/>
    </row>
    <row r="2079" spans="1:7" x14ac:dyDescent="0.2">
      <c r="A2079" s="57">
        <f t="shared" ca="1" si="62"/>
        <v>162.96000000000308</v>
      </c>
      <c r="B2079" s="50">
        <f t="shared" ca="1" si="63"/>
        <v>-22.972853223043423</v>
      </c>
      <c r="D2079" s="82"/>
      <c r="F2079" s="10"/>
      <c r="G2079" s="11"/>
    </row>
    <row r="2080" spans="1:7" x14ac:dyDescent="0.2">
      <c r="A2080" s="57">
        <f t="shared" ca="1" si="62"/>
        <v>163.04000000000309</v>
      </c>
      <c r="B2080" s="50">
        <f t="shared" ca="1" si="63"/>
        <v>-22.936117802559739</v>
      </c>
      <c r="D2080" s="82"/>
      <c r="F2080" s="10"/>
      <c r="G2080" s="11"/>
    </row>
    <row r="2081" spans="1:7" x14ac:dyDescent="0.2">
      <c r="A2081" s="57">
        <f t="shared" ca="1" si="62"/>
        <v>163.1200000000031</v>
      </c>
      <c r="B2081" s="50">
        <f t="shared" ca="1" si="63"/>
        <v>-22.899791344733469</v>
      </c>
      <c r="D2081" s="82"/>
      <c r="F2081" s="10"/>
      <c r="G2081" s="11"/>
    </row>
    <row r="2082" spans="1:7" x14ac:dyDescent="0.2">
      <c r="A2082" s="57">
        <f t="shared" ca="1" si="62"/>
        <v>163.20000000000312</v>
      </c>
      <c r="B2082" s="50">
        <f t="shared" ca="1" si="63"/>
        <v>-22.863870027769039</v>
      </c>
      <c r="D2082" s="82"/>
      <c r="F2082" s="10"/>
      <c r="G2082" s="11"/>
    </row>
    <row r="2083" spans="1:7" x14ac:dyDescent="0.2">
      <c r="A2083" s="57">
        <f t="shared" ca="1" si="62"/>
        <v>163.28000000000313</v>
      </c>
      <c r="B2083" s="50">
        <f t="shared" ca="1" si="63"/>
        <v>-22.828350103272754</v>
      </c>
      <c r="D2083" s="82"/>
      <c r="F2083" s="10"/>
      <c r="G2083" s="11"/>
    </row>
    <row r="2084" spans="1:7" x14ac:dyDescent="0.2">
      <c r="A2084" s="57">
        <f t="shared" ca="1" si="62"/>
        <v>163.36000000000314</v>
      </c>
      <c r="B2084" s="50">
        <f t="shared" ca="1" si="63"/>
        <v>-22.793227894531299</v>
      </c>
      <c r="D2084" s="82"/>
      <c r="F2084" s="10"/>
      <c r="G2084" s="11"/>
    </row>
    <row r="2085" spans="1:7" x14ac:dyDescent="0.2">
      <c r="A2085" s="57">
        <f t="shared" ca="1" si="62"/>
        <v>163.44000000000315</v>
      </c>
      <c r="B2085" s="50">
        <f t="shared" ca="1" si="63"/>
        <v>-22.758499794842159</v>
      </c>
      <c r="D2085" s="82"/>
      <c r="F2085" s="10"/>
      <c r="G2085" s="11"/>
    </row>
    <row r="2086" spans="1:7" x14ac:dyDescent="0.2">
      <c r="A2086" s="57">
        <f t="shared" ca="1" si="62"/>
        <v>163.52000000000317</v>
      </c>
      <c r="B2086" s="50">
        <f t="shared" ca="1" si="63"/>
        <v>-22.724162265893643</v>
      </c>
      <c r="D2086" s="82"/>
      <c r="F2086" s="10"/>
      <c r="G2086" s="11"/>
    </row>
    <row r="2087" spans="1:7" x14ac:dyDescent="0.2">
      <c r="A2087" s="57">
        <f t="shared" ca="1" si="62"/>
        <v>163.60000000000318</v>
      </c>
      <c r="B2087" s="50">
        <f t="shared" ca="1" si="63"/>
        <v>-22.690211836193555</v>
      </c>
      <c r="D2087" s="82"/>
      <c r="F2087" s="10"/>
      <c r="G2087" s="11"/>
    </row>
    <row r="2088" spans="1:7" x14ac:dyDescent="0.2">
      <c r="A2088" s="57">
        <f t="shared" ca="1" si="62"/>
        <v>163.68000000000319</v>
      </c>
      <c r="B2088" s="50">
        <f t="shared" ca="1" si="63"/>
        <v>-22.656645099543894</v>
      </c>
      <c r="D2088" s="82"/>
      <c r="F2088" s="10"/>
      <c r="G2088" s="11"/>
    </row>
    <row r="2089" spans="1:7" x14ac:dyDescent="0.2">
      <c r="A2089" s="57">
        <f t="shared" ca="1" si="62"/>
        <v>163.7600000000032</v>
      </c>
      <c r="B2089" s="50">
        <f t="shared" ca="1" si="63"/>
        <v>-22.623458713560886</v>
      </c>
      <c r="D2089" s="82"/>
      <c r="F2089" s="10"/>
      <c r="G2089" s="11"/>
    </row>
    <row r="2090" spans="1:7" x14ac:dyDescent="0.2">
      <c r="A2090" s="57">
        <f t="shared" ca="1" si="62"/>
        <v>163.84000000000322</v>
      </c>
      <c r="B2090" s="50">
        <f t="shared" ca="1" si="63"/>
        <v>-22.590649398237872</v>
      </c>
      <c r="D2090" s="82"/>
      <c r="F2090" s="10"/>
      <c r="G2090" s="11"/>
    </row>
    <row r="2091" spans="1:7" x14ac:dyDescent="0.2">
      <c r="A2091" s="57">
        <f t="shared" ref="A2091:A2154" ca="1" si="64">OFFSET(A2091,-1,0)+f_stop/5000</f>
        <v>163.92000000000323</v>
      </c>
      <c r="B2091" s="50">
        <f t="shared" ref="B2091:B2154" ca="1" si="65">20*LOG(ABS(   (1/f_dec*SIN(f_dec*$A2091/Fm*PI())/SIN($A2091/Fm*PI()))^(order-2) * (1/f_dec2*SIN(f_dec2*$A2091/Fm*PI())/SIN($A2091/Fm*PI())) *  (1/(f_dec*n_avg)*SIN((f_dec*n_avg)*$A2091/Fm*PI())/SIN($A2091/Fm*PI()))    ))</f>
        <v>-22.558213934550409</v>
      </c>
      <c r="D2091" s="82"/>
      <c r="F2091" s="10"/>
      <c r="G2091" s="11"/>
    </row>
    <row r="2092" spans="1:7" x14ac:dyDescent="0.2">
      <c r="A2092" s="57">
        <f t="shared" ca="1" si="64"/>
        <v>164.00000000000324</v>
      </c>
      <c r="B2092" s="50">
        <f t="shared" ca="1" si="65"/>
        <v>-22.526149163101657</v>
      </c>
      <c r="D2092" s="82"/>
      <c r="F2092" s="10"/>
      <c r="G2092" s="11"/>
    </row>
    <row r="2093" spans="1:7" x14ac:dyDescent="0.2">
      <c r="A2093" s="57">
        <f t="shared" ca="1" si="64"/>
        <v>164.08000000000325</v>
      </c>
      <c r="B2093" s="50">
        <f t="shared" ca="1" si="65"/>
        <v>-22.494451982806531</v>
      </c>
      <c r="D2093" s="82"/>
      <c r="F2093" s="10"/>
      <c r="G2093" s="11"/>
    </row>
    <row r="2094" spans="1:7" x14ac:dyDescent="0.2">
      <c r="A2094" s="57">
        <f t="shared" ca="1" si="64"/>
        <v>164.16000000000327</v>
      </c>
      <c r="B2094" s="50">
        <f t="shared" ca="1" si="65"/>
        <v>-22.463119349614043</v>
      </c>
      <c r="D2094" s="82"/>
      <c r="F2094" s="10"/>
      <c r="G2094" s="11"/>
    </row>
    <row r="2095" spans="1:7" x14ac:dyDescent="0.2">
      <c r="A2095" s="57">
        <f t="shared" ca="1" si="64"/>
        <v>164.24000000000328</v>
      </c>
      <c r="B2095" s="50">
        <f t="shared" ca="1" si="65"/>
        <v>-22.432148275265554</v>
      </c>
      <c r="D2095" s="82"/>
      <c r="F2095" s="10"/>
      <c r="G2095" s="11"/>
    </row>
    <row r="2096" spans="1:7" x14ac:dyDescent="0.2">
      <c r="A2096" s="57">
        <f t="shared" ca="1" si="64"/>
        <v>164.32000000000329</v>
      </c>
      <c r="B2096" s="50">
        <f t="shared" ca="1" si="65"/>
        <v>-22.401535826088633</v>
      </c>
      <c r="D2096" s="82"/>
      <c r="F2096" s="10"/>
      <c r="G2096" s="11"/>
    </row>
    <row r="2097" spans="1:7" x14ac:dyDescent="0.2">
      <c r="A2097" s="57">
        <f t="shared" ca="1" si="64"/>
        <v>164.4000000000033</v>
      </c>
      <c r="B2097" s="50">
        <f t="shared" ca="1" si="65"/>
        <v>-22.37127912182477</v>
      </c>
      <c r="D2097" s="82"/>
      <c r="F2097" s="10"/>
      <c r="G2097" s="11"/>
    </row>
    <row r="2098" spans="1:7" x14ac:dyDescent="0.2">
      <c r="A2098" s="57">
        <f t="shared" ca="1" si="64"/>
        <v>164.48000000000332</v>
      </c>
      <c r="B2098" s="50">
        <f t="shared" ca="1" si="65"/>
        <v>-22.341375334489982</v>
      </c>
      <c r="D2098" s="82"/>
      <c r="F2098" s="10"/>
      <c r="G2098" s="11"/>
    </row>
    <row r="2099" spans="1:7" x14ac:dyDescent="0.2">
      <c r="A2099" s="57">
        <f t="shared" ca="1" si="64"/>
        <v>164.56000000000333</v>
      </c>
      <c r="B2099" s="50">
        <f t="shared" ca="1" si="65"/>
        <v>-22.311821687267436</v>
      </c>
      <c r="D2099" s="82"/>
      <c r="F2099" s="10"/>
      <c r="G2099" s="11"/>
    </row>
    <row r="2100" spans="1:7" x14ac:dyDescent="0.2">
      <c r="A2100" s="57">
        <f t="shared" ca="1" si="64"/>
        <v>164.64000000000334</v>
      </c>
      <c r="B2100" s="50">
        <f t="shared" ca="1" si="65"/>
        <v>-22.282615453430623</v>
      </c>
      <c r="D2100" s="82"/>
      <c r="F2100" s="10"/>
      <c r="G2100" s="11"/>
    </row>
    <row r="2101" spans="1:7" x14ac:dyDescent="0.2">
      <c r="A2101" s="57">
        <f t="shared" ca="1" si="64"/>
        <v>164.72000000000335</v>
      </c>
      <c r="B2101" s="50">
        <f t="shared" ca="1" si="65"/>
        <v>-22.253753955296517</v>
      </c>
      <c r="D2101" s="82"/>
      <c r="F2101" s="10"/>
      <c r="G2101" s="11"/>
    </row>
    <row r="2102" spans="1:7" x14ac:dyDescent="0.2">
      <c r="A2102" s="57">
        <f t="shared" ca="1" si="64"/>
        <v>164.80000000000337</v>
      </c>
      <c r="B2102" s="50">
        <f t="shared" ca="1" si="65"/>
        <v>-22.225234563207493</v>
      </c>
      <c r="D2102" s="82"/>
      <c r="F2102" s="10"/>
      <c r="G2102" s="11"/>
    </row>
    <row r="2103" spans="1:7" x14ac:dyDescent="0.2">
      <c r="A2103" s="57">
        <f t="shared" ca="1" si="64"/>
        <v>164.88000000000338</v>
      </c>
      <c r="B2103" s="50">
        <f t="shared" ca="1" si="65"/>
        <v>-22.197054694541105</v>
      </c>
      <c r="D2103" s="82"/>
      <c r="F2103" s="10"/>
      <c r="G2103" s="11"/>
    </row>
    <row r="2104" spans="1:7" x14ac:dyDescent="0.2">
      <c r="A2104" s="57">
        <f t="shared" ca="1" si="64"/>
        <v>164.96000000000339</v>
      </c>
      <c r="B2104" s="50">
        <f t="shared" ca="1" si="65"/>
        <v>-22.169211812746955</v>
      </c>
      <c r="D2104" s="82"/>
      <c r="F2104" s="10"/>
      <c r="G2104" s="11"/>
    </row>
    <row r="2105" spans="1:7" x14ac:dyDescent="0.2">
      <c r="A2105" s="57">
        <f t="shared" ca="1" si="64"/>
        <v>165.0400000000034</v>
      </c>
      <c r="B2105" s="50">
        <f t="shared" ca="1" si="65"/>
        <v>-22.141703426409688</v>
      </c>
      <c r="D2105" s="82"/>
      <c r="F2105" s="10"/>
      <c r="G2105" s="11"/>
    </row>
    <row r="2106" spans="1:7" x14ac:dyDescent="0.2">
      <c r="A2106" s="57">
        <f t="shared" ca="1" si="64"/>
        <v>165.12000000000342</v>
      </c>
      <c r="B2106" s="50">
        <f t="shared" ca="1" si="65"/>
        <v>-22.114527088337326</v>
      </c>
      <c r="D2106" s="82"/>
      <c r="F2106" s="10"/>
      <c r="G2106" s="11"/>
    </row>
    <row r="2107" spans="1:7" x14ac:dyDescent="0.2">
      <c r="A2107" s="57">
        <f t="shared" ca="1" si="64"/>
        <v>165.20000000000343</v>
      </c>
      <c r="B2107" s="50">
        <f t="shared" ca="1" si="65"/>
        <v>-22.087680394674084</v>
      </c>
      <c r="D2107" s="82"/>
      <c r="F2107" s="10"/>
      <c r="G2107" s="11"/>
    </row>
    <row r="2108" spans="1:7" x14ac:dyDescent="0.2">
      <c r="A2108" s="57">
        <f t="shared" ca="1" si="64"/>
        <v>165.28000000000344</v>
      </c>
      <c r="B2108" s="50">
        <f t="shared" ca="1" si="65"/>
        <v>-22.061160984037045</v>
      </c>
      <c r="D2108" s="82"/>
      <c r="F2108" s="10"/>
      <c r="G2108" s="11"/>
    </row>
    <row r="2109" spans="1:7" x14ac:dyDescent="0.2">
      <c r="A2109" s="57">
        <f t="shared" ca="1" si="64"/>
        <v>165.36000000000345</v>
      </c>
      <c r="B2109" s="50">
        <f t="shared" ca="1" si="65"/>
        <v>-22.034966536675803</v>
      </c>
      <c r="D2109" s="82"/>
      <c r="F2109" s="10"/>
      <c r="G2109" s="11"/>
    </row>
    <row r="2110" spans="1:7" x14ac:dyDescent="0.2">
      <c r="A2110" s="57">
        <f t="shared" ca="1" si="64"/>
        <v>165.44000000000347</v>
      </c>
      <c r="B2110" s="50">
        <f t="shared" ca="1" si="65"/>
        <v>-22.009094773654386</v>
      </c>
      <c r="D2110" s="82"/>
      <c r="F2110" s="10"/>
      <c r="G2110" s="11"/>
    </row>
    <row r="2111" spans="1:7" x14ac:dyDescent="0.2">
      <c r="A2111" s="57">
        <f t="shared" ca="1" si="64"/>
        <v>165.52000000000348</v>
      </c>
      <c r="B2111" s="50">
        <f t="shared" ca="1" si="65"/>
        <v>-21.983543456054964</v>
      </c>
      <c r="D2111" s="82"/>
      <c r="F2111" s="10"/>
      <c r="G2111" s="11"/>
    </row>
    <row r="2112" spans="1:7" x14ac:dyDescent="0.2">
      <c r="A2112" s="57">
        <f t="shared" ca="1" si="64"/>
        <v>165.60000000000349</v>
      </c>
      <c r="B2112" s="50">
        <f t="shared" ca="1" si="65"/>
        <v>-21.958310384202328</v>
      </c>
      <c r="D2112" s="82"/>
      <c r="F2112" s="10"/>
      <c r="G2112" s="11"/>
    </row>
    <row r="2113" spans="1:7" x14ac:dyDescent="0.2">
      <c r="A2113" s="57">
        <f t="shared" ca="1" si="64"/>
        <v>165.6800000000035</v>
      </c>
      <c r="B2113" s="50">
        <f t="shared" ca="1" si="65"/>
        <v>-21.933393396908961</v>
      </c>
      <c r="D2113" s="82"/>
      <c r="F2113" s="10"/>
      <c r="G2113" s="11"/>
    </row>
    <row r="2114" spans="1:7" x14ac:dyDescent="0.2">
      <c r="A2114" s="57">
        <f t="shared" ca="1" si="64"/>
        <v>165.76000000000352</v>
      </c>
      <c r="B2114" s="50">
        <f t="shared" ca="1" si="65"/>
        <v>-21.908790370739496</v>
      </c>
      <c r="D2114" s="82"/>
      <c r="F2114" s="10"/>
      <c r="G2114" s="11"/>
    </row>
    <row r="2115" spans="1:7" x14ac:dyDescent="0.2">
      <c r="A2115" s="57">
        <f t="shared" ca="1" si="64"/>
        <v>165.84000000000353</v>
      </c>
      <c r="B2115" s="50">
        <f t="shared" ca="1" si="65"/>
        <v>-21.884499219294664</v>
      </c>
      <c r="D2115" s="82"/>
      <c r="F2115" s="10"/>
      <c r="G2115" s="11"/>
    </row>
    <row r="2116" spans="1:7" x14ac:dyDescent="0.2">
      <c r="A2116" s="57">
        <f t="shared" ca="1" si="64"/>
        <v>165.92000000000354</v>
      </c>
      <c r="B2116" s="50">
        <f t="shared" ca="1" si="65"/>
        <v>-21.860517892513556</v>
      </c>
      <c r="D2116" s="82"/>
      <c r="F2116" s="10"/>
      <c r="G2116" s="11"/>
    </row>
    <row r="2117" spans="1:7" x14ac:dyDescent="0.2">
      <c r="A2117" s="57">
        <f t="shared" ca="1" si="64"/>
        <v>166.00000000000355</v>
      </c>
      <c r="B2117" s="50">
        <f t="shared" ca="1" si="65"/>
        <v>-21.836844375993969</v>
      </c>
      <c r="D2117" s="82"/>
      <c r="F2117" s="10"/>
      <c r="G2117" s="11"/>
    </row>
    <row r="2118" spans="1:7" x14ac:dyDescent="0.2">
      <c r="A2118" s="57">
        <f t="shared" ca="1" si="64"/>
        <v>166.08000000000357</v>
      </c>
      <c r="B2118" s="50">
        <f t="shared" ca="1" si="65"/>
        <v>-21.81347669033029</v>
      </c>
      <c r="D2118" s="82"/>
      <c r="F2118" s="10"/>
      <c r="G2118" s="11"/>
    </row>
    <row r="2119" spans="1:7" x14ac:dyDescent="0.2">
      <c r="A2119" s="57">
        <f t="shared" ca="1" si="64"/>
        <v>166.16000000000358</v>
      </c>
      <c r="B2119" s="50">
        <f t="shared" ca="1" si="65"/>
        <v>-21.790412890468204</v>
      </c>
      <c r="D2119" s="82"/>
      <c r="F2119" s="10"/>
      <c r="G2119" s="11"/>
    </row>
    <row r="2120" spans="1:7" x14ac:dyDescent="0.2">
      <c r="A2120" s="57">
        <f t="shared" ca="1" si="64"/>
        <v>166.24000000000359</v>
      </c>
      <c r="B2120" s="50">
        <f t="shared" ca="1" si="65"/>
        <v>-21.767651065076102</v>
      </c>
      <c r="D2120" s="82"/>
      <c r="F2120" s="10"/>
      <c r="G2120" s="11"/>
    </row>
    <row r="2121" spans="1:7" x14ac:dyDescent="0.2">
      <c r="A2121" s="57">
        <f t="shared" ca="1" si="64"/>
        <v>166.3200000000036</v>
      </c>
      <c r="B2121" s="50">
        <f t="shared" ca="1" si="65"/>
        <v>-21.74518933593221</v>
      </c>
      <c r="D2121" s="82"/>
      <c r="F2121" s="10"/>
      <c r="G2121" s="11"/>
    </row>
    <row r="2122" spans="1:7" x14ac:dyDescent="0.2">
      <c r="A2122" s="57">
        <f t="shared" ca="1" si="64"/>
        <v>166.40000000000362</v>
      </c>
      <c r="B2122" s="50">
        <f t="shared" ca="1" si="65"/>
        <v>-21.723025857327443</v>
      </c>
      <c r="D2122" s="82"/>
      <c r="F2122" s="10"/>
      <c r="G2122" s="11"/>
    </row>
    <row r="2123" spans="1:7" x14ac:dyDescent="0.2">
      <c r="A2123" s="57">
        <f t="shared" ca="1" si="64"/>
        <v>166.48000000000363</v>
      </c>
      <c r="B2123" s="50">
        <f t="shared" ca="1" si="65"/>
        <v>-21.701158815483311</v>
      </c>
      <c r="D2123" s="82"/>
      <c r="F2123" s="10"/>
      <c r="G2123" s="11"/>
    </row>
    <row r="2124" spans="1:7" x14ac:dyDescent="0.2">
      <c r="A2124" s="57">
        <f t="shared" ca="1" si="64"/>
        <v>166.56000000000364</v>
      </c>
      <c r="B2124" s="50">
        <f t="shared" ca="1" si="65"/>
        <v>-21.679586427984411</v>
      </c>
      <c r="D2124" s="82"/>
      <c r="F2124" s="10"/>
      <c r="G2124" s="11"/>
    </row>
    <row r="2125" spans="1:7" x14ac:dyDescent="0.2">
      <c r="A2125" s="57">
        <f t="shared" ca="1" si="64"/>
        <v>166.64000000000365</v>
      </c>
      <c r="B2125" s="50">
        <f t="shared" ca="1" si="65"/>
        <v>-21.658306943225249</v>
      </c>
      <c r="D2125" s="82"/>
      <c r="F2125" s="10"/>
      <c r="G2125" s="11"/>
    </row>
    <row r="2126" spans="1:7" x14ac:dyDescent="0.2">
      <c r="A2126" s="57">
        <f t="shared" ca="1" si="64"/>
        <v>166.72000000000367</v>
      </c>
      <c r="B2126" s="50">
        <f t="shared" ca="1" si="65"/>
        <v>-21.637318639870792</v>
      </c>
      <c r="D2126" s="82"/>
      <c r="F2126" s="10"/>
      <c r="G2126" s="11"/>
    </row>
    <row r="2127" spans="1:7" x14ac:dyDescent="0.2">
      <c r="A2127" s="57">
        <f t="shared" ca="1" si="64"/>
        <v>166.80000000000368</v>
      </c>
      <c r="B2127" s="50">
        <f t="shared" ca="1" si="65"/>
        <v>-21.616619826330634</v>
      </c>
      <c r="D2127" s="82"/>
      <c r="F2127" s="10"/>
      <c r="G2127" s="11"/>
    </row>
    <row r="2128" spans="1:7" x14ac:dyDescent="0.2">
      <c r="A2128" s="57">
        <f t="shared" ca="1" si="64"/>
        <v>166.88000000000369</v>
      </c>
      <c r="B2128" s="50">
        <f t="shared" ca="1" si="65"/>
        <v>-21.596208840246071</v>
      </c>
      <c r="D2128" s="82"/>
      <c r="F2128" s="10"/>
      <c r="G2128" s="11"/>
    </row>
    <row r="2129" spans="1:7" x14ac:dyDescent="0.2">
      <c r="A2129" s="57">
        <f t="shared" ca="1" si="64"/>
        <v>166.9600000000037</v>
      </c>
      <c r="B2129" s="50">
        <f t="shared" ca="1" si="65"/>
        <v>-21.576084047989987</v>
      </c>
      <c r="D2129" s="82"/>
      <c r="F2129" s="10"/>
      <c r="G2129" s="11"/>
    </row>
    <row r="2130" spans="1:7" x14ac:dyDescent="0.2">
      <c r="A2130" s="57">
        <f t="shared" ca="1" si="64"/>
        <v>167.04000000000372</v>
      </c>
      <c r="B2130" s="50">
        <f t="shared" ca="1" si="65"/>
        <v>-21.5562438441791</v>
      </c>
      <c r="D2130" s="82"/>
      <c r="F2130" s="10"/>
      <c r="G2130" s="11"/>
    </row>
    <row r="2131" spans="1:7" x14ac:dyDescent="0.2">
      <c r="A2131" s="57">
        <f t="shared" ca="1" si="64"/>
        <v>167.12000000000373</v>
      </c>
      <c r="B2131" s="50">
        <f t="shared" ca="1" si="65"/>
        <v>-21.536686651198174</v>
      </c>
      <c r="D2131" s="82"/>
      <c r="F2131" s="10"/>
      <c r="G2131" s="11"/>
    </row>
    <row r="2132" spans="1:7" x14ac:dyDescent="0.2">
      <c r="A2132" s="57">
        <f t="shared" ca="1" si="64"/>
        <v>167.20000000000374</v>
      </c>
      <c r="B2132" s="50">
        <f t="shared" ca="1" si="65"/>
        <v>-21.517410918735994</v>
      </c>
      <c r="D2132" s="82"/>
      <c r="F2132" s="10"/>
      <c r="G2132" s="11"/>
    </row>
    <row r="2133" spans="1:7" x14ac:dyDescent="0.2">
      <c r="A2133" s="57">
        <f t="shared" ca="1" si="64"/>
        <v>167.28000000000375</v>
      </c>
      <c r="B2133" s="50">
        <f t="shared" ca="1" si="65"/>
        <v>-21.498415123332677</v>
      </c>
      <c r="D2133" s="82"/>
      <c r="F2133" s="10"/>
      <c r="G2133" s="11"/>
    </row>
    <row r="2134" spans="1:7" x14ac:dyDescent="0.2">
      <c r="A2134" s="57">
        <f t="shared" ca="1" si="64"/>
        <v>167.36000000000377</v>
      </c>
      <c r="B2134" s="50">
        <f t="shared" ca="1" si="65"/>
        <v>-21.479697767938099</v>
      </c>
      <c r="D2134" s="82"/>
      <c r="F2134" s="10"/>
      <c r="G2134" s="11"/>
    </row>
    <row r="2135" spans="1:7" x14ac:dyDescent="0.2">
      <c r="A2135" s="57">
        <f t="shared" ca="1" si="64"/>
        <v>167.44000000000378</v>
      </c>
      <c r="B2135" s="50">
        <f t="shared" ca="1" si="65"/>
        <v>-21.461257381481079</v>
      </c>
      <c r="D2135" s="82"/>
      <c r="F2135" s="10"/>
      <c r="G2135" s="11"/>
    </row>
    <row r="2136" spans="1:7" x14ac:dyDescent="0.2">
      <c r="A2136" s="57">
        <f t="shared" ca="1" si="64"/>
        <v>167.52000000000379</v>
      </c>
      <c r="B2136" s="50">
        <f t="shared" ca="1" si="65"/>
        <v>-21.443092518449017</v>
      </c>
      <c r="D2136" s="82"/>
      <c r="F2136" s="10"/>
      <c r="G2136" s="11"/>
    </row>
    <row r="2137" spans="1:7" x14ac:dyDescent="0.2">
      <c r="A2137" s="57">
        <f t="shared" ca="1" si="64"/>
        <v>167.6000000000038</v>
      </c>
      <c r="B2137" s="50">
        <f t="shared" ca="1" si="65"/>
        <v>-21.425201758477836</v>
      </c>
      <c r="D2137" s="82"/>
      <c r="F2137" s="10"/>
      <c r="G2137" s="11"/>
    </row>
    <row r="2138" spans="1:7" x14ac:dyDescent="0.2">
      <c r="A2138" s="57">
        <f t="shared" ca="1" si="64"/>
        <v>167.68000000000382</v>
      </c>
      <c r="B2138" s="50">
        <f t="shared" ca="1" si="65"/>
        <v>-21.407583705951765</v>
      </c>
      <c r="D2138" s="82"/>
      <c r="F2138" s="10"/>
      <c r="G2138" s="11"/>
    </row>
    <row r="2139" spans="1:7" x14ac:dyDescent="0.2">
      <c r="A2139" s="57">
        <f t="shared" ca="1" si="64"/>
        <v>167.76000000000383</v>
      </c>
      <c r="B2139" s="50">
        <f t="shared" ca="1" si="65"/>
        <v>-21.39023698961293</v>
      </c>
      <c r="D2139" s="82"/>
      <c r="F2139" s="10"/>
      <c r="G2139" s="11"/>
    </row>
    <row r="2140" spans="1:7" x14ac:dyDescent="0.2">
      <c r="A2140" s="57">
        <f t="shared" ca="1" si="64"/>
        <v>167.84000000000384</v>
      </c>
      <c r="B2140" s="50">
        <f t="shared" ca="1" si="65"/>
        <v>-21.373160262180228</v>
      </c>
      <c r="D2140" s="82"/>
      <c r="F2140" s="10"/>
      <c r="G2140" s="11"/>
    </row>
    <row r="2141" spans="1:7" x14ac:dyDescent="0.2">
      <c r="A2141" s="57">
        <f t="shared" ca="1" si="64"/>
        <v>167.92000000000385</v>
      </c>
      <c r="B2141" s="50">
        <f t="shared" ca="1" si="65"/>
        <v>-21.356352199977536</v>
      </c>
      <c r="D2141" s="82"/>
      <c r="F2141" s="10"/>
      <c r="G2141" s="11"/>
    </row>
    <row r="2142" spans="1:7" x14ac:dyDescent="0.2">
      <c r="A2142" s="57">
        <f t="shared" ca="1" si="64"/>
        <v>168.00000000000387</v>
      </c>
      <c r="B2142" s="50">
        <f t="shared" ca="1" si="65"/>
        <v>-21.33981150257079</v>
      </c>
      <c r="D2142" s="82"/>
      <c r="F2142" s="10"/>
      <c r="G2142" s="11"/>
    </row>
    <row r="2143" spans="1:7" x14ac:dyDescent="0.2">
      <c r="A2143" s="57">
        <f t="shared" ca="1" si="64"/>
        <v>168.08000000000388</v>
      </c>
      <c r="B2143" s="50">
        <f t="shared" ca="1" si="65"/>
        <v>-21.323536892413856</v>
      </c>
      <c r="D2143" s="82"/>
      <c r="F2143" s="10"/>
      <c r="G2143" s="11"/>
    </row>
    <row r="2144" spans="1:7" x14ac:dyDescent="0.2">
      <c r="A2144" s="57">
        <f t="shared" ca="1" si="64"/>
        <v>168.16000000000389</v>
      </c>
      <c r="B2144" s="50">
        <f t="shared" ca="1" si="65"/>
        <v>-21.30752711450284</v>
      </c>
      <c r="D2144" s="82"/>
      <c r="F2144" s="10"/>
      <c r="G2144" s="11"/>
    </row>
    <row r="2145" spans="1:7" x14ac:dyDescent="0.2">
      <c r="A2145" s="57">
        <f t="shared" ca="1" si="64"/>
        <v>168.2400000000039</v>
      </c>
      <c r="B2145" s="50">
        <f t="shared" ca="1" si="65"/>
        <v>-21.291780936038691</v>
      </c>
      <c r="D2145" s="82"/>
      <c r="F2145" s="10"/>
      <c r="G2145" s="11"/>
    </row>
    <row r="2146" spans="1:7" x14ac:dyDescent="0.2">
      <c r="A2146" s="57">
        <f t="shared" ca="1" si="64"/>
        <v>168.32000000000392</v>
      </c>
      <c r="B2146" s="50">
        <f t="shared" ca="1" si="65"/>
        <v>-21.27629714609801</v>
      </c>
      <c r="D2146" s="82"/>
      <c r="F2146" s="10"/>
      <c r="G2146" s="11"/>
    </row>
    <row r="2147" spans="1:7" x14ac:dyDescent="0.2">
      <c r="A2147" s="57">
        <f t="shared" ca="1" si="64"/>
        <v>168.40000000000393</v>
      </c>
      <c r="B2147" s="50">
        <f t="shared" ca="1" si="65"/>
        <v>-21.261074555311538</v>
      </c>
      <c r="D2147" s="82"/>
      <c r="F2147" s="10"/>
      <c r="G2147" s="11"/>
    </row>
    <row r="2148" spans="1:7" x14ac:dyDescent="0.2">
      <c r="A2148" s="57">
        <f t="shared" ca="1" si="64"/>
        <v>168.48000000000394</v>
      </c>
      <c r="B2148" s="50">
        <f t="shared" ca="1" si="65"/>
        <v>-21.246111995550589</v>
      </c>
      <c r="D2148" s="82"/>
      <c r="F2148" s="10"/>
      <c r="G2148" s="11"/>
    </row>
    <row r="2149" spans="1:7" x14ac:dyDescent="0.2">
      <c r="A2149" s="57">
        <f t="shared" ca="1" si="64"/>
        <v>168.56000000000395</v>
      </c>
      <c r="B2149" s="50">
        <f t="shared" ca="1" si="65"/>
        <v>-21.231408319620737</v>
      </c>
      <c r="D2149" s="82"/>
      <c r="F2149" s="10"/>
      <c r="G2149" s="11"/>
    </row>
    <row r="2150" spans="1:7" x14ac:dyDescent="0.2">
      <c r="A2150" s="57">
        <f t="shared" ca="1" si="64"/>
        <v>168.64000000000397</v>
      </c>
      <c r="B2150" s="50">
        <f t="shared" ca="1" si="65"/>
        <v>-21.216962400963013</v>
      </c>
      <c r="D2150" s="82"/>
      <c r="F2150" s="10"/>
      <c r="G2150" s="11"/>
    </row>
    <row r="2151" spans="1:7" x14ac:dyDescent="0.2">
      <c r="A2151" s="57">
        <f t="shared" ca="1" si="64"/>
        <v>168.72000000000398</v>
      </c>
      <c r="B2151" s="50">
        <f t="shared" ca="1" si="65"/>
        <v>-21.202773133362122</v>
      </c>
      <c r="D2151" s="82"/>
      <c r="F2151" s="10"/>
      <c r="G2151" s="11"/>
    </row>
    <row r="2152" spans="1:7" x14ac:dyDescent="0.2">
      <c r="A2152" s="57">
        <f t="shared" ca="1" si="64"/>
        <v>168.80000000000399</v>
      </c>
      <c r="B2152" s="50">
        <f t="shared" ca="1" si="65"/>
        <v>-21.188839430661698</v>
      </c>
      <c r="D2152" s="82"/>
      <c r="F2152" s="10"/>
      <c r="G2152" s="11"/>
    </row>
    <row r="2153" spans="1:7" x14ac:dyDescent="0.2">
      <c r="A2153" s="57">
        <f t="shared" ca="1" si="64"/>
        <v>168.880000000004</v>
      </c>
      <c r="B2153" s="50">
        <f t="shared" ca="1" si="65"/>
        <v>-21.175160226486355</v>
      </c>
      <c r="D2153" s="82"/>
      <c r="F2153" s="10"/>
      <c r="G2153" s="11"/>
    </row>
    <row r="2154" spans="1:7" x14ac:dyDescent="0.2">
      <c r="A2154" s="57">
        <f t="shared" ca="1" si="64"/>
        <v>168.96000000000402</v>
      </c>
      <c r="B2154" s="50">
        <f t="shared" ca="1" si="65"/>
        <v>-21.161734473970363</v>
      </c>
      <c r="D2154" s="82"/>
      <c r="F2154" s="10"/>
      <c r="G2154" s="11"/>
    </row>
    <row r="2155" spans="1:7" x14ac:dyDescent="0.2">
      <c r="A2155" s="57">
        <f t="shared" ref="A2155:A2218" ca="1" si="66">OFFSET(A2155,-1,0)+f_stop/5000</f>
        <v>169.04000000000403</v>
      </c>
      <c r="B2155" s="50">
        <f t="shared" ref="B2155:B2218" ca="1" si="67">20*LOG(ABS(   (1/f_dec*SIN(f_dec*$A2155/Fm*PI())/SIN($A2155/Fm*PI()))^(order-2) * (1/f_dec2*SIN(f_dec2*$A2155/Fm*PI())/SIN($A2155/Fm*PI())) *  (1/(f_dec*n_avg)*SIN((f_dec*n_avg)*$A2155/Fm*PI())/SIN($A2155/Fm*PI()))    ))</f>
        <v>-21.148561145492806</v>
      </c>
      <c r="D2155" s="82"/>
      <c r="F2155" s="10"/>
      <c r="G2155" s="11"/>
    </row>
    <row r="2156" spans="1:7" x14ac:dyDescent="0.2">
      <c r="A2156" s="57">
        <f t="shared" ca="1" si="66"/>
        <v>169.12000000000404</v>
      </c>
      <c r="B2156" s="50">
        <f t="shared" ca="1" si="67"/>
        <v>-21.135639232419209</v>
      </c>
      <c r="D2156" s="82"/>
      <c r="F2156" s="10"/>
      <c r="G2156" s="11"/>
    </row>
    <row r="2157" spans="1:7" x14ac:dyDescent="0.2">
      <c r="A2157" s="57">
        <f t="shared" ca="1" si="66"/>
        <v>169.20000000000405</v>
      </c>
      <c r="B2157" s="50">
        <f t="shared" ca="1" si="67"/>
        <v>-21.122967744849067</v>
      </c>
      <c r="D2157" s="82"/>
      <c r="F2157" s="10"/>
      <c r="G2157" s="11"/>
    </row>
    <row r="2158" spans="1:7" x14ac:dyDescent="0.2">
      <c r="A2158" s="57">
        <f t="shared" ca="1" si="66"/>
        <v>169.28000000000407</v>
      </c>
      <c r="B2158" s="50">
        <f t="shared" ca="1" si="67"/>
        <v>-21.11054571136977</v>
      </c>
      <c r="D2158" s="82"/>
      <c r="F2158" s="10"/>
      <c r="G2158" s="11"/>
    </row>
    <row r="2159" spans="1:7" x14ac:dyDescent="0.2">
      <c r="A2159" s="57">
        <f t="shared" ca="1" si="66"/>
        <v>169.36000000000408</v>
      </c>
      <c r="B2159" s="50">
        <f t="shared" ca="1" si="67"/>
        <v>-21.098372178816184</v>
      </c>
      <c r="D2159" s="82"/>
      <c r="F2159" s="10"/>
      <c r="G2159" s="11"/>
    </row>
    <row r="2160" spans="1:7" x14ac:dyDescent="0.2">
      <c r="A2160" s="57">
        <f t="shared" ca="1" si="66"/>
        <v>169.44000000000409</v>
      </c>
      <c r="B2160" s="50">
        <f t="shared" ca="1" si="67"/>
        <v>-21.086446212036122</v>
      </c>
      <c r="D2160" s="82"/>
      <c r="F2160" s="10"/>
      <c r="G2160" s="11"/>
    </row>
    <row r="2161" spans="1:7" x14ac:dyDescent="0.2">
      <c r="A2161" s="57">
        <f t="shared" ca="1" si="66"/>
        <v>169.5200000000041</v>
      </c>
      <c r="B2161" s="50">
        <f t="shared" ca="1" si="67"/>
        <v>-21.07476689366144</v>
      </c>
      <c r="D2161" s="82"/>
      <c r="F2161" s="10"/>
      <c r="G2161" s="11"/>
    </row>
    <row r="2162" spans="1:7" x14ac:dyDescent="0.2">
      <c r="A2162" s="57">
        <f t="shared" ca="1" si="66"/>
        <v>169.60000000000412</v>
      </c>
      <c r="B2162" s="50">
        <f t="shared" ca="1" si="67"/>
        <v>-21.063333323884702</v>
      </c>
      <c r="D2162" s="82"/>
      <c r="F2162" s="10"/>
      <c r="G2162" s="11"/>
    </row>
    <row r="2163" spans="1:7" x14ac:dyDescent="0.2">
      <c r="A2163" s="57">
        <f t="shared" ca="1" si="66"/>
        <v>169.68000000000413</v>
      </c>
      <c r="B2163" s="50">
        <f t="shared" ca="1" si="67"/>
        <v>-21.052144620241155</v>
      </c>
      <c r="D2163" s="82"/>
      <c r="F2163" s="10"/>
      <c r="G2163" s="11"/>
    </row>
    <row r="2164" spans="1:7" x14ac:dyDescent="0.2">
      <c r="A2164" s="57">
        <f t="shared" ca="1" si="66"/>
        <v>169.76000000000414</v>
      </c>
      <c r="B2164" s="50">
        <f t="shared" ca="1" si="67"/>
        <v>-21.041199917396028</v>
      </c>
      <c r="D2164" s="82"/>
      <c r="F2164" s="10"/>
      <c r="G2164" s="11"/>
    </row>
    <row r="2165" spans="1:7" x14ac:dyDescent="0.2">
      <c r="A2165" s="57">
        <f t="shared" ca="1" si="66"/>
        <v>169.84000000000415</v>
      </c>
      <c r="B2165" s="50">
        <f t="shared" ca="1" si="67"/>
        <v>-21.03049836693712</v>
      </c>
      <c r="D2165" s="82"/>
      <c r="F2165" s="10"/>
      <c r="G2165" s="11"/>
    </row>
    <row r="2166" spans="1:7" x14ac:dyDescent="0.2">
      <c r="A2166" s="57">
        <f t="shared" ca="1" si="66"/>
        <v>169.92000000000417</v>
      </c>
      <c r="B2166" s="50">
        <f t="shared" ca="1" si="67"/>
        <v>-21.020039137172198</v>
      </c>
      <c r="D2166" s="82"/>
      <c r="F2166" s="10"/>
      <c r="G2166" s="11"/>
    </row>
    <row r="2167" spans="1:7" x14ac:dyDescent="0.2">
      <c r="A2167" s="57">
        <f t="shared" ca="1" si="66"/>
        <v>170.00000000000418</v>
      </c>
      <c r="B2167" s="50">
        <f t="shared" ca="1" si="67"/>
        <v>-21.009821412931572</v>
      </c>
      <c r="D2167" s="82"/>
      <c r="F2167" s="10"/>
      <c r="G2167" s="11"/>
    </row>
    <row r="2168" spans="1:7" x14ac:dyDescent="0.2">
      <c r="A2168" s="57">
        <f t="shared" ca="1" si="66"/>
        <v>170.08000000000419</v>
      </c>
      <c r="B2168" s="50">
        <f t="shared" ca="1" si="67"/>
        <v>-20.999844395375426</v>
      </c>
      <c r="D2168" s="82"/>
      <c r="F2168" s="10"/>
      <c r="G2168" s="11"/>
    </row>
    <row r="2169" spans="1:7" x14ac:dyDescent="0.2">
      <c r="A2169" s="57">
        <f t="shared" ca="1" si="66"/>
        <v>170.1600000000042</v>
      </c>
      <c r="B2169" s="50">
        <f t="shared" ca="1" si="67"/>
        <v>-20.990107301805896</v>
      </c>
      <c r="D2169" s="82"/>
      <c r="F2169" s="10"/>
      <c r="G2169" s="11"/>
    </row>
    <row r="2170" spans="1:7" x14ac:dyDescent="0.2">
      <c r="A2170" s="57">
        <f t="shared" ca="1" si="66"/>
        <v>170.24000000000422</v>
      </c>
      <c r="B2170" s="50">
        <f t="shared" ca="1" si="67"/>
        <v>-20.980609365483822</v>
      </c>
      <c r="D2170" s="82"/>
      <c r="F2170" s="10"/>
      <c r="G2170" s="11"/>
    </row>
    <row r="2171" spans="1:7" x14ac:dyDescent="0.2">
      <c r="A2171" s="57">
        <f t="shared" ca="1" si="66"/>
        <v>170.32000000000423</v>
      </c>
      <c r="B2171" s="50">
        <f t="shared" ca="1" si="67"/>
        <v>-20.971349835449967</v>
      </c>
      <c r="D2171" s="82"/>
      <c r="F2171" s="10"/>
      <c r="G2171" s="11"/>
    </row>
    <row r="2172" spans="1:7" x14ac:dyDescent="0.2">
      <c r="A2172" s="57">
        <f t="shared" ca="1" si="66"/>
        <v>170.40000000000424</v>
      </c>
      <c r="B2172" s="50">
        <f t="shared" ca="1" si="67"/>
        <v>-20.962327976350888</v>
      </c>
      <c r="D2172" s="82"/>
      <c r="F2172" s="10"/>
      <c r="G2172" s="11"/>
    </row>
    <row r="2173" spans="1:7" x14ac:dyDescent="0.2">
      <c r="A2173" s="57">
        <f t="shared" ca="1" si="66"/>
        <v>170.48000000000425</v>
      </c>
      <c r="B2173" s="50">
        <f t="shared" ca="1" si="67"/>
        <v>-20.953543068268917</v>
      </c>
      <c r="D2173" s="82"/>
      <c r="F2173" s="10"/>
      <c r="G2173" s="11"/>
    </row>
    <row r="2174" spans="1:7" x14ac:dyDescent="0.2">
      <c r="A2174" s="57">
        <f t="shared" ca="1" si="66"/>
        <v>170.56000000000427</v>
      </c>
      <c r="B2174" s="50">
        <f t="shared" ca="1" si="67"/>
        <v>-20.944994406556695</v>
      </c>
      <c r="D2174" s="82"/>
      <c r="F2174" s="10"/>
      <c r="G2174" s="11"/>
    </row>
    <row r="2175" spans="1:7" x14ac:dyDescent="0.2">
      <c r="A2175" s="57">
        <f t="shared" ca="1" si="66"/>
        <v>170.64000000000428</v>
      </c>
      <c r="B2175" s="50">
        <f t="shared" ca="1" si="67"/>
        <v>-20.936681301675666</v>
      </c>
      <c r="D2175" s="82"/>
      <c r="F2175" s="10"/>
      <c r="G2175" s="11"/>
    </row>
    <row r="2176" spans="1:7" x14ac:dyDescent="0.2">
      <c r="A2176" s="57">
        <f t="shared" ca="1" si="66"/>
        <v>170.72000000000429</v>
      </c>
      <c r="B2176" s="50">
        <f t="shared" ca="1" si="67"/>
        <v>-20.928603079038911</v>
      </c>
      <c r="D2176" s="82"/>
      <c r="F2176" s="10"/>
      <c r="G2176" s="11"/>
    </row>
    <row r="2177" spans="1:7" x14ac:dyDescent="0.2">
      <c r="A2177" s="57">
        <f t="shared" ca="1" si="66"/>
        <v>170.8000000000043</v>
      </c>
      <c r="B2177" s="50">
        <f t="shared" ca="1" si="67"/>
        <v>-20.920759078857838</v>
      </c>
      <c r="D2177" s="82"/>
      <c r="F2177" s="10"/>
      <c r="G2177" s="11"/>
    </row>
    <row r="2178" spans="1:7" x14ac:dyDescent="0.2">
      <c r="A2178" s="57">
        <f t="shared" ca="1" si="66"/>
        <v>170.88000000000432</v>
      </c>
      <c r="B2178" s="50">
        <f t="shared" ca="1" si="67"/>
        <v>-20.913148655992934</v>
      </c>
      <c r="D2178" s="82"/>
      <c r="F2178" s="10"/>
      <c r="G2178" s="11"/>
    </row>
    <row r="2179" spans="1:7" x14ac:dyDescent="0.2">
      <c r="A2179" s="57">
        <f t="shared" ca="1" si="66"/>
        <v>170.96000000000433</v>
      </c>
      <c r="B2179" s="50">
        <f t="shared" ca="1" si="67"/>
        <v>-20.905771179808429</v>
      </c>
      <c r="D2179" s="82"/>
      <c r="F2179" s="10"/>
      <c r="G2179" s="11"/>
    </row>
    <row r="2180" spans="1:7" x14ac:dyDescent="0.2">
      <c r="A2180" s="57">
        <f t="shared" ca="1" si="66"/>
        <v>171.04000000000434</v>
      </c>
      <c r="B2180" s="50">
        <f t="shared" ca="1" si="67"/>
        <v>-20.89862603403067</v>
      </c>
      <c r="D2180" s="82"/>
      <c r="F2180" s="10"/>
      <c r="G2180" s="11"/>
    </row>
    <row r="2181" spans="1:7" x14ac:dyDescent="0.2">
      <c r="A2181" s="57">
        <f t="shared" ca="1" si="66"/>
        <v>171.12000000000435</v>
      </c>
      <c r="B2181" s="50">
        <f t="shared" ca="1" si="67"/>
        <v>-20.891712616610391</v>
      </c>
      <c r="D2181" s="82"/>
      <c r="F2181" s="10"/>
      <c r="G2181" s="11"/>
    </row>
    <row r="2182" spans="1:7" x14ac:dyDescent="0.2">
      <c r="A2182" s="57">
        <f t="shared" ca="1" si="66"/>
        <v>171.20000000000437</v>
      </c>
      <c r="B2182" s="50">
        <f t="shared" ca="1" si="67"/>
        <v>-20.885030339588493</v>
      </c>
      <c r="D2182" s="82"/>
      <c r="F2182" s="10"/>
      <c r="G2182" s="11"/>
    </row>
    <row r="2183" spans="1:7" x14ac:dyDescent="0.2">
      <c r="A2183" s="57">
        <f t="shared" ca="1" si="66"/>
        <v>171.28000000000438</v>
      </c>
      <c r="B2183" s="50">
        <f t="shared" ca="1" si="67"/>
        <v>-20.878578628965645</v>
      </c>
      <c r="D2183" s="82"/>
      <c r="F2183" s="10"/>
      <c r="G2183" s="11"/>
    </row>
    <row r="2184" spans="1:7" x14ac:dyDescent="0.2">
      <c r="A2184" s="57">
        <f t="shared" ca="1" si="66"/>
        <v>171.36000000000439</v>
      </c>
      <c r="B2184" s="50">
        <f t="shared" ca="1" si="67"/>
        <v>-20.872356924575222</v>
      </c>
      <c r="D2184" s="82"/>
      <c r="F2184" s="10"/>
      <c r="G2184" s="11"/>
    </row>
    <row r="2185" spans="1:7" x14ac:dyDescent="0.2">
      <c r="A2185" s="57">
        <f t="shared" ca="1" si="66"/>
        <v>171.4400000000044</v>
      </c>
      <c r="B2185" s="50">
        <f t="shared" ca="1" si="67"/>
        <v>-20.866364679959943</v>
      </c>
      <c r="D2185" s="82"/>
      <c r="F2185" s="10"/>
      <c r="G2185" s="11"/>
    </row>
    <row r="2186" spans="1:7" x14ac:dyDescent="0.2">
      <c r="A2186" s="57">
        <f t="shared" ca="1" si="66"/>
        <v>171.52000000000442</v>
      </c>
      <c r="B2186" s="50">
        <f t="shared" ca="1" si="67"/>
        <v>-20.860601362251746</v>
      </c>
      <c r="D2186" s="82"/>
      <c r="F2186" s="10"/>
      <c r="G2186" s="11"/>
    </row>
    <row r="2187" spans="1:7" x14ac:dyDescent="0.2">
      <c r="A2187" s="57">
        <f t="shared" ca="1" si="66"/>
        <v>171.60000000000443</v>
      </c>
      <c r="B2187" s="50">
        <f t="shared" ca="1" si="67"/>
        <v>-20.855066452055201</v>
      </c>
      <c r="D2187" s="82"/>
      <c r="F2187" s="10"/>
      <c r="G2187" s="11"/>
    </row>
    <row r="2188" spans="1:7" x14ac:dyDescent="0.2">
      <c r="A2188" s="57">
        <f t="shared" ca="1" si="66"/>
        <v>171.68000000000444</v>
      </c>
      <c r="B2188" s="50">
        <f t="shared" ca="1" si="67"/>
        <v>-20.849759443334154</v>
      </c>
      <c r="D2188" s="82"/>
      <c r="F2188" s="10"/>
      <c r="G2188" s="11"/>
    </row>
    <row r="2189" spans="1:7" x14ac:dyDescent="0.2">
      <c r="A2189" s="57">
        <f t="shared" ca="1" si="66"/>
        <v>171.76000000000445</v>
      </c>
      <c r="B2189" s="50">
        <f t="shared" ca="1" si="67"/>
        <v>-20.844679843301645</v>
      </c>
      <c r="D2189" s="82"/>
      <c r="F2189" s="10"/>
      <c r="G2189" s="11"/>
    </row>
    <row r="2190" spans="1:7" x14ac:dyDescent="0.2">
      <c r="A2190" s="57">
        <f t="shared" ca="1" si="66"/>
        <v>171.84000000000447</v>
      </c>
      <c r="B2190" s="50">
        <f t="shared" ca="1" si="67"/>
        <v>-20.839827172313072</v>
      </c>
      <c r="D2190" s="82"/>
      <c r="F2190" s="10"/>
      <c r="G2190" s="11"/>
    </row>
    <row r="2191" spans="1:7" x14ac:dyDescent="0.2">
      <c r="A2191" s="57">
        <f t="shared" ca="1" si="66"/>
        <v>171.92000000000448</v>
      </c>
      <c r="B2191" s="50">
        <f t="shared" ca="1" si="67"/>
        <v>-20.835200963762517</v>
      </c>
      <c r="D2191" s="82"/>
      <c r="F2191" s="10"/>
      <c r="G2191" s="11"/>
    </row>
    <row r="2192" spans="1:7" x14ac:dyDescent="0.2">
      <c r="A2192" s="57">
        <f t="shared" ca="1" si="66"/>
        <v>172.00000000000449</v>
      </c>
      <c r="B2192" s="50">
        <f t="shared" ca="1" si="67"/>
        <v>-20.830800763982168</v>
      </c>
      <c r="D2192" s="82"/>
      <c r="F2192" s="10"/>
      <c r="G2192" s="11"/>
    </row>
    <row r="2193" spans="1:7" x14ac:dyDescent="0.2">
      <c r="A2193" s="57">
        <f t="shared" ca="1" si="66"/>
        <v>172.0800000000045</v>
      </c>
      <c r="B2193" s="50">
        <f t="shared" ca="1" si="67"/>
        <v>-20.826626132144767</v>
      </c>
      <c r="D2193" s="82"/>
      <c r="F2193" s="10"/>
      <c r="G2193" s="11"/>
    </row>
    <row r="2194" spans="1:7" x14ac:dyDescent="0.2">
      <c r="A2194" s="57">
        <f t="shared" ca="1" si="66"/>
        <v>172.16000000000452</v>
      </c>
      <c r="B2194" s="50">
        <f t="shared" ca="1" si="67"/>
        <v>-20.822676640169213</v>
      </c>
      <c r="D2194" s="82"/>
      <c r="F2194" s="10"/>
      <c r="G2194" s="11"/>
    </row>
    <row r="2195" spans="1:7" x14ac:dyDescent="0.2">
      <c r="A2195" s="57">
        <f t="shared" ca="1" si="66"/>
        <v>172.24000000000453</v>
      </c>
      <c r="B2195" s="50">
        <f t="shared" ca="1" si="67"/>
        <v>-20.818951872629036</v>
      </c>
      <c r="D2195" s="82"/>
      <c r="F2195" s="10"/>
      <c r="G2195" s="11"/>
    </row>
    <row r="2196" spans="1:7" x14ac:dyDescent="0.2">
      <c r="A2196" s="57">
        <f t="shared" ca="1" si="66"/>
        <v>172.32000000000454</v>
      </c>
      <c r="B2196" s="50">
        <f t="shared" ca="1" si="67"/>
        <v>-20.815451426663806</v>
      </c>
      <c r="D2196" s="82"/>
      <c r="F2196" s="10"/>
      <c r="G2196" s="11"/>
    </row>
    <row r="2197" spans="1:7" x14ac:dyDescent="0.2">
      <c r="A2197" s="57">
        <f t="shared" ca="1" si="66"/>
        <v>172.40000000000455</v>
      </c>
      <c r="B2197" s="50">
        <f t="shared" ca="1" si="67"/>
        <v>-20.812174911893507</v>
      </c>
      <c r="D2197" s="82"/>
      <c r="F2197" s="10"/>
      <c r="G2197" s="11"/>
    </row>
    <row r="2198" spans="1:7" x14ac:dyDescent="0.2">
      <c r="A2198" s="57">
        <f t="shared" ca="1" si="66"/>
        <v>172.48000000000457</v>
      </c>
      <c r="B2198" s="50">
        <f t="shared" ca="1" si="67"/>
        <v>-20.809121950335729</v>
      </c>
      <c r="D2198" s="82"/>
      <c r="F2198" s="10"/>
      <c r="G2198" s="11"/>
    </row>
    <row r="2199" spans="1:7" x14ac:dyDescent="0.2">
      <c r="A2199" s="57">
        <f t="shared" ca="1" si="66"/>
        <v>172.56000000000458</v>
      </c>
      <c r="B2199" s="50">
        <f t="shared" ca="1" si="67"/>
        <v>-20.806292176325684</v>
      </c>
      <c r="D2199" s="82"/>
      <c r="F2199" s="10"/>
      <c r="G2199" s="11"/>
    </row>
    <row r="2200" spans="1:7" x14ac:dyDescent="0.2">
      <c r="A2200" s="57">
        <f t="shared" ca="1" si="66"/>
        <v>172.64000000000459</v>
      </c>
      <c r="B2200" s="50">
        <f t="shared" ca="1" si="67"/>
        <v>-20.803685236439019</v>
      </c>
      <c r="D2200" s="82"/>
      <c r="F2200" s="10"/>
      <c r="G2200" s="11"/>
    </row>
    <row r="2201" spans="1:7" x14ac:dyDescent="0.2">
      <c r="A2201" s="57">
        <f t="shared" ca="1" si="66"/>
        <v>172.7200000000046</v>
      </c>
      <c r="B2201" s="50">
        <f t="shared" ca="1" si="67"/>
        <v>-20.801300789417368</v>
      </c>
      <c r="D2201" s="82"/>
      <c r="F2201" s="10"/>
      <c r="G2201" s="11"/>
    </row>
    <row r="2202" spans="1:7" x14ac:dyDescent="0.2">
      <c r="A2202" s="57">
        <f t="shared" ca="1" si="66"/>
        <v>172.80000000000462</v>
      </c>
      <c r="B2202" s="50">
        <f t="shared" ca="1" si="67"/>
        <v>-20.7991385060966</v>
      </c>
      <c r="D2202" s="82"/>
      <c r="F2202" s="10"/>
      <c r="G2202" s="11"/>
    </row>
    <row r="2203" spans="1:7" x14ac:dyDescent="0.2">
      <c r="A2203" s="57">
        <f t="shared" ca="1" si="66"/>
        <v>172.88000000000463</v>
      </c>
      <c r="B2203" s="50">
        <f t="shared" ca="1" si="67"/>
        <v>-20.797198069337803</v>
      </c>
      <c r="D2203" s="82"/>
      <c r="F2203" s="10"/>
      <c r="G2203" s="11"/>
    </row>
    <row r="2204" spans="1:7" x14ac:dyDescent="0.2">
      <c r="A2204" s="57">
        <f t="shared" ca="1" si="66"/>
        <v>172.96000000000464</v>
      </c>
      <c r="B2204" s="50">
        <f t="shared" ca="1" si="67"/>
        <v>-20.795479173960882</v>
      </c>
      <c r="D2204" s="82"/>
      <c r="F2204" s="10"/>
      <c r="G2204" s="11"/>
    </row>
    <row r="2205" spans="1:7" x14ac:dyDescent="0.2">
      <c r="A2205" s="57">
        <f t="shared" ca="1" si="66"/>
        <v>173.04000000000465</v>
      </c>
      <c r="B2205" s="50">
        <f t="shared" ca="1" si="67"/>
        <v>-20.793981526680803</v>
      </c>
      <c r="D2205" s="82"/>
      <c r="F2205" s="10"/>
      <c r="G2205" s="11"/>
    </row>
    <row r="2206" spans="1:7" x14ac:dyDescent="0.2">
      <c r="A2206" s="57">
        <f t="shared" ca="1" si="66"/>
        <v>173.12000000000467</v>
      </c>
      <c r="B2206" s="50">
        <f t="shared" ca="1" si="67"/>
        <v>-20.792704846046362</v>
      </c>
      <c r="D2206" s="82"/>
      <c r="F2206" s="10"/>
      <c r="G2206" s="11"/>
    </row>
    <row r="2207" spans="1:7" x14ac:dyDescent="0.2">
      <c r="A2207" s="57">
        <f t="shared" ca="1" si="66"/>
        <v>173.20000000000468</v>
      </c>
      <c r="B2207" s="50">
        <f t="shared" ca="1" si="67"/>
        <v>-20.79164886238166</v>
      </c>
      <c r="D2207" s="82"/>
      <c r="F2207" s="10"/>
      <c r="G2207" s="11"/>
    </row>
    <row r="2208" spans="1:7" x14ac:dyDescent="0.2">
      <c r="A2208" s="57">
        <f t="shared" ca="1" si="66"/>
        <v>173.28000000000469</v>
      </c>
      <c r="B2208" s="50">
        <f t="shared" ca="1" si="67"/>
        <v>-20.790813317729988</v>
      </c>
      <c r="D2208" s="82"/>
      <c r="F2208" s="10"/>
      <c r="G2208" s="11"/>
    </row>
    <row r="2209" spans="1:7" x14ac:dyDescent="0.2">
      <c r="A2209" s="57">
        <f t="shared" ca="1" si="66"/>
        <v>173.3600000000047</v>
      </c>
      <c r="B2209" s="50">
        <f t="shared" ca="1" si="67"/>
        <v>-20.790197965800303</v>
      </c>
      <c r="D2209" s="82"/>
      <c r="F2209" s="10"/>
      <c r="G2209" s="11"/>
    </row>
    <row r="2210" spans="1:7" x14ac:dyDescent="0.2">
      <c r="A2210" s="57">
        <f t="shared" ca="1" si="66"/>
        <v>173.44000000000472</v>
      </c>
      <c r="B2210" s="50">
        <f t="shared" ca="1" si="67"/>
        <v>-20.789802571916116</v>
      </c>
      <c r="D2210" s="82"/>
      <c r="F2210" s="10"/>
      <c r="G2210" s="11"/>
    </row>
    <row r="2211" spans="1:7" x14ac:dyDescent="0.2">
      <c r="A2211" s="57">
        <f t="shared" ca="1" si="66"/>
        <v>173.52000000000473</v>
      </c>
      <c r="B2211" s="50">
        <f t="shared" ca="1" si="67"/>
        <v>-20.789626912967009</v>
      </c>
      <c r="D2211" s="82"/>
      <c r="F2211" s="10"/>
      <c r="G2211" s="11"/>
    </row>
    <row r="2212" spans="1:7" x14ac:dyDescent="0.2">
      <c r="A2212" s="57">
        <f t="shared" ca="1" si="66"/>
        <v>173.60000000000474</v>
      </c>
      <c r="B2212" s="50">
        <f t="shared" ca="1" si="67"/>
        <v>-20.78967077736241</v>
      </c>
      <c r="D2212" s="82"/>
      <c r="F2212" s="10"/>
      <c r="G2212" s="11"/>
    </row>
    <row r="2213" spans="1:7" x14ac:dyDescent="0.2">
      <c r="A2213" s="57">
        <f t="shared" ca="1" si="66"/>
        <v>173.68000000000475</v>
      </c>
      <c r="B2213" s="50">
        <f t="shared" ca="1" si="67"/>
        <v>-20.789933964987938</v>
      </c>
      <c r="D2213" s="82"/>
      <c r="F2213" s="10"/>
      <c r="G2213" s="11"/>
    </row>
    <row r="2214" spans="1:7" x14ac:dyDescent="0.2">
      <c r="A2214" s="57">
        <f t="shared" ca="1" si="66"/>
        <v>173.76000000000477</v>
      </c>
      <c r="B2214" s="50">
        <f t="shared" ca="1" si="67"/>
        <v>-20.790416287164071</v>
      </c>
      <c r="D2214" s="82"/>
      <c r="F2214" s="10"/>
      <c r="G2214" s="11"/>
    </row>
    <row r="2215" spans="1:7" x14ac:dyDescent="0.2">
      <c r="A2215" s="57">
        <f t="shared" ca="1" si="66"/>
        <v>173.84000000000478</v>
      </c>
      <c r="B2215" s="50">
        <f t="shared" ca="1" si="67"/>
        <v>-20.791117566607305</v>
      </c>
      <c r="D2215" s="82"/>
      <c r="F2215" s="10"/>
      <c r="G2215" s="11"/>
    </row>
    <row r="2216" spans="1:7" x14ac:dyDescent="0.2">
      <c r="A2216" s="57">
        <f t="shared" ca="1" si="66"/>
        <v>173.92000000000479</v>
      </c>
      <c r="B2216" s="50">
        <f t="shared" ca="1" si="67"/>
        <v>-20.792037637393555</v>
      </c>
      <c r="D2216" s="82"/>
      <c r="F2216" s="10"/>
      <c r="G2216" s="11"/>
    </row>
    <row r="2217" spans="1:7" x14ac:dyDescent="0.2">
      <c r="A2217" s="57">
        <f t="shared" ca="1" si="66"/>
        <v>174.0000000000048</v>
      </c>
      <c r="B2217" s="50">
        <f t="shared" ca="1" si="67"/>
        <v>-20.793176344924017</v>
      </c>
      <c r="D2217" s="82"/>
      <c r="F2217" s="10"/>
      <c r="G2217" s="11"/>
    </row>
    <row r="2218" spans="1:7" x14ac:dyDescent="0.2">
      <c r="A2218" s="57">
        <f t="shared" ca="1" si="66"/>
        <v>174.08000000000482</v>
      </c>
      <c r="B2218" s="50">
        <f t="shared" ca="1" si="67"/>
        <v>-20.794533545893366</v>
      </c>
      <c r="D2218" s="82"/>
      <c r="F2218" s="10"/>
      <c r="G2218" s="11"/>
    </row>
    <row r="2219" spans="1:7" x14ac:dyDescent="0.2">
      <c r="A2219" s="57">
        <f t="shared" ref="A2219:A2282" ca="1" si="68">OFFSET(A2219,-1,0)+f_stop/5000</f>
        <v>174.16000000000483</v>
      </c>
      <c r="B2219" s="50">
        <f t="shared" ref="B2219:B2282" ca="1" si="69">20*LOG(ABS(   (1/f_dec*SIN(f_dec*$A2219/Fm*PI())/SIN($A2219/Fm*PI()))^(order-2) * (1/f_dec2*SIN(f_dec2*$A2219/Fm*PI())/SIN($A2219/Fm*PI())) *  (1/(f_dec*n_avg)*SIN((f_dec*n_avg)*$A2219/Fm*PI())/SIN($A2219/Fm*PI()))    ))</f>
        <v>-20.796109108260229</v>
      </c>
      <c r="D2219" s="82"/>
      <c r="F2219" s="10"/>
      <c r="G2219" s="11"/>
    </row>
    <row r="2220" spans="1:7" x14ac:dyDescent="0.2">
      <c r="A2220" s="57">
        <f t="shared" ca="1" si="68"/>
        <v>174.24000000000484</v>
      </c>
      <c r="B2220" s="50">
        <f t="shared" ca="1" si="69"/>
        <v>-20.79790291122</v>
      </c>
      <c r="D2220" s="82"/>
      <c r="F2220" s="10"/>
      <c r="G2220" s="11"/>
    </row>
    <row r="2221" spans="1:7" x14ac:dyDescent="0.2">
      <c r="A2221" s="57">
        <f t="shared" ca="1" si="68"/>
        <v>174.32000000000485</v>
      </c>
      <c r="B2221" s="50">
        <f t="shared" ca="1" si="69"/>
        <v>-20.799914845180034</v>
      </c>
      <c r="D2221" s="82"/>
      <c r="F2221" s="10"/>
      <c r="G2221" s="11"/>
    </row>
    <row r="2222" spans="1:7" x14ac:dyDescent="0.2">
      <c r="A2222" s="57">
        <f t="shared" ca="1" si="68"/>
        <v>174.40000000000487</v>
      </c>
      <c r="B2222" s="50">
        <f t="shared" ca="1" si="69"/>
        <v>-20.802144811737008</v>
      </c>
      <c r="D2222" s="82"/>
      <c r="F2222" s="10"/>
      <c r="G2222" s="11"/>
    </row>
    <row r="2223" spans="1:7" x14ac:dyDescent="0.2">
      <c r="A2223" s="57">
        <f t="shared" ca="1" si="68"/>
        <v>174.48000000000488</v>
      </c>
      <c r="B2223" s="50">
        <f t="shared" ca="1" si="69"/>
        <v>-20.80459272365664</v>
      </c>
      <c r="D2223" s="82"/>
      <c r="F2223" s="10"/>
      <c r="G2223" s="11"/>
    </row>
    <row r="2224" spans="1:7" x14ac:dyDescent="0.2">
      <c r="A2224" s="57">
        <f t="shared" ca="1" si="68"/>
        <v>174.56000000000489</v>
      </c>
      <c r="B2224" s="50">
        <f t="shared" ca="1" si="69"/>
        <v>-20.80725850485571</v>
      </c>
      <c r="D2224" s="82"/>
      <c r="F2224" s="10"/>
      <c r="G2224" s="11"/>
    </row>
    <row r="2225" spans="1:7" x14ac:dyDescent="0.2">
      <c r="A2225" s="57">
        <f t="shared" ca="1" si="68"/>
        <v>174.6400000000049</v>
      </c>
      <c r="B2225" s="50">
        <f t="shared" ca="1" si="69"/>
        <v>-20.8101420903863</v>
      </c>
      <c r="D2225" s="82"/>
      <c r="F2225" s="10"/>
      <c r="G2225" s="11"/>
    </row>
    <row r="2226" spans="1:7" x14ac:dyDescent="0.2">
      <c r="A2226" s="57">
        <f t="shared" ca="1" si="68"/>
        <v>174.72000000000492</v>
      </c>
      <c r="B2226" s="50">
        <f t="shared" ca="1" si="69"/>
        <v>-20.813243426422275</v>
      </c>
      <c r="D2226" s="82"/>
      <c r="F2226" s="10"/>
      <c r="G2226" s="11"/>
    </row>
    <row r="2227" spans="1:7" x14ac:dyDescent="0.2">
      <c r="A2227" s="57">
        <f t="shared" ca="1" si="68"/>
        <v>174.80000000000493</v>
      </c>
      <c r="B2227" s="50">
        <f t="shared" ca="1" si="69"/>
        <v>-20.816562470248151</v>
      </c>
      <c r="D2227" s="82"/>
      <c r="F2227" s="10"/>
      <c r="G2227" s="11"/>
    </row>
    <row r="2228" spans="1:7" x14ac:dyDescent="0.2">
      <c r="A2228" s="57">
        <f t="shared" ca="1" si="68"/>
        <v>174.88000000000494</v>
      </c>
      <c r="B2228" s="50">
        <f t="shared" ca="1" si="69"/>
        <v>-20.820099190250012</v>
      </c>
      <c r="D2228" s="82"/>
      <c r="F2228" s="10"/>
      <c r="G2228" s="11"/>
    </row>
    <row r="2229" spans="1:7" x14ac:dyDescent="0.2">
      <c r="A2229" s="57">
        <f t="shared" ca="1" si="68"/>
        <v>174.96000000000495</v>
      </c>
      <c r="B2229" s="50">
        <f t="shared" ca="1" si="69"/>
        <v>-20.823853565908866</v>
      </c>
      <c r="D2229" s="82"/>
      <c r="F2229" s="10"/>
      <c r="G2229" s="11"/>
    </row>
    <row r="2230" spans="1:7" x14ac:dyDescent="0.2">
      <c r="A2230" s="57">
        <f t="shared" ca="1" si="68"/>
        <v>175.04000000000497</v>
      </c>
      <c r="B2230" s="50">
        <f t="shared" ca="1" si="69"/>
        <v>-20.827825587796109</v>
      </c>
      <c r="D2230" s="82"/>
      <c r="F2230" s="10"/>
      <c r="G2230" s="11"/>
    </row>
    <row r="2231" spans="1:7" x14ac:dyDescent="0.2">
      <c r="A2231" s="57">
        <f t="shared" ca="1" si="68"/>
        <v>175.12000000000498</v>
      </c>
      <c r="B2231" s="50">
        <f t="shared" ca="1" si="69"/>
        <v>-20.832015257571342</v>
      </c>
      <c r="D2231" s="82"/>
      <c r="F2231" s="10"/>
      <c r="G2231" s="11"/>
    </row>
    <row r="2232" spans="1:7" x14ac:dyDescent="0.2">
      <c r="A2232" s="57">
        <f t="shared" ca="1" si="68"/>
        <v>175.20000000000499</v>
      </c>
      <c r="B2232" s="50">
        <f t="shared" ca="1" si="69"/>
        <v>-20.836422587982341</v>
      </c>
      <c r="D2232" s="82"/>
      <c r="F2232" s="10"/>
      <c r="G2232" s="11"/>
    </row>
    <row r="2233" spans="1:7" x14ac:dyDescent="0.2">
      <c r="A2233" s="57">
        <f t="shared" ca="1" si="68"/>
        <v>175.280000000005</v>
      </c>
      <c r="B2233" s="50">
        <f t="shared" ca="1" si="69"/>
        <v>-20.841047602867281</v>
      </c>
      <c r="D2233" s="82"/>
      <c r="F2233" s="10"/>
      <c r="G2233" s="11"/>
    </row>
    <row r="2234" spans="1:7" x14ac:dyDescent="0.2">
      <c r="A2234" s="57">
        <f t="shared" ca="1" si="68"/>
        <v>175.36000000000502</v>
      </c>
      <c r="B2234" s="50">
        <f t="shared" ca="1" si="69"/>
        <v>-20.845890337159286</v>
      </c>
      <c r="D2234" s="82"/>
      <c r="F2234" s="10"/>
      <c r="G2234" s="11"/>
    </row>
    <row r="2235" spans="1:7" x14ac:dyDescent="0.2">
      <c r="A2235" s="57">
        <f t="shared" ca="1" si="68"/>
        <v>175.44000000000503</v>
      </c>
      <c r="B2235" s="50">
        <f t="shared" ca="1" si="69"/>
        <v>-20.850950836893109</v>
      </c>
      <c r="D2235" s="82"/>
      <c r="F2235" s="10"/>
      <c r="G2235" s="11"/>
    </row>
    <row r="2236" spans="1:7" x14ac:dyDescent="0.2">
      <c r="A2236" s="57">
        <f t="shared" ca="1" si="68"/>
        <v>175.52000000000504</v>
      </c>
      <c r="B2236" s="50">
        <f t="shared" ca="1" si="69"/>
        <v>-20.856229159214141</v>
      </c>
      <c r="D2236" s="82"/>
      <c r="F2236" s="10"/>
      <c r="G2236" s="11"/>
    </row>
    <row r="2237" spans="1:7" x14ac:dyDescent="0.2">
      <c r="A2237" s="57">
        <f t="shared" ca="1" si="68"/>
        <v>175.60000000000505</v>
      </c>
      <c r="B2237" s="50">
        <f t="shared" ca="1" si="69"/>
        <v>-20.861725372389628</v>
      </c>
      <c r="D2237" s="82"/>
      <c r="F2237" s="10"/>
      <c r="G2237" s="11"/>
    </row>
    <row r="2238" spans="1:7" x14ac:dyDescent="0.2">
      <c r="A2238" s="57">
        <f t="shared" ca="1" si="68"/>
        <v>175.68000000000507</v>
      </c>
      <c r="B2238" s="50">
        <f t="shared" ca="1" si="69"/>
        <v>-20.867439555822187</v>
      </c>
      <c r="D2238" s="82"/>
      <c r="F2238" s="10"/>
      <c r="G2238" s="11"/>
    </row>
    <row r="2239" spans="1:7" x14ac:dyDescent="0.2">
      <c r="A2239" s="57">
        <f t="shared" ca="1" si="68"/>
        <v>175.76000000000508</v>
      </c>
      <c r="B2239" s="50">
        <f t="shared" ca="1" si="69"/>
        <v>-20.87337180006552</v>
      </c>
      <c r="D2239" s="82"/>
      <c r="F2239" s="10"/>
      <c r="G2239" s="11"/>
    </row>
    <row r="2240" spans="1:7" x14ac:dyDescent="0.2">
      <c r="A2240" s="57">
        <f t="shared" ca="1" si="68"/>
        <v>175.84000000000509</v>
      </c>
      <c r="B2240" s="50">
        <f t="shared" ca="1" si="69"/>
        <v>-20.879522206842466</v>
      </c>
      <c r="D2240" s="82"/>
      <c r="F2240" s="10"/>
      <c r="G2240" s="11"/>
    </row>
    <row r="2241" spans="1:7" x14ac:dyDescent="0.2">
      <c r="A2241" s="57">
        <f t="shared" ca="1" si="68"/>
        <v>175.9200000000051</v>
      </c>
      <c r="B2241" s="50">
        <f t="shared" ca="1" si="69"/>
        <v>-20.88589088906528</v>
      </c>
      <c r="D2241" s="82"/>
      <c r="F2241" s="10"/>
      <c r="G2241" s="11"/>
    </row>
    <row r="2242" spans="1:7" x14ac:dyDescent="0.2">
      <c r="A2242" s="57">
        <f t="shared" ca="1" si="68"/>
        <v>176.00000000000512</v>
      </c>
      <c r="B2242" s="50">
        <f t="shared" ca="1" si="69"/>
        <v>-20.892477970858245</v>
      </c>
      <c r="D2242" s="82"/>
      <c r="F2242" s="10"/>
      <c r="G2242" s="11"/>
    </row>
    <row r="2243" spans="1:7" x14ac:dyDescent="0.2">
      <c r="A2243" s="57">
        <f t="shared" ca="1" si="68"/>
        <v>176.08000000000513</v>
      </c>
      <c r="B2243" s="50">
        <f t="shared" ca="1" si="69"/>
        <v>-20.899283587582474</v>
      </c>
      <c r="D2243" s="82"/>
      <c r="F2243" s="10"/>
      <c r="G2243" s="11"/>
    </row>
    <row r="2244" spans="1:7" x14ac:dyDescent="0.2">
      <c r="A2244" s="57">
        <f t="shared" ca="1" si="68"/>
        <v>176.16000000000514</v>
      </c>
      <c r="B2244" s="50">
        <f t="shared" ca="1" si="69"/>
        <v>-20.906307885863214</v>
      </c>
      <c r="D2244" s="82"/>
      <c r="F2244" s="10"/>
      <c r="G2244" s="11"/>
    </row>
    <row r="2245" spans="1:7" x14ac:dyDescent="0.2">
      <c r="A2245" s="57">
        <f t="shared" ca="1" si="68"/>
        <v>176.24000000000515</v>
      </c>
      <c r="B2245" s="50">
        <f t="shared" ca="1" si="69"/>
        <v>-20.913551023619235</v>
      </c>
      <c r="D2245" s="82"/>
      <c r="F2245" s="10"/>
      <c r="G2245" s="11"/>
    </row>
    <row r="2246" spans="1:7" x14ac:dyDescent="0.2">
      <c r="A2246" s="57">
        <f t="shared" ca="1" si="68"/>
        <v>176.32000000000517</v>
      </c>
      <c r="B2246" s="50">
        <f t="shared" ca="1" si="69"/>
        <v>-20.921013170094739</v>
      </c>
      <c r="D2246" s="82"/>
      <c r="F2246" s="10"/>
      <c r="G2246" s="11"/>
    </row>
    <row r="2247" spans="1:7" x14ac:dyDescent="0.2">
      <c r="A2247" s="57">
        <f t="shared" ca="1" si="68"/>
        <v>176.40000000000518</v>
      </c>
      <c r="B2247" s="50">
        <f t="shared" ca="1" si="69"/>
        <v>-20.928694505893496</v>
      </c>
      <c r="D2247" s="82"/>
      <c r="F2247" s="10"/>
      <c r="G2247" s="11"/>
    </row>
    <row r="2248" spans="1:7" x14ac:dyDescent="0.2">
      <c r="A2248" s="57">
        <f t="shared" ca="1" si="68"/>
        <v>176.48000000000519</v>
      </c>
      <c r="B2248" s="50">
        <f t="shared" ca="1" si="69"/>
        <v>-20.936595223015374</v>
      </c>
      <c r="D2248" s="82"/>
      <c r="F2248" s="10"/>
      <c r="G2248" s="11"/>
    </row>
    <row r="2249" spans="1:7" x14ac:dyDescent="0.2">
      <c r="A2249" s="57">
        <f t="shared" ca="1" si="68"/>
        <v>176.5600000000052</v>
      </c>
      <c r="B2249" s="50">
        <f t="shared" ca="1" si="69"/>
        <v>-20.944715524895287</v>
      </c>
      <c r="D2249" s="82"/>
      <c r="F2249" s="10"/>
      <c r="G2249" s="11"/>
    </row>
    <row r="2250" spans="1:7" x14ac:dyDescent="0.2">
      <c r="A2250" s="57">
        <f t="shared" ca="1" si="68"/>
        <v>176.64000000000522</v>
      </c>
      <c r="B2250" s="50">
        <f t="shared" ca="1" si="69"/>
        <v>-20.953055626444495</v>
      </c>
      <c r="D2250" s="82"/>
      <c r="F2250" s="10"/>
      <c r="G2250" s="11"/>
    </row>
    <row r="2251" spans="1:7" x14ac:dyDescent="0.2">
      <c r="A2251" s="57">
        <f t="shared" ca="1" si="68"/>
        <v>176.72000000000523</v>
      </c>
      <c r="B2251" s="50">
        <f t="shared" ca="1" si="69"/>
        <v>-20.961615754094261</v>
      </c>
      <c r="D2251" s="82"/>
      <c r="F2251" s="10"/>
      <c r="G2251" s="11"/>
    </row>
    <row r="2252" spans="1:7" x14ac:dyDescent="0.2">
      <c r="A2252" s="57">
        <f t="shared" ca="1" si="68"/>
        <v>176.80000000000524</v>
      </c>
      <c r="B2252" s="50">
        <f t="shared" ca="1" si="69"/>
        <v>-20.970396145842059</v>
      </c>
      <c r="D2252" s="82"/>
      <c r="F2252" s="10"/>
      <c r="G2252" s="11"/>
    </row>
    <row r="2253" spans="1:7" x14ac:dyDescent="0.2">
      <c r="A2253" s="57">
        <f t="shared" ca="1" si="68"/>
        <v>176.88000000000525</v>
      </c>
      <c r="B2253" s="50">
        <f t="shared" ca="1" si="69"/>
        <v>-20.97939705130014</v>
      </c>
      <c r="D2253" s="82"/>
      <c r="F2253" s="10"/>
      <c r="G2253" s="11"/>
    </row>
    <row r="2254" spans="1:7" x14ac:dyDescent="0.2">
      <c r="A2254" s="57">
        <f t="shared" ca="1" si="68"/>
        <v>176.96000000000527</v>
      </c>
      <c r="B2254" s="50">
        <f t="shared" ca="1" si="69"/>
        <v>-20.988618731746595</v>
      </c>
      <c r="D2254" s="82"/>
      <c r="F2254" s="10"/>
      <c r="G2254" s="11"/>
    </row>
    <row r="2255" spans="1:7" x14ac:dyDescent="0.2">
      <c r="A2255" s="57">
        <f t="shared" ca="1" si="68"/>
        <v>177.04000000000528</v>
      </c>
      <c r="B2255" s="50">
        <f t="shared" ca="1" si="69"/>
        <v>-20.998061460178899</v>
      </c>
      <c r="D2255" s="82"/>
      <c r="F2255" s="10"/>
      <c r="G2255" s="11"/>
    </row>
    <row r="2256" spans="1:7" x14ac:dyDescent="0.2">
      <c r="A2256" s="57">
        <f t="shared" ca="1" si="68"/>
        <v>177.12000000000529</v>
      </c>
      <c r="B2256" s="50">
        <f t="shared" ca="1" si="69"/>
        <v>-21.007725521370023</v>
      </c>
      <c r="D2256" s="82"/>
      <c r="F2256" s="10"/>
      <c r="G2256" s="11"/>
    </row>
    <row r="2257" spans="1:7" x14ac:dyDescent="0.2">
      <c r="A2257" s="57">
        <f t="shared" ca="1" si="68"/>
        <v>177.2000000000053</v>
      </c>
      <c r="B2257" s="50">
        <f t="shared" ca="1" si="69"/>
        <v>-21.017611211926997</v>
      </c>
      <c r="D2257" s="82"/>
      <c r="F2257" s="10"/>
      <c r="G2257" s="11"/>
    </row>
    <row r="2258" spans="1:7" x14ac:dyDescent="0.2">
      <c r="A2258" s="57">
        <f t="shared" ca="1" si="68"/>
        <v>177.28000000000532</v>
      </c>
      <c r="B2258" s="50">
        <f t="shared" ca="1" si="69"/>
        <v>-21.027718840352115</v>
      </c>
      <c r="D2258" s="82"/>
      <c r="F2258" s="10"/>
      <c r="G2258" s="11"/>
    </row>
    <row r="2259" spans="1:7" x14ac:dyDescent="0.2">
      <c r="A2259" s="57">
        <f t="shared" ca="1" si="68"/>
        <v>177.36000000000533</v>
      </c>
      <c r="B2259" s="50">
        <f t="shared" ca="1" si="69"/>
        <v>-21.038048727106759</v>
      </c>
      <c r="D2259" s="82"/>
      <c r="F2259" s="10"/>
      <c r="G2259" s="11"/>
    </row>
    <row r="2260" spans="1:7" x14ac:dyDescent="0.2">
      <c r="A2260" s="57">
        <f t="shared" ca="1" si="68"/>
        <v>177.44000000000534</v>
      </c>
      <c r="B2260" s="50">
        <f t="shared" ca="1" si="69"/>
        <v>-21.048601204677702</v>
      </c>
      <c r="D2260" s="82"/>
      <c r="F2260" s="10"/>
      <c r="G2260" s="11"/>
    </row>
    <row r="2261" spans="1:7" x14ac:dyDescent="0.2">
      <c r="A2261" s="57">
        <f t="shared" ca="1" si="68"/>
        <v>177.52000000000535</v>
      </c>
      <c r="B2261" s="50">
        <f t="shared" ca="1" si="69"/>
        <v>-21.059376617646258</v>
      </c>
      <c r="D2261" s="82"/>
      <c r="F2261" s="10"/>
      <c r="G2261" s="11"/>
    </row>
    <row r="2262" spans="1:7" x14ac:dyDescent="0.2">
      <c r="A2262" s="57">
        <f t="shared" ca="1" si="68"/>
        <v>177.60000000000537</v>
      </c>
      <c r="B2262" s="50">
        <f t="shared" ca="1" si="69"/>
        <v>-21.070375322759944</v>
      </c>
      <c r="D2262" s="82"/>
      <c r="F2262" s="10"/>
      <c r="G2262" s="11"/>
    </row>
    <row r="2263" spans="1:7" x14ac:dyDescent="0.2">
      <c r="A2263" s="57">
        <f t="shared" ca="1" si="68"/>
        <v>177.68000000000538</v>
      </c>
      <c r="B2263" s="50">
        <f t="shared" ca="1" si="69"/>
        <v>-21.081597689006998</v>
      </c>
      <c r="D2263" s="82"/>
      <c r="F2263" s="10"/>
      <c r="G2263" s="11"/>
    </row>
    <row r="2264" spans="1:7" x14ac:dyDescent="0.2">
      <c r="A2264" s="57">
        <f t="shared" ca="1" si="68"/>
        <v>177.76000000000539</v>
      </c>
      <c r="B2264" s="50">
        <f t="shared" ca="1" si="69"/>
        <v>-21.093044097693536</v>
      </c>
      <c r="D2264" s="82"/>
      <c r="F2264" s="10"/>
      <c r="G2264" s="11"/>
    </row>
    <row r="2265" spans="1:7" x14ac:dyDescent="0.2">
      <c r="A2265" s="57">
        <f t="shared" ca="1" si="68"/>
        <v>177.8400000000054</v>
      </c>
      <c r="B2265" s="50">
        <f t="shared" ca="1" si="69"/>
        <v>-21.104714942523554</v>
      </c>
      <c r="D2265" s="82"/>
      <c r="F2265" s="10"/>
      <c r="G2265" s="11"/>
    </row>
    <row r="2266" spans="1:7" x14ac:dyDescent="0.2">
      <c r="A2266" s="57">
        <f t="shared" ca="1" si="68"/>
        <v>177.92000000000542</v>
      </c>
      <c r="B2266" s="50">
        <f t="shared" ca="1" si="69"/>
        <v>-21.116610629681762</v>
      </c>
      <c r="D2266" s="82"/>
      <c r="F2266" s="10"/>
      <c r="G2266" s="11"/>
    </row>
    <row r="2267" spans="1:7" x14ac:dyDescent="0.2">
      <c r="A2267" s="57">
        <f t="shared" ca="1" si="68"/>
        <v>178.00000000000543</v>
      </c>
      <c r="B2267" s="50">
        <f t="shared" ca="1" si="69"/>
        <v>-21.128731577919218</v>
      </c>
      <c r="D2267" s="82"/>
      <c r="F2267" s="10"/>
      <c r="G2267" s="11"/>
    </row>
    <row r="2268" spans="1:7" x14ac:dyDescent="0.2">
      <c r="A2268" s="57">
        <f t="shared" ca="1" si="68"/>
        <v>178.08000000000544</v>
      </c>
      <c r="B2268" s="50">
        <f t="shared" ca="1" si="69"/>
        <v>-21.141078218641898</v>
      </c>
      <c r="D2268" s="82"/>
      <c r="F2268" s="10"/>
      <c r="G2268" s="11"/>
    </row>
    <row r="2269" spans="1:7" x14ac:dyDescent="0.2">
      <c r="A2269" s="57">
        <f t="shared" ca="1" si="68"/>
        <v>178.16000000000545</v>
      </c>
      <c r="B2269" s="50">
        <f t="shared" ca="1" si="69"/>
        <v>-21.153650996002234</v>
      </c>
      <c r="D2269" s="82"/>
      <c r="F2269" s="10"/>
      <c r="G2269" s="11"/>
    </row>
    <row r="2270" spans="1:7" x14ac:dyDescent="0.2">
      <c r="A2270" s="57">
        <f t="shared" ca="1" si="68"/>
        <v>178.24000000000547</v>
      </c>
      <c r="B2270" s="50">
        <f t="shared" ca="1" si="69"/>
        <v>-21.166450366993558</v>
      </c>
      <c r="D2270" s="82"/>
      <c r="F2270" s="10"/>
      <c r="G2270" s="11"/>
    </row>
    <row r="2271" spans="1:7" x14ac:dyDescent="0.2">
      <c r="A2271" s="57">
        <f t="shared" ca="1" si="68"/>
        <v>178.32000000000548</v>
      </c>
      <c r="B2271" s="50">
        <f t="shared" ca="1" si="69"/>
        <v>-21.179476801547636</v>
      </c>
      <c r="D2271" s="82"/>
      <c r="F2271" s="10"/>
      <c r="G2271" s="11"/>
    </row>
    <row r="2272" spans="1:7" x14ac:dyDescent="0.2">
      <c r="A2272" s="57">
        <f t="shared" ca="1" si="68"/>
        <v>178.40000000000549</v>
      </c>
      <c r="B2272" s="50">
        <f t="shared" ca="1" si="69"/>
        <v>-21.192730782635248</v>
      </c>
      <c r="D2272" s="82"/>
      <c r="F2272" s="10"/>
      <c r="G2272" s="11"/>
    </row>
    <row r="2273" spans="1:7" x14ac:dyDescent="0.2">
      <c r="A2273" s="57">
        <f t="shared" ca="1" si="68"/>
        <v>178.4800000000055</v>
      </c>
      <c r="B2273" s="50">
        <f t="shared" ca="1" si="69"/>
        <v>-21.206212806369859</v>
      </c>
      <c r="D2273" s="82"/>
      <c r="F2273" s="10"/>
      <c r="G2273" s="11"/>
    </row>
    <row r="2274" spans="1:7" x14ac:dyDescent="0.2">
      <c r="A2274" s="57">
        <f t="shared" ca="1" si="68"/>
        <v>178.56000000000552</v>
      </c>
      <c r="B2274" s="50">
        <f t="shared" ca="1" si="69"/>
        <v>-21.219923382114519</v>
      </c>
      <c r="D2274" s="82"/>
      <c r="F2274" s="10"/>
      <c r="G2274" s="11"/>
    </row>
    <row r="2275" spans="1:7" x14ac:dyDescent="0.2">
      <c r="A2275" s="57">
        <f t="shared" ca="1" si="68"/>
        <v>178.64000000000553</v>
      </c>
      <c r="B2275" s="50">
        <f t="shared" ca="1" si="69"/>
        <v>-21.233863032591902</v>
      </c>
      <c r="D2275" s="82"/>
      <c r="F2275" s="10"/>
      <c r="G2275" s="11"/>
    </row>
    <row r="2276" spans="1:7" x14ac:dyDescent="0.2">
      <c r="A2276" s="57">
        <f t="shared" ca="1" si="68"/>
        <v>178.72000000000554</v>
      </c>
      <c r="B2276" s="50">
        <f t="shared" ca="1" si="69"/>
        <v>-21.248032293997653</v>
      </c>
      <c r="D2276" s="82"/>
      <c r="F2276" s="10"/>
      <c r="G2276" s="11"/>
    </row>
    <row r="2277" spans="1:7" x14ac:dyDescent="0.2">
      <c r="A2277" s="57">
        <f t="shared" ca="1" si="68"/>
        <v>178.80000000000555</v>
      </c>
      <c r="B2277" s="50">
        <f t="shared" ca="1" si="69"/>
        <v>-21.262431716117085</v>
      </c>
      <c r="D2277" s="82"/>
      <c r="F2277" s="10"/>
      <c r="G2277" s="11"/>
    </row>
    <row r="2278" spans="1:7" x14ac:dyDescent="0.2">
      <c r="A2278" s="57">
        <f t="shared" ca="1" si="68"/>
        <v>178.88000000000557</v>
      </c>
      <c r="B2278" s="50">
        <f t="shared" ca="1" si="69"/>
        <v>-21.27706186244518</v>
      </c>
      <c r="D2278" s="82"/>
      <c r="F2278" s="10"/>
      <c r="G2278" s="11"/>
    </row>
    <row r="2279" spans="1:7" x14ac:dyDescent="0.2">
      <c r="A2279" s="57">
        <f t="shared" ca="1" si="68"/>
        <v>178.96000000000558</v>
      </c>
      <c r="B2279" s="50">
        <f t="shared" ca="1" si="69"/>
        <v>-21.291923310310064</v>
      </c>
      <c r="D2279" s="82"/>
      <c r="F2279" s="10"/>
      <c r="G2279" s="11"/>
    </row>
    <row r="2280" spans="1:7" x14ac:dyDescent="0.2">
      <c r="A2280" s="57">
        <f t="shared" ca="1" si="68"/>
        <v>179.04000000000559</v>
      </c>
      <c r="B2280" s="50">
        <f t="shared" ca="1" si="69"/>
        <v>-21.307016650999977</v>
      </c>
      <c r="D2280" s="82"/>
      <c r="F2280" s="10"/>
      <c r="G2280" s="11"/>
    </row>
    <row r="2281" spans="1:7" x14ac:dyDescent="0.2">
      <c r="A2281" s="57">
        <f t="shared" ca="1" si="68"/>
        <v>179.1200000000056</v>
      </c>
      <c r="B2281" s="50">
        <f t="shared" ca="1" si="69"/>
        <v>-21.322342489893821</v>
      </c>
      <c r="D2281" s="82"/>
      <c r="F2281" s="10"/>
      <c r="G2281" s="11"/>
    </row>
    <row r="2282" spans="1:7" x14ac:dyDescent="0.2">
      <c r="A2282" s="57">
        <f t="shared" ca="1" si="68"/>
        <v>179.20000000000562</v>
      </c>
      <c r="B2282" s="50">
        <f t="shared" ca="1" si="69"/>
        <v>-21.337901446595239</v>
      </c>
      <c r="D2282" s="82"/>
      <c r="F2282" s="10"/>
      <c r="G2282" s="11"/>
    </row>
    <row r="2283" spans="1:7" x14ac:dyDescent="0.2">
      <c r="A2283" s="57">
        <f t="shared" ref="A2283:A2346" ca="1" si="70">OFFSET(A2283,-1,0)+f_stop/5000</f>
        <v>179.28000000000563</v>
      </c>
      <c r="B2283" s="50">
        <f t="shared" ref="B2283:B2346" ca="1" si="71">20*LOG(ABS(   (1/f_dec*SIN(f_dec*$A2283/Fm*PI())/SIN($A2283/Fm*PI()))^(order-2) * (1/f_dec2*SIN(f_dec2*$A2283/Fm*PI())/SIN($A2283/Fm*PI())) *  (1/(f_dec*n_avg)*SIN((f_dec*n_avg)*$A2283/Fm*PI())/SIN($A2283/Fm*PI()))    ))</f>
        <v>-21.35369415507046</v>
      </c>
      <c r="D2283" s="82"/>
      <c r="F2283" s="10"/>
      <c r="G2283" s="11"/>
    </row>
    <row r="2284" spans="1:7" x14ac:dyDescent="0.2">
      <c r="A2284" s="57">
        <f t="shared" ca="1" si="70"/>
        <v>179.36000000000564</v>
      </c>
      <c r="B2284" s="50">
        <f t="shared" ca="1" si="71"/>
        <v>-21.369721263789874</v>
      </c>
      <c r="D2284" s="82"/>
      <c r="F2284" s="10"/>
      <c r="G2284" s="11"/>
    </row>
    <row r="2285" spans="1:7" x14ac:dyDescent="0.2">
      <c r="A2285" s="57">
        <f t="shared" ca="1" si="70"/>
        <v>179.44000000000565</v>
      </c>
      <c r="B2285" s="50">
        <f t="shared" ca="1" si="71"/>
        <v>-21.385983435873396</v>
      </c>
      <c r="D2285" s="82"/>
      <c r="F2285" s="10"/>
      <c r="G2285" s="11"/>
    </row>
    <row r="2286" spans="1:7" x14ac:dyDescent="0.2">
      <c r="A2286" s="57">
        <f t="shared" ca="1" si="70"/>
        <v>179.52000000000567</v>
      </c>
      <c r="B2286" s="50">
        <f t="shared" ca="1" si="71"/>
        <v>-21.402481349239757</v>
      </c>
      <c r="D2286" s="82"/>
      <c r="F2286" s="10"/>
      <c r="G2286" s="11"/>
    </row>
    <row r="2287" spans="1:7" x14ac:dyDescent="0.2">
      <c r="A2287" s="57">
        <f t="shared" ca="1" si="70"/>
        <v>179.60000000000568</v>
      </c>
      <c r="B2287" s="50">
        <f t="shared" ca="1" si="71"/>
        <v>-21.419215696759736</v>
      </c>
      <c r="D2287" s="82"/>
      <c r="F2287" s="10"/>
      <c r="G2287" s="11"/>
    </row>
    <row r="2288" spans="1:7" x14ac:dyDescent="0.2">
      <c r="A2288" s="57">
        <f t="shared" ca="1" si="70"/>
        <v>179.68000000000569</v>
      </c>
      <c r="B2288" s="50">
        <f t="shared" ca="1" si="71"/>
        <v>-21.436187186413438</v>
      </c>
      <c r="D2288" s="82"/>
      <c r="F2288" s="10"/>
      <c r="G2288" s="11"/>
    </row>
    <row r="2289" spans="1:7" x14ac:dyDescent="0.2">
      <c r="A2289" s="57">
        <f t="shared" ca="1" si="70"/>
        <v>179.7600000000057</v>
      </c>
      <c r="B2289" s="50">
        <f t="shared" ca="1" si="71"/>
        <v>-21.453396541451696</v>
      </c>
      <c r="D2289" s="82"/>
      <c r="F2289" s="10"/>
      <c r="G2289" s="11"/>
    </row>
    <row r="2290" spans="1:7" x14ac:dyDescent="0.2">
      <c r="A2290" s="57">
        <f t="shared" ca="1" si="70"/>
        <v>179.84000000000572</v>
      </c>
      <c r="B2290" s="50">
        <f t="shared" ca="1" si="71"/>
        <v>-21.470844500561679</v>
      </c>
      <c r="D2290" s="82"/>
      <c r="F2290" s="10"/>
      <c r="G2290" s="11"/>
    </row>
    <row r="2291" spans="1:7" x14ac:dyDescent="0.2">
      <c r="A2291" s="57">
        <f t="shared" ca="1" si="70"/>
        <v>179.92000000000573</v>
      </c>
      <c r="B2291" s="50">
        <f t="shared" ca="1" si="71"/>
        <v>-21.488531818036769</v>
      </c>
      <c r="D2291" s="82"/>
      <c r="F2291" s="10"/>
      <c r="G2291" s="11"/>
    </row>
    <row r="2292" spans="1:7" x14ac:dyDescent="0.2">
      <c r="A2292" s="57">
        <f t="shared" ca="1" si="70"/>
        <v>180.00000000000574</v>
      </c>
      <c r="B2292" s="50">
        <f t="shared" ca="1" si="71"/>
        <v>-21.506459263950859</v>
      </c>
      <c r="D2292" s="82"/>
      <c r="F2292" s="10"/>
      <c r="G2292" s="11"/>
    </row>
    <row r="2293" spans="1:7" x14ac:dyDescent="0.2">
      <c r="A2293" s="57">
        <f t="shared" ca="1" si="70"/>
        <v>180.08000000000575</v>
      </c>
      <c r="B2293" s="50">
        <f t="shared" ca="1" si="71"/>
        <v>-21.524627624337</v>
      </c>
      <c r="D2293" s="82"/>
      <c r="F2293" s="10"/>
      <c r="G2293" s="11"/>
    </row>
    <row r="2294" spans="1:7" x14ac:dyDescent="0.2">
      <c r="A2294" s="57">
        <f t="shared" ca="1" si="70"/>
        <v>180.16000000000577</v>
      </c>
      <c r="B2294" s="50">
        <f t="shared" ca="1" si="71"/>
        <v>-21.543037701370743</v>
      </c>
      <c r="D2294" s="82"/>
      <c r="F2294" s="10"/>
      <c r="G2294" s="11"/>
    </row>
    <row r="2295" spans="1:7" x14ac:dyDescent="0.2">
      <c r="A2295" s="57">
        <f t="shared" ca="1" si="70"/>
        <v>180.24000000000578</v>
      </c>
      <c r="B2295" s="50">
        <f t="shared" ca="1" si="71"/>
        <v>-21.561690313558032</v>
      </c>
      <c r="D2295" s="82"/>
      <c r="F2295" s="10"/>
      <c r="G2295" s="11"/>
    </row>
    <row r="2296" spans="1:7" x14ac:dyDescent="0.2">
      <c r="A2296" s="57">
        <f t="shared" ca="1" si="70"/>
        <v>180.32000000000579</v>
      </c>
      <c r="B2296" s="50">
        <f t="shared" ca="1" si="71"/>
        <v>-21.58058629592788</v>
      </c>
      <c r="D2296" s="82"/>
      <c r="F2296" s="10"/>
      <c r="G2296" s="11"/>
    </row>
    <row r="2297" spans="1:7" x14ac:dyDescent="0.2">
      <c r="A2297" s="57">
        <f t="shared" ca="1" si="70"/>
        <v>180.4000000000058</v>
      </c>
      <c r="B2297" s="50">
        <f t="shared" ca="1" si="71"/>
        <v>-21.599726500229885</v>
      </c>
      <c r="D2297" s="82"/>
      <c r="F2297" s="10"/>
      <c r="G2297" s="11"/>
    </row>
    <row r="2298" spans="1:7" x14ac:dyDescent="0.2">
      <c r="A2298" s="57">
        <f t="shared" ca="1" si="70"/>
        <v>180.48000000000582</v>
      </c>
      <c r="B2298" s="50">
        <f t="shared" ca="1" si="71"/>
        <v>-21.619111795136675</v>
      </c>
      <c r="D2298" s="82"/>
      <c r="F2298" s="10"/>
      <c r="G2298" s="11"/>
    </row>
    <row r="2299" spans="1:7" x14ac:dyDescent="0.2">
      <c r="A2299" s="57">
        <f t="shared" ca="1" si="70"/>
        <v>180.56000000000583</v>
      </c>
      <c r="B2299" s="50">
        <f t="shared" ca="1" si="71"/>
        <v>-21.638743066451482</v>
      </c>
      <c r="D2299" s="82"/>
      <c r="F2299" s="10"/>
      <c r="G2299" s="11"/>
    </row>
    <row r="2300" spans="1:7" x14ac:dyDescent="0.2">
      <c r="A2300" s="57">
        <f t="shared" ca="1" si="70"/>
        <v>180.64000000000584</v>
      </c>
      <c r="B2300" s="50">
        <f t="shared" ca="1" si="71"/>
        <v>-21.658621217320785</v>
      </c>
      <c r="D2300" s="82"/>
      <c r="F2300" s="10"/>
      <c r="G2300" s="11"/>
    </row>
    <row r="2301" spans="1:7" x14ac:dyDescent="0.2">
      <c r="A2301" s="57">
        <f t="shared" ca="1" si="70"/>
        <v>180.72000000000585</v>
      </c>
      <c r="B2301" s="50">
        <f t="shared" ca="1" si="71"/>
        <v>-21.678747168452361</v>
      </c>
      <c r="D2301" s="82"/>
      <c r="F2301" s="10"/>
      <c r="G2301" s="11"/>
    </row>
    <row r="2302" spans="1:7" x14ac:dyDescent="0.2">
      <c r="A2302" s="57">
        <f t="shared" ca="1" si="70"/>
        <v>180.80000000000587</v>
      </c>
      <c r="B2302" s="50">
        <f t="shared" ca="1" si="71"/>
        <v>-21.699121858338579</v>
      </c>
      <c r="D2302" s="82"/>
      <c r="F2302" s="10"/>
      <c r="G2302" s="11"/>
    </row>
    <row r="2303" spans="1:7" x14ac:dyDescent="0.2">
      <c r="A2303" s="57">
        <f t="shared" ca="1" si="70"/>
        <v>180.88000000000588</v>
      </c>
      <c r="B2303" s="50">
        <f t="shared" ca="1" si="71"/>
        <v>-21.719746243485393</v>
      </c>
      <c r="D2303" s="82"/>
      <c r="F2303" s="10"/>
      <c r="G2303" s="11"/>
    </row>
    <row r="2304" spans="1:7" x14ac:dyDescent="0.2">
      <c r="A2304" s="57">
        <f t="shared" ca="1" si="70"/>
        <v>180.96000000000589</v>
      </c>
      <c r="B2304" s="50">
        <f t="shared" ca="1" si="71"/>
        <v>-21.740621298646857</v>
      </c>
      <c r="D2304" s="82"/>
      <c r="F2304" s="10"/>
      <c r="G2304" s="11"/>
    </row>
    <row r="2305" spans="1:7" x14ac:dyDescent="0.2">
      <c r="A2305" s="57">
        <f t="shared" ca="1" si="70"/>
        <v>181.0400000000059</v>
      </c>
      <c r="B2305" s="50">
        <f t="shared" ca="1" si="71"/>
        <v>-21.761748017065461</v>
      </c>
      <c r="D2305" s="82"/>
      <c r="F2305" s="10"/>
      <c r="G2305" s="11"/>
    </row>
    <row r="2306" spans="1:7" x14ac:dyDescent="0.2">
      <c r="A2306" s="57">
        <f t="shared" ca="1" si="70"/>
        <v>181.12000000000592</v>
      </c>
      <c r="B2306" s="50">
        <f t="shared" ca="1" si="71"/>
        <v>-21.783127410718382</v>
      </c>
      <c r="D2306" s="82"/>
      <c r="F2306" s="10"/>
      <c r="G2306" s="11"/>
    </row>
    <row r="2307" spans="1:7" x14ac:dyDescent="0.2">
      <c r="A2307" s="57">
        <f t="shared" ca="1" si="70"/>
        <v>181.20000000000593</v>
      </c>
      <c r="B2307" s="50">
        <f t="shared" ca="1" si="71"/>
        <v>-21.804760510569785</v>
      </c>
      <c r="D2307" s="82"/>
      <c r="F2307" s="10"/>
      <c r="G2307" s="11"/>
    </row>
    <row r="2308" spans="1:7" x14ac:dyDescent="0.2">
      <c r="A2308" s="57">
        <f t="shared" ca="1" si="70"/>
        <v>181.28000000000594</v>
      </c>
      <c r="B2308" s="50">
        <f t="shared" ca="1" si="71"/>
        <v>-21.826648366829346</v>
      </c>
      <c r="D2308" s="82"/>
      <c r="F2308" s="10"/>
      <c r="G2308" s="11"/>
    </row>
    <row r="2309" spans="1:7" x14ac:dyDescent="0.2">
      <c r="A2309" s="57">
        <f t="shared" ca="1" si="70"/>
        <v>181.36000000000595</v>
      </c>
      <c r="B2309" s="50">
        <f t="shared" ca="1" si="71"/>
        <v>-21.848792049217032</v>
      </c>
      <c r="D2309" s="82"/>
      <c r="F2309" s="10"/>
      <c r="G2309" s="11"/>
    </row>
    <row r="2310" spans="1:7" x14ac:dyDescent="0.2">
      <c r="A2310" s="57">
        <f t="shared" ca="1" si="70"/>
        <v>181.44000000000597</v>
      </c>
      <c r="B2310" s="50">
        <f t="shared" ca="1" si="71"/>
        <v>-21.871192647234423</v>
      </c>
      <c r="D2310" s="82"/>
      <c r="F2310" s="10"/>
      <c r="G2310" s="11"/>
    </row>
    <row r="2311" spans="1:7" x14ac:dyDescent="0.2">
      <c r="A2311" s="57">
        <f t="shared" ca="1" si="70"/>
        <v>181.52000000000598</v>
      </c>
      <c r="B2311" s="50">
        <f t="shared" ca="1" si="71"/>
        <v>-21.893851270442735</v>
      </c>
      <c r="D2311" s="82"/>
      <c r="F2311" s="10"/>
      <c r="G2311" s="11"/>
    </row>
    <row r="2312" spans="1:7" x14ac:dyDescent="0.2">
      <c r="A2312" s="57">
        <f t="shared" ca="1" si="70"/>
        <v>181.60000000000599</v>
      </c>
      <c r="B2312" s="50">
        <f t="shared" ca="1" si="71"/>
        <v>-21.916769048747504</v>
      </c>
      <c r="D2312" s="82"/>
      <c r="F2312" s="10"/>
      <c r="G2312" s="11"/>
    </row>
    <row r="2313" spans="1:7" x14ac:dyDescent="0.2">
      <c r="A2313" s="57">
        <f t="shared" ca="1" si="70"/>
        <v>181.680000000006</v>
      </c>
      <c r="B2313" s="50">
        <f t="shared" ca="1" si="71"/>
        <v>-21.939947132690421</v>
      </c>
      <c r="D2313" s="82"/>
      <c r="F2313" s="10"/>
      <c r="G2313" s="11"/>
    </row>
    <row r="2314" spans="1:7" x14ac:dyDescent="0.2">
      <c r="A2314" s="57">
        <f t="shared" ca="1" si="70"/>
        <v>181.76000000000602</v>
      </c>
      <c r="B2314" s="50">
        <f t="shared" ca="1" si="71"/>
        <v>-21.963386693748134</v>
      </c>
      <c r="D2314" s="82"/>
      <c r="F2314" s="10"/>
      <c r="G2314" s="11"/>
    </row>
    <row r="2315" spans="1:7" x14ac:dyDescent="0.2">
      <c r="A2315" s="57">
        <f t="shared" ca="1" si="70"/>
        <v>181.84000000000603</v>
      </c>
      <c r="B2315" s="50">
        <f t="shared" ca="1" si="71"/>
        <v>-21.98708892463852</v>
      </c>
      <c r="D2315" s="82"/>
      <c r="F2315" s="10"/>
      <c r="G2315" s="11"/>
    </row>
    <row r="2316" spans="1:7" x14ac:dyDescent="0.2">
      <c r="A2316" s="57">
        <f t="shared" ca="1" si="70"/>
        <v>181.92000000000604</v>
      </c>
      <c r="B2316" s="50">
        <f t="shared" ca="1" si="71"/>
        <v>-22.01105503963436</v>
      </c>
      <c r="D2316" s="82"/>
      <c r="F2316" s="10"/>
      <c r="G2316" s="11"/>
    </row>
    <row r="2317" spans="1:7" x14ac:dyDescent="0.2">
      <c r="A2317" s="57">
        <f t="shared" ca="1" si="70"/>
        <v>182.00000000000605</v>
      </c>
      <c r="B2317" s="50">
        <f t="shared" ca="1" si="71"/>
        <v>-22.035286274884772</v>
      </c>
      <c r="D2317" s="82"/>
      <c r="F2317" s="10"/>
      <c r="G2317" s="11"/>
    </row>
    <row r="2318" spans="1:7" x14ac:dyDescent="0.2">
      <c r="A2318" s="57">
        <f t="shared" ca="1" si="70"/>
        <v>182.08000000000607</v>
      </c>
      <c r="B2318" s="50">
        <f t="shared" ca="1" si="71"/>
        <v>-22.059783888744448</v>
      </c>
      <c r="D2318" s="82"/>
      <c r="F2318" s="10"/>
      <c r="G2318" s="11"/>
    </row>
    <row r="2319" spans="1:7" x14ac:dyDescent="0.2">
      <c r="A2319" s="57">
        <f t="shared" ca="1" si="70"/>
        <v>182.16000000000608</v>
      </c>
      <c r="B2319" s="50">
        <f t="shared" ca="1" si="71"/>
        <v>-22.08454916211107</v>
      </c>
      <c r="D2319" s="82"/>
      <c r="F2319" s="10"/>
      <c r="G2319" s="11"/>
    </row>
    <row r="2320" spans="1:7" x14ac:dyDescent="0.2">
      <c r="A2320" s="57">
        <f t="shared" ca="1" si="70"/>
        <v>182.24000000000609</v>
      </c>
      <c r="B2320" s="50">
        <f t="shared" ca="1" si="71"/>
        <v>-22.109583398770987</v>
      </c>
      <c r="D2320" s="82"/>
      <c r="F2320" s="10"/>
      <c r="G2320" s="11"/>
    </row>
    <row r="2321" spans="1:7" x14ac:dyDescent="0.2">
      <c r="A2321" s="57">
        <f t="shared" ca="1" si="70"/>
        <v>182.3200000000061</v>
      </c>
      <c r="B2321" s="50">
        <f t="shared" ca="1" si="71"/>
        <v>-22.134887925753333</v>
      </c>
      <c r="D2321" s="82"/>
      <c r="F2321" s="10"/>
      <c r="G2321" s="11"/>
    </row>
    <row r="2322" spans="1:7" x14ac:dyDescent="0.2">
      <c r="A2322" s="57">
        <f t="shared" ca="1" si="70"/>
        <v>182.40000000000612</v>
      </c>
      <c r="B2322" s="50">
        <f t="shared" ca="1" si="71"/>
        <v>-22.16046409369298</v>
      </c>
      <c r="D2322" s="82"/>
      <c r="F2322" s="10"/>
      <c r="G2322" s="11"/>
    </row>
    <row r="2323" spans="1:7" x14ac:dyDescent="0.2">
      <c r="A2323" s="57">
        <f t="shared" ca="1" si="70"/>
        <v>182.48000000000613</v>
      </c>
      <c r="B2323" s="50">
        <f t="shared" ca="1" si="71"/>
        <v>-22.186313277202427</v>
      </c>
      <c r="D2323" s="82"/>
      <c r="F2323" s="10"/>
      <c r="G2323" s="11"/>
    </row>
    <row r="2324" spans="1:7" x14ac:dyDescent="0.2">
      <c r="A2324" s="57">
        <f t="shared" ca="1" si="70"/>
        <v>182.56000000000614</v>
      </c>
      <c r="B2324" s="50">
        <f t="shared" ca="1" si="71"/>
        <v>-22.212436875252717</v>
      </c>
      <c r="D2324" s="82"/>
      <c r="F2324" s="10"/>
      <c r="G2324" s="11"/>
    </row>
    <row r="2325" spans="1:7" x14ac:dyDescent="0.2">
      <c r="A2325" s="57">
        <f t="shared" ca="1" si="70"/>
        <v>182.64000000000615</v>
      </c>
      <c r="B2325" s="50">
        <f t="shared" ca="1" si="71"/>
        <v>-22.238836311564086</v>
      </c>
      <c r="D2325" s="82"/>
      <c r="F2325" s="10"/>
      <c r="G2325" s="11"/>
    </row>
    <row r="2326" spans="1:7" x14ac:dyDescent="0.2">
      <c r="A2326" s="57">
        <f t="shared" ca="1" si="70"/>
        <v>182.72000000000617</v>
      </c>
      <c r="B2326" s="50">
        <f t="shared" ca="1" si="71"/>
        <v>-22.265513035006027</v>
      </c>
      <c r="D2326" s="82"/>
      <c r="F2326" s="10"/>
      <c r="G2326" s="11"/>
    </row>
    <row r="2327" spans="1:7" x14ac:dyDescent="0.2">
      <c r="A2327" s="57">
        <f t="shared" ca="1" si="70"/>
        <v>182.80000000000618</v>
      </c>
      <c r="B2327" s="50">
        <f t="shared" ca="1" si="71"/>
        <v>-22.292468520007436</v>
      </c>
      <c r="D2327" s="82"/>
      <c r="F2327" s="10"/>
      <c r="G2327" s="11"/>
    </row>
    <row r="2328" spans="1:7" x14ac:dyDescent="0.2">
      <c r="A2328" s="57">
        <f t="shared" ca="1" si="70"/>
        <v>182.88000000000619</v>
      </c>
      <c r="B2328" s="50">
        <f t="shared" ca="1" si="71"/>
        <v>-22.319704266976984</v>
      </c>
      <c r="D2328" s="82"/>
      <c r="F2328" s="10"/>
      <c r="G2328" s="11"/>
    </row>
    <row r="2329" spans="1:7" x14ac:dyDescent="0.2">
      <c r="A2329" s="57">
        <f t="shared" ca="1" si="70"/>
        <v>182.9600000000062</v>
      </c>
      <c r="B2329" s="50">
        <f t="shared" ca="1" si="71"/>
        <v>-22.34722180273387</v>
      </c>
      <c r="D2329" s="82"/>
      <c r="F2329" s="10"/>
      <c r="G2329" s="11"/>
    </row>
    <row r="2330" spans="1:7" x14ac:dyDescent="0.2">
      <c r="A2330" s="57">
        <f t="shared" ca="1" si="70"/>
        <v>183.04000000000622</v>
      </c>
      <c r="B2330" s="50">
        <f t="shared" ca="1" si="71"/>
        <v>-22.375022680949531</v>
      </c>
      <c r="D2330" s="82"/>
      <c r="F2330" s="10"/>
      <c r="G2330" s="11"/>
    </row>
    <row r="2331" spans="1:7" x14ac:dyDescent="0.2">
      <c r="A2331" s="57">
        <f t="shared" ca="1" si="70"/>
        <v>183.12000000000623</v>
      </c>
      <c r="B2331" s="50">
        <f t="shared" ca="1" si="71"/>
        <v>-22.40310848260016</v>
      </c>
      <c r="D2331" s="82"/>
      <c r="F2331" s="10"/>
      <c r="G2331" s="11"/>
    </row>
    <row r="2332" spans="1:7" x14ac:dyDescent="0.2">
      <c r="A2332" s="57">
        <f t="shared" ca="1" si="70"/>
        <v>183.20000000000624</v>
      </c>
      <c r="B2332" s="50">
        <f t="shared" ca="1" si="71"/>
        <v>-22.431480816430938</v>
      </c>
      <c r="D2332" s="82"/>
      <c r="F2332" s="10"/>
      <c r="G2332" s="11"/>
    </row>
    <row r="2333" spans="1:7" x14ac:dyDescent="0.2">
      <c r="A2333" s="57">
        <f t="shared" ca="1" si="70"/>
        <v>183.28000000000625</v>
      </c>
      <c r="B2333" s="50">
        <f t="shared" ca="1" si="71"/>
        <v>-22.460141319431692</v>
      </c>
      <c r="D2333" s="82"/>
      <c r="F2333" s="10"/>
      <c r="G2333" s="11"/>
    </row>
    <row r="2334" spans="1:7" x14ac:dyDescent="0.2">
      <c r="A2334" s="57">
        <f t="shared" ca="1" si="70"/>
        <v>183.36000000000627</v>
      </c>
      <c r="B2334" s="50">
        <f t="shared" ca="1" si="71"/>
        <v>-22.489091657324689</v>
      </c>
      <c r="D2334" s="82"/>
      <c r="F2334" s="10"/>
      <c r="G2334" s="11"/>
    </row>
    <row r="2335" spans="1:7" x14ac:dyDescent="0.2">
      <c r="A2335" s="57">
        <f t="shared" ca="1" si="70"/>
        <v>183.44000000000628</v>
      </c>
      <c r="B2335" s="50">
        <f t="shared" ca="1" si="71"/>
        <v>-22.518333525064783</v>
      </c>
      <c r="D2335" s="82"/>
      <c r="F2335" s="10"/>
      <c r="G2335" s="11"/>
    </row>
    <row r="2336" spans="1:7" x14ac:dyDescent="0.2">
      <c r="A2336" s="57">
        <f t="shared" ca="1" si="70"/>
        <v>183.52000000000629</v>
      </c>
      <c r="B2336" s="50">
        <f t="shared" ca="1" si="71"/>
        <v>-22.54786864735231</v>
      </c>
      <c r="D2336" s="82"/>
      <c r="F2336" s="10"/>
      <c r="G2336" s="11"/>
    </row>
    <row r="2337" spans="1:7" x14ac:dyDescent="0.2">
      <c r="A2337" s="57">
        <f t="shared" ca="1" si="70"/>
        <v>183.6000000000063</v>
      </c>
      <c r="B2337" s="50">
        <f t="shared" ca="1" si="71"/>
        <v>-22.577698779159011</v>
      </c>
      <c r="D2337" s="82"/>
      <c r="F2337" s="10"/>
      <c r="G2337" s="11"/>
    </row>
    <row r="2338" spans="1:7" x14ac:dyDescent="0.2">
      <c r="A2338" s="57">
        <f t="shared" ca="1" si="70"/>
        <v>183.68000000000632</v>
      </c>
      <c r="B2338" s="50">
        <f t="shared" ca="1" si="71"/>
        <v>-22.607825706267374</v>
      </c>
      <c r="D2338" s="82"/>
      <c r="F2338" s="10"/>
      <c r="G2338" s="11"/>
    </row>
    <row r="2339" spans="1:7" x14ac:dyDescent="0.2">
      <c r="A2339" s="57">
        <f t="shared" ca="1" si="70"/>
        <v>183.76000000000633</v>
      </c>
      <c r="B2339" s="50">
        <f t="shared" ca="1" si="71"/>
        <v>-22.638251245823948</v>
      </c>
      <c r="D2339" s="82"/>
      <c r="F2339" s="10"/>
      <c r="G2339" s="11"/>
    </row>
    <row r="2340" spans="1:7" x14ac:dyDescent="0.2">
      <c r="A2340" s="57">
        <f t="shared" ca="1" si="70"/>
        <v>183.84000000000634</v>
      </c>
      <c r="B2340" s="50">
        <f t="shared" ca="1" si="71"/>
        <v>-22.668977246906699</v>
      </c>
      <c r="D2340" s="82"/>
      <c r="F2340" s="10"/>
      <c r="G2340" s="11"/>
    </row>
    <row r="2341" spans="1:7" x14ac:dyDescent="0.2">
      <c r="A2341" s="57">
        <f t="shared" ca="1" si="70"/>
        <v>183.92000000000635</v>
      </c>
      <c r="B2341" s="50">
        <f t="shared" ca="1" si="71"/>
        <v>-22.700005591107285</v>
      </c>
      <c r="D2341" s="82"/>
      <c r="F2341" s="10"/>
      <c r="G2341" s="11"/>
    </row>
    <row r="2342" spans="1:7" x14ac:dyDescent="0.2">
      <c r="A2342" s="57">
        <f t="shared" ca="1" si="70"/>
        <v>184.00000000000637</v>
      </c>
      <c r="B2342" s="50">
        <f t="shared" ca="1" si="71"/>
        <v>-22.731338193128089</v>
      </c>
      <c r="D2342" s="82"/>
      <c r="F2342" s="10"/>
      <c r="G2342" s="11"/>
    </row>
    <row r="2343" spans="1:7" x14ac:dyDescent="0.2">
      <c r="A2343" s="57">
        <f t="shared" ca="1" si="70"/>
        <v>184.08000000000638</v>
      </c>
      <c r="B2343" s="50">
        <f t="shared" ca="1" si="71"/>
        <v>-22.762977001395154</v>
      </c>
      <c r="D2343" s="82"/>
      <c r="F2343" s="10"/>
      <c r="G2343" s="11"/>
    </row>
    <row r="2344" spans="1:7" x14ac:dyDescent="0.2">
      <c r="A2344" s="57">
        <f t="shared" ca="1" si="70"/>
        <v>184.16000000000639</v>
      </c>
      <c r="B2344" s="50">
        <f t="shared" ca="1" si="71"/>
        <v>-22.794923998686777</v>
      </c>
      <c r="D2344" s="82"/>
      <c r="F2344" s="10"/>
      <c r="G2344" s="11"/>
    </row>
    <row r="2345" spans="1:7" x14ac:dyDescent="0.2">
      <c r="A2345" s="57">
        <f t="shared" ca="1" si="70"/>
        <v>184.2400000000064</v>
      </c>
      <c r="B2345" s="50">
        <f t="shared" ca="1" si="71"/>
        <v>-22.82718120277876</v>
      </c>
      <c r="D2345" s="82"/>
      <c r="F2345" s="10"/>
      <c r="G2345" s="11"/>
    </row>
    <row r="2346" spans="1:7" x14ac:dyDescent="0.2">
      <c r="A2346" s="57">
        <f t="shared" ca="1" si="70"/>
        <v>184.32000000000642</v>
      </c>
      <c r="B2346" s="50">
        <f t="shared" ca="1" si="71"/>
        <v>-22.859750667106653</v>
      </c>
      <c r="D2346" s="82"/>
      <c r="F2346" s="10"/>
      <c r="G2346" s="11"/>
    </row>
    <row r="2347" spans="1:7" x14ac:dyDescent="0.2">
      <c r="A2347" s="57">
        <f t="shared" ref="A2347:A2410" ca="1" si="72">OFFSET(A2347,-1,0)+f_stop/5000</f>
        <v>184.40000000000643</v>
      </c>
      <c r="B2347" s="50">
        <f t="shared" ref="B2347:B2410" ca="1" si="73">20*LOG(ABS(   (1/f_dec*SIN(f_dec*$A2347/Fm*PI())/SIN($A2347/Fm*PI()))^(order-2) * (1/f_dec2*SIN(f_dec2*$A2347/Fm*PI())/SIN($A2347/Fm*PI())) *  (1/(f_dec*n_avg)*SIN((f_dec*n_avg)*$A2347/Fm*PI())/SIN($A2347/Fm*PI()))    ))</f>
        <v>-22.892634481445281</v>
      </c>
      <c r="D2347" s="82"/>
      <c r="F2347" s="10"/>
      <c r="G2347" s="11"/>
    </row>
    <row r="2348" spans="1:7" x14ac:dyDescent="0.2">
      <c r="A2348" s="57">
        <f t="shared" ca="1" si="72"/>
        <v>184.48000000000644</v>
      </c>
      <c r="B2348" s="50">
        <f t="shared" ca="1" si="73"/>
        <v>-22.925834772606557</v>
      </c>
      <c r="D2348" s="82"/>
      <c r="F2348" s="10"/>
      <c r="G2348" s="11"/>
    </row>
    <row r="2349" spans="1:7" x14ac:dyDescent="0.2">
      <c r="A2349" s="57">
        <f t="shared" ca="1" si="72"/>
        <v>184.56000000000645</v>
      </c>
      <c r="B2349" s="50">
        <f t="shared" ca="1" si="73"/>
        <v>-22.959353705155571</v>
      </c>
      <c r="D2349" s="82"/>
      <c r="F2349" s="10"/>
      <c r="G2349" s="11"/>
    </row>
    <row r="2350" spans="1:7" x14ac:dyDescent="0.2">
      <c r="A2350" s="57">
        <f t="shared" ca="1" si="72"/>
        <v>184.64000000000647</v>
      </c>
      <c r="B2350" s="50">
        <f t="shared" ca="1" si="73"/>
        <v>-22.993193482146062</v>
      </c>
      <c r="D2350" s="82"/>
      <c r="F2350" s="10"/>
      <c r="G2350" s="11"/>
    </row>
    <row r="2351" spans="1:7" x14ac:dyDescent="0.2">
      <c r="A2351" s="57">
        <f t="shared" ca="1" si="72"/>
        <v>184.72000000000648</v>
      </c>
      <c r="B2351" s="50">
        <f t="shared" ca="1" si="73"/>
        <v>-23.027356345875436</v>
      </c>
      <c r="D2351" s="82"/>
      <c r="F2351" s="10"/>
      <c r="G2351" s="11"/>
    </row>
    <row r="2352" spans="1:7" x14ac:dyDescent="0.2">
      <c r="A2352" s="57">
        <f t="shared" ca="1" si="72"/>
        <v>184.80000000000649</v>
      </c>
      <c r="B2352" s="50">
        <f t="shared" ca="1" si="73"/>
        <v>-23.061844578660221</v>
      </c>
      <c r="D2352" s="82"/>
      <c r="F2352" s="10"/>
      <c r="G2352" s="11"/>
    </row>
    <row r="2353" spans="1:7" x14ac:dyDescent="0.2">
      <c r="A2353" s="57">
        <f t="shared" ca="1" si="72"/>
        <v>184.8800000000065</v>
      </c>
      <c r="B2353" s="50">
        <f t="shared" ca="1" si="73"/>
        <v>-23.096660503632439</v>
      </c>
      <c r="D2353" s="82"/>
      <c r="F2353" s="10"/>
      <c r="G2353" s="11"/>
    </row>
    <row r="2354" spans="1:7" x14ac:dyDescent="0.2">
      <c r="A2354" s="57">
        <f t="shared" ca="1" si="72"/>
        <v>184.96000000000652</v>
      </c>
      <c r="B2354" s="50">
        <f t="shared" ca="1" si="73"/>
        <v>-23.13180648555765</v>
      </c>
      <c r="D2354" s="82"/>
      <c r="F2354" s="10"/>
      <c r="G2354" s="11"/>
    </row>
    <row r="2355" spans="1:7" x14ac:dyDescent="0.2">
      <c r="A2355" s="57">
        <f t="shared" ca="1" si="72"/>
        <v>185.04000000000653</v>
      </c>
      <c r="B2355" s="50">
        <f t="shared" ca="1" si="73"/>
        <v>-23.167284931675326</v>
      </c>
      <c r="D2355" s="82"/>
      <c r="F2355" s="10"/>
      <c r="G2355" s="11"/>
    </row>
    <row r="2356" spans="1:7" x14ac:dyDescent="0.2">
      <c r="A2356" s="57">
        <f t="shared" ca="1" si="72"/>
        <v>185.12000000000654</v>
      </c>
      <c r="B2356" s="50">
        <f t="shared" ca="1" si="73"/>
        <v>-23.203098292562196</v>
      </c>
      <c r="D2356" s="82"/>
      <c r="F2356" s="10"/>
      <c r="G2356" s="11"/>
    </row>
    <row r="2357" spans="1:7" x14ac:dyDescent="0.2">
      <c r="A2357" s="57">
        <f t="shared" ca="1" si="72"/>
        <v>185.20000000000655</v>
      </c>
      <c r="B2357" s="50">
        <f t="shared" ca="1" si="73"/>
        <v>-23.239249063019386</v>
      </c>
      <c r="D2357" s="82"/>
      <c r="F2357" s="10"/>
      <c r="G2357" s="11"/>
    </row>
    <row r="2358" spans="1:7" x14ac:dyDescent="0.2">
      <c r="A2358" s="57">
        <f t="shared" ca="1" si="72"/>
        <v>185.28000000000657</v>
      </c>
      <c r="B2358" s="50">
        <f t="shared" ca="1" si="73"/>
        <v>-23.275739782984196</v>
      </c>
      <c r="D2358" s="82"/>
      <c r="F2358" s="10"/>
      <c r="G2358" s="11"/>
    </row>
    <row r="2359" spans="1:7" x14ac:dyDescent="0.2">
      <c r="A2359" s="57">
        <f t="shared" ca="1" si="72"/>
        <v>185.36000000000658</v>
      </c>
      <c r="B2359" s="50">
        <f t="shared" ca="1" si="73"/>
        <v>-23.312573038467001</v>
      </c>
      <c r="D2359" s="82"/>
      <c r="F2359" s="10"/>
      <c r="G2359" s="11"/>
    </row>
    <row r="2360" spans="1:7" x14ac:dyDescent="0.2">
      <c r="A2360" s="57">
        <f t="shared" ca="1" si="72"/>
        <v>185.44000000000659</v>
      </c>
      <c r="B2360" s="50">
        <f t="shared" ca="1" si="73"/>
        <v>-23.349751462514462</v>
      </c>
      <c r="D2360" s="82"/>
      <c r="F2360" s="10"/>
      <c r="G2360" s="11"/>
    </row>
    <row r="2361" spans="1:7" x14ac:dyDescent="0.2">
      <c r="A2361" s="57">
        <f t="shared" ca="1" si="72"/>
        <v>185.5200000000066</v>
      </c>
      <c r="B2361" s="50">
        <f t="shared" ca="1" si="73"/>
        <v>-23.387277736199771</v>
      </c>
      <c r="D2361" s="82"/>
      <c r="F2361" s="10"/>
      <c r="G2361" s="11"/>
    </row>
    <row r="2362" spans="1:7" x14ac:dyDescent="0.2">
      <c r="A2362" s="57">
        <f t="shared" ca="1" si="72"/>
        <v>185.60000000000662</v>
      </c>
      <c r="B2362" s="50">
        <f t="shared" ca="1" si="73"/>
        <v>-23.42515458964062</v>
      </c>
      <c r="D2362" s="82"/>
      <c r="F2362" s="10"/>
      <c r="G2362" s="11"/>
    </row>
    <row r="2363" spans="1:7" x14ac:dyDescent="0.2">
      <c r="A2363" s="57">
        <f t="shared" ca="1" si="72"/>
        <v>185.68000000000663</v>
      </c>
      <c r="B2363" s="50">
        <f t="shared" ca="1" si="73"/>
        <v>-23.463384803046289</v>
      </c>
      <c r="D2363" s="82"/>
      <c r="F2363" s="10"/>
      <c r="G2363" s="11"/>
    </row>
    <row r="2364" spans="1:7" x14ac:dyDescent="0.2">
      <c r="A2364" s="57">
        <f t="shared" ca="1" si="72"/>
        <v>185.76000000000664</v>
      </c>
      <c r="B2364" s="50">
        <f t="shared" ca="1" si="73"/>
        <v>-23.501971207794146</v>
      </c>
      <c r="D2364" s="82"/>
      <c r="F2364" s="10"/>
      <c r="G2364" s="11"/>
    </row>
    <row r="2365" spans="1:7" x14ac:dyDescent="0.2">
      <c r="A2365" s="57">
        <f t="shared" ca="1" si="72"/>
        <v>185.84000000000665</v>
      </c>
      <c r="B2365" s="50">
        <f t="shared" ca="1" si="73"/>
        <v>-23.540916687537376</v>
      </c>
      <c r="D2365" s="82"/>
      <c r="F2365" s="10"/>
      <c r="G2365" s="11"/>
    </row>
    <row r="2366" spans="1:7" x14ac:dyDescent="0.2">
      <c r="A2366" s="57">
        <f t="shared" ca="1" si="72"/>
        <v>185.92000000000667</v>
      </c>
      <c r="B2366" s="50">
        <f t="shared" ca="1" si="73"/>
        <v>-23.580224179344128</v>
      </c>
      <c r="D2366" s="82"/>
      <c r="F2366" s="10"/>
      <c r="G2366" s="11"/>
    </row>
    <row r="2367" spans="1:7" x14ac:dyDescent="0.2">
      <c r="A2367" s="57">
        <f t="shared" ca="1" si="72"/>
        <v>186.00000000000668</v>
      </c>
      <c r="B2367" s="50">
        <f t="shared" ca="1" si="73"/>
        <v>-23.61989667486997</v>
      </c>
      <c r="D2367" s="82"/>
      <c r="F2367" s="10"/>
      <c r="G2367" s="11"/>
    </row>
    <row r="2368" spans="1:7" x14ac:dyDescent="0.2">
      <c r="A2368" s="57">
        <f t="shared" ca="1" si="72"/>
        <v>186.08000000000669</v>
      </c>
      <c r="B2368" s="50">
        <f t="shared" ca="1" si="73"/>
        <v>-23.659937221563951</v>
      </c>
      <c r="D2368" s="82"/>
      <c r="F2368" s="10"/>
      <c r="G2368" s="11"/>
    </row>
    <row r="2369" spans="1:7" x14ac:dyDescent="0.2">
      <c r="A2369" s="57">
        <f t="shared" ca="1" si="72"/>
        <v>186.1600000000067</v>
      </c>
      <c r="B2369" s="50">
        <f t="shared" ca="1" si="73"/>
        <v>-23.70034892391034</v>
      </c>
      <c r="D2369" s="82"/>
      <c r="F2369" s="10"/>
      <c r="G2369" s="11"/>
    </row>
    <row r="2370" spans="1:7" x14ac:dyDescent="0.2">
      <c r="A2370" s="57">
        <f t="shared" ca="1" si="72"/>
        <v>186.24000000000672</v>
      </c>
      <c r="B2370" s="50">
        <f t="shared" ca="1" si="73"/>
        <v>-23.741134944706438</v>
      </c>
      <c r="D2370" s="82"/>
      <c r="F2370" s="10"/>
      <c r="G2370" s="11"/>
    </row>
    <row r="2371" spans="1:7" x14ac:dyDescent="0.2">
      <c r="A2371" s="57">
        <f t="shared" ca="1" si="72"/>
        <v>186.32000000000673</v>
      </c>
      <c r="B2371" s="50">
        <f t="shared" ca="1" si="73"/>
        <v>-23.782298506378268</v>
      </c>
      <c r="D2371" s="82"/>
      <c r="F2371" s="10"/>
      <c r="G2371" s="11"/>
    </row>
    <row r="2372" spans="1:7" x14ac:dyDescent="0.2">
      <c r="A2372" s="57">
        <f t="shared" ca="1" si="72"/>
        <v>186.40000000000674</v>
      </c>
      <c r="B2372" s="50">
        <f t="shared" ca="1" si="73"/>
        <v>-23.823842892335229</v>
      </c>
      <c r="D2372" s="82"/>
      <c r="F2372" s="10"/>
      <c r="G2372" s="11"/>
    </row>
    <row r="2373" spans="1:7" x14ac:dyDescent="0.2">
      <c r="A2373" s="57">
        <f t="shared" ca="1" si="72"/>
        <v>186.48000000000675</v>
      </c>
      <c r="B2373" s="50">
        <f t="shared" ca="1" si="73"/>
        <v>-23.865771448365116</v>
      </c>
      <c r="D2373" s="82"/>
      <c r="F2373" s="10"/>
      <c r="G2373" s="11"/>
    </row>
    <row r="2374" spans="1:7" x14ac:dyDescent="0.2">
      <c r="A2374" s="57">
        <f t="shared" ca="1" si="72"/>
        <v>186.56000000000677</v>
      </c>
      <c r="B2374" s="50">
        <f t="shared" ca="1" si="73"/>
        <v>-23.908087584071112</v>
      </c>
      <c r="D2374" s="82"/>
      <c r="F2374" s="10"/>
      <c r="G2374" s="11"/>
    </row>
    <row r="2375" spans="1:7" x14ac:dyDescent="0.2">
      <c r="A2375" s="57">
        <f t="shared" ca="1" si="72"/>
        <v>186.64000000000678</v>
      </c>
      <c r="B2375" s="50">
        <f t="shared" ca="1" si="73"/>
        <v>-23.950794774351884</v>
      </c>
      <c r="D2375" s="82"/>
      <c r="F2375" s="10"/>
      <c r="G2375" s="11"/>
    </row>
    <row r="2376" spans="1:7" x14ac:dyDescent="0.2">
      <c r="A2376" s="57">
        <f t="shared" ca="1" si="72"/>
        <v>186.72000000000679</v>
      </c>
      <c r="B2376" s="50">
        <f t="shared" ca="1" si="73"/>
        <v>-23.993896560926675</v>
      </c>
      <c r="D2376" s="82"/>
      <c r="F2376" s="10"/>
      <c r="G2376" s="11"/>
    </row>
    <row r="2377" spans="1:7" x14ac:dyDescent="0.2">
      <c r="A2377" s="57">
        <f t="shared" ca="1" si="72"/>
        <v>186.8000000000068</v>
      </c>
      <c r="B2377" s="50">
        <f t="shared" ca="1" si="73"/>
        <v>-24.037396553906994</v>
      </c>
      <c r="D2377" s="82"/>
      <c r="F2377" s="10"/>
      <c r="G2377" s="11"/>
    </row>
    <row r="2378" spans="1:7" x14ac:dyDescent="0.2">
      <c r="A2378" s="57">
        <f t="shared" ca="1" si="72"/>
        <v>186.88000000000682</v>
      </c>
      <c r="B2378" s="50">
        <f t="shared" ca="1" si="73"/>
        <v>-24.081298433416215</v>
      </c>
      <c r="D2378" s="82"/>
      <c r="F2378" s="10"/>
      <c r="G2378" s="11"/>
    </row>
    <row r="2379" spans="1:7" x14ac:dyDescent="0.2">
      <c r="A2379" s="57">
        <f t="shared" ca="1" si="72"/>
        <v>186.96000000000683</v>
      </c>
      <c r="B2379" s="50">
        <f t="shared" ca="1" si="73"/>
        <v>-24.125605951259406</v>
      </c>
      <c r="D2379" s="82"/>
      <c r="F2379" s="10"/>
      <c r="G2379" s="11"/>
    </row>
    <row r="2380" spans="1:7" x14ac:dyDescent="0.2">
      <c r="A2380" s="57">
        <f t="shared" ca="1" si="72"/>
        <v>187.04000000000684</v>
      </c>
      <c r="B2380" s="50">
        <f t="shared" ca="1" si="73"/>
        <v>-24.170322932644869</v>
      </c>
      <c r="D2380" s="82"/>
      <c r="F2380" s="10"/>
      <c r="G2380" s="11"/>
    </row>
    <row r="2381" spans="1:7" x14ac:dyDescent="0.2">
      <c r="A2381" s="57">
        <f t="shared" ca="1" si="72"/>
        <v>187.12000000000685</v>
      </c>
      <c r="B2381" s="50">
        <f t="shared" ca="1" si="73"/>
        <v>-24.215453277959153</v>
      </c>
      <c r="D2381" s="82"/>
      <c r="F2381" s="10"/>
      <c r="G2381" s="11"/>
    </row>
    <row r="2382" spans="1:7" x14ac:dyDescent="0.2">
      <c r="A2382" s="57">
        <f t="shared" ca="1" si="72"/>
        <v>187.20000000000687</v>
      </c>
      <c r="B2382" s="50">
        <f t="shared" ca="1" si="73"/>
        <v>-24.261000964598203</v>
      </c>
      <c r="D2382" s="82"/>
      <c r="F2382" s="10"/>
      <c r="G2382" s="11"/>
    </row>
    <row r="2383" spans="1:7" x14ac:dyDescent="0.2">
      <c r="A2383" s="57">
        <f t="shared" ca="1" si="72"/>
        <v>187.28000000000688</v>
      </c>
      <c r="B2383" s="50">
        <f t="shared" ca="1" si="73"/>
        <v>-24.306970048855877</v>
      </c>
      <c r="D2383" s="82"/>
      <c r="F2383" s="10"/>
      <c r="G2383" s="11"/>
    </row>
    <row r="2384" spans="1:7" x14ac:dyDescent="0.2">
      <c r="A2384" s="57">
        <f t="shared" ca="1" si="72"/>
        <v>187.36000000000689</v>
      </c>
      <c r="B2384" s="50">
        <f t="shared" ca="1" si="73"/>
        <v>-24.353364667872825</v>
      </c>
      <c r="D2384" s="82"/>
      <c r="F2384" s="10"/>
      <c r="G2384" s="11"/>
    </row>
    <row r="2385" spans="1:7" x14ac:dyDescent="0.2">
      <c r="A2385" s="57">
        <f t="shared" ca="1" si="72"/>
        <v>187.4400000000069</v>
      </c>
      <c r="B2385" s="50">
        <f t="shared" ca="1" si="73"/>
        <v>-24.400189041647216</v>
      </c>
      <c r="D2385" s="82"/>
      <c r="F2385" s="10"/>
      <c r="G2385" s="11"/>
    </row>
    <row r="2386" spans="1:7" x14ac:dyDescent="0.2">
      <c r="A2386" s="57">
        <f t="shared" ca="1" si="72"/>
        <v>187.52000000000692</v>
      </c>
      <c r="B2386" s="50">
        <f t="shared" ca="1" si="73"/>
        <v>-24.447447475110586</v>
      </c>
      <c r="D2386" s="82"/>
      <c r="F2386" s="10"/>
      <c r="G2386" s="11"/>
    </row>
    <row r="2387" spans="1:7" x14ac:dyDescent="0.2">
      <c r="A2387" s="57">
        <f t="shared" ca="1" si="72"/>
        <v>187.60000000000693</v>
      </c>
      <c r="B2387" s="50">
        <f t="shared" ca="1" si="73"/>
        <v>-24.495144360270388</v>
      </c>
      <c r="D2387" s="82"/>
      <c r="F2387" s="10"/>
      <c r="G2387" s="11"/>
    </row>
    <row r="2388" spans="1:7" x14ac:dyDescent="0.2">
      <c r="A2388" s="57">
        <f t="shared" ca="1" si="72"/>
        <v>187.68000000000694</v>
      </c>
      <c r="B2388" s="50">
        <f t="shared" ca="1" si="73"/>
        <v>-24.543284178422478</v>
      </c>
      <c r="D2388" s="82"/>
      <c r="F2388" s="10"/>
      <c r="G2388" s="11"/>
    </row>
    <row r="2389" spans="1:7" x14ac:dyDescent="0.2">
      <c r="A2389" s="57">
        <f t="shared" ca="1" si="72"/>
        <v>187.76000000000695</v>
      </c>
      <c r="B2389" s="50">
        <f t="shared" ca="1" si="73"/>
        <v>-24.591871502436145</v>
      </c>
      <c r="D2389" s="82"/>
      <c r="F2389" s="10"/>
      <c r="G2389" s="11"/>
    </row>
    <row r="2390" spans="1:7" x14ac:dyDescent="0.2">
      <c r="A2390" s="57">
        <f t="shared" ca="1" si="72"/>
        <v>187.84000000000697</v>
      </c>
      <c r="B2390" s="50">
        <f t="shared" ca="1" si="73"/>
        <v>-24.640910999114105</v>
      </c>
      <c r="D2390" s="82"/>
      <c r="F2390" s="10"/>
      <c r="G2390" s="11"/>
    </row>
    <row r="2391" spans="1:7" x14ac:dyDescent="0.2">
      <c r="A2391" s="57">
        <f t="shared" ca="1" si="72"/>
        <v>187.92000000000698</v>
      </c>
      <c r="B2391" s="50">
        <f t="shared" ca="1" si="73"/>
        <v>-24.69040743163125</v>
      </c>
      <c r="D2391" s="82"/>
      <c r="F2391" s="10"/>
      <c r="G2391" s="11"/>
    </row>
    <row r="2392" spans="1:7" x14ac:dyDescent="0.2">
      <c r="A2392" s="57">
        <f t="shared" ca="1" si="72"/>
        <v>188.00000000000699</v>
      </c>
      <c r="B2392" s="50">
        <f t="shared" ca="1" si="73"/>
        <v>-24.740365662054241</v>
      </c>
      <c r="D2392" s="82"/>
      <c r="F2392" s="10"/>
      <c r="G2392" s="11"/>
    </row>
    <row r="2393" spans="1:7" x14ac:dyDescent="0.2">
      <c r="A2393" s="57">
        <f t="shared" ca="1" si="72"/>
        <v>188.080000000007</v>
      </c>
      <c r="B2393" s="50">
        <f t="shared" ca="1" si="73"/>
        <v>-24.790790653946296</v>
      </c>
      <c r="D2393" s="82"/>
      <c r="F2393" s="10"/>
      <c r="G2393" s="11"/>
    </row>
    <row r="2394" spans="1:7" x14ac:dyDescent="0.2">
      <c r="A2394" s="57">
        <f t="shared" ca="1" si="72"/>
        <v>188.16000000000702</v>
      </c>
      <c r="B2394" s="50">
        <f t="shared" ca="1" si="73"/>
        <v>-24.841687475059633</v>
      </c>
      <c r="D2394" s="82"/>
      <c r="F2394" s="10"/>
      <c r="G2394" s="11"/>
    </row>
    <row r="2395" spans="1:7" x14ac:dyDescent="0.2">
      <c r="A2395" s="57">
        <f t="shared" ca="1" si="72"/>
        <v>188.24000000000703</v>
      </c>
      <c r="B2395" s="50">
        <f t="shared" ca="1" si="73"/>
        <v>-24.89306130011974</v>
      </c>
      <c r="D2395" s="82"/>
      <c r="F2395" s="10"/>
      <c r="G2395" s="11"/>
    </row>
    <row r="2396" spans="1:7" x14ac:dyDescent="0.2">
      <c r="A2396" s="57">
        <f t="shared" ca="1" si="72"/>
        <v>188.32000000000704</v>
      </c>
      <c r="B2396" s="50">
        <f t="shared" ca="1" si="73"/>
        <v>-24.944917413704996</v>
      </c>
      <c r="D2396" s="82"/>
      <c r="F2396" s="10"/>
      <c r="G2396" s="11"/>
    </row>
    <row r="2397" spans="1:7" x14ac:dyDescent="0.2">
      <c r="A2397" s="57">
        <f t="shared" ca="1" si="72"/>
        <v>188.40000000000705</v>
      </c>
      <c r="B2397" s="50">
        <f t="shared" ca="1" si="73"/>
        <v>-24.997261213225674</v>
      </c>
      <c r="D2397" s="82"/>
      <c r="F2397" s="10"/>
      <c r="G2397" s="11"/>
    </row>
    <row r="2398" spans="1:7" x14ac:dyDescent="0.2">
      <c r="A2398" s="57">
        <f t="shared" ca="1" si="72"/>
        <v>188.48000000000707</v>
      </c>
      <c r="B2398" s="50">
        <f t="shared" ca="1" si="73"/>
        <v>-25.05009821200634</v>
      </c>
      <c r="D2398" s="82"/>
      <c r="F2398" s="10"/>
      <c r="G2398" s="11"/>
    </row>
    <row r="2399" spans="1:7" x14ac:dyDescent="0.2">
      <c r="A2399" s="57">
        <f t="shared" ca="1" si="72"/>
        <v>188.56000000000708</v>
      </c>
      <c r="B2399" s="50">
        <f t="shared" ca="1" si="73"/>
        <v>-25.103434042475868</v>
      </c>
      <c r="D2399" s="82"/>
      <c r="F2399" s="10"/>
      <c r="G2399" s="11"/>
    </row>
    <row r="2400" spans="1:7" x14ac:dyDescent="0.2">
      <c r="A2400" s="57">
        <f t="shared" ca="1" si="72"/>
        <v>188.64000000000709</v>
      </c>
      <c r="B2400" s="50">
        <f t="shared" ca="1" si="73"/>
        <v>-25.157274459470113</v>
      </c>
      <c r="D2400" s="82"/>
      <c r="F2400" s="10"/>
      <c r="G2400" s="11"/>
    </row>
    <row r="2401" spans="1:7" x14ac:dyDescent="0.2">
      <c r="A2401" s="57">
        <f t="shared" ca="1" si="72"/>
        <v>188.7200000000071</v>
      </c>
      <c r="B2401" s="50">
        <f t="shared" ca="1" si="73"/>
        <v>-25.211625343651281</v>
      </c>
      <c r="D2401" s="82"/>
      <c r="F2401" s="10"/>
      <c r="G2401" s="11"/>
    </row>
    <row r="2402" spans="1:7" x14ac:dyDescent="0.2">
      <c r="A2402" s="57">
        <f t="shared" ca="1" si="72"/>
        <v>188.80000000000712</v>
      </c>
      <c r="B2402" s="50">
        <f t="shared" ca="1" si="73"/>
        <v>-25.26649270504948</v>
      </c>
      <c r="D2402" s="82"/>
      <c r="F2402" s="10"/>
      <c r="G2402" s="11"/>
    </row>
    <row r="2403" spans="1:7" x14ac:dyDescent="0.2">
      <c r="A2403" s="57">
        <f t="shared" ca="1" si="72"/>
        <v>188.88000000000713</v>
      </c>
      <c r="B2403" s="50">
        <f t="shared" ca="1" si="73"/>
        <v>-25.321882686731577</v>
      </c>
      <c r="D2403" s="82"/>
      <c r="F2403" s="10"/>
      <c r="G2403" s="11"/>
    </row>
    <row r="2404" spans="1:7" x14ac:dyDescent="0.2">
      <c r="A2404" s="57">
        <f t="shared" ca="1" si="72"/>
        <v>188.96000000000714</v>
      </c>
      <c r="B2404" s="50">
        <f t="shared" ca="1" si="73"/>
        <v>-25.37780156860283</v>
      </c>
      <c r="D2404" s="82"/>
      <c r="F2404" s="10"/>
      <c r="G2404" s="11"/>
    </row>
    <row r="2405" spans="1:7" x14ac:dyDescent="0.2">
      <c r="A2405" s="57">
        <f t="shared" ca="1" si="72"/>
        <v>189.04000000000715</v>
      </c>
      <c r="B2405" s="50">
        <f t="shared" ca="1" si="73"/>
        <v>-25.434255771347132</v>
      </c>
      <c r="D2405" s="82"/>
      <c r="F2405" s="10"/>
      <c r="G2405" s="11"/>
    </row>
    <row r="2406" spans="1:7" x14ac:dyDescent="0.2">
      <c r="A2406" s="57">
        <f t="shared" ca="1" si="72"/>
        <v>189.12000000000717</v>
      </c>
      <c r="B2406" s="50">
        <f t="shared" ca="1" si="73"/>
        <v>-25.491251860511902</v>
      </c>
      <c r="D2406" s="82"/>
      <c r="F2406" s="10"/>
      <c r="G2406" s="11"/>
    </row>
    <row r="2407" spans="1:7" x14ac:dyDescent="0.2">
      <c r="A2407" s="57">
        <f t="shared" ca="1" si="72"/>
        <v>189.20000000000718</v>
      </c>
      <c r="B2407" s="50">
        <f t="shared" ca="1" si="73"/>
        <v>-25.548796550744012</v>
      </c>
      <c r="D2407" s="82"/>
      <c r="F2407" s="10"/>
      <c r="G2407" s="11"/>
    </row>
    <row r="2408" spans="1:7" x14ac:dyDescent="0.2">
      <c r="A2408" s="57">
        <f t="shared" ca="1" si="72"/>
        <v>189.28000000000719</v>
      </c>
      <c r="B2408" s="50">
        <f t="shared" ca="1" si="73"/>
        <v>-25.606896710183701</v>
      </c>
      <c r="D2408" s="82"/>
      <c r="F2408" s="10"/>
      <c r="G2408" s="11"/>
    </row>
    <row r="2409" spans="1:7" x14ac:dyDescent="0.2">
      <c r="A2409" s="57">
        <f t="shared" ca="1" si="72"/>
        <v>189.3600000000072</v>
      </c>
      <c r="B2409" s="50">
        <f t="shared" ca="1" si="73"/>
        <v>-25.665559365023142</v>
      </c>
      <c r="D2409" s="82"/>
      <c r="F2409" s="10"/>
      <c r="G2409" s="11"/>
    </row>
    <row r="2410" spans="1:7" x14ac:dyDescent="0.2">
      <c r="A2410" s="57">
        <f t="shared" ca="1" si="72"/>
        <v>189.44000000000722</v>
      </c>
      <c r="B2410" s="50">
        <f t="shared" ca="1" si="73"/>
        <v>-25.724791704237624</v>
      </c>
      <c r="D2410" s="82"/>
      <c r="F2410" s="10"/>
      <c r="G2410" s="11"/>
    </row>
    <row r="2411" spans="1:7" x14ac:dyDescent="0.2">
      <c r="A2411" s="57">
        <f t="shared" ref="A2411:A2474" ca="1" si="74">OFFSET(A2411,-1,0)+f_stop/5000</f>
        <v>189.52000000000723</v>
      </c>
      <c r="B2411" s="50">
        <f t="shared" ref="B2411:B2474" ca="1" si="75">20*LOG(ABS(   (1/f_dec*SIN(f_dec*$A2411/Fm*PI())/SIN($A2411/Fm*PI()))^(order-2) * (1/f_dec2*SIN(f_dec2*$A2411/Fm*PI())/SIN($A2411/Fm*PI())) *  (1/(f_dec*n_avg)*SIN((f_dec*n_avg)*$A2411/Fm*PI())/SIN($A2411/Fm*PI()))    ))</f>
        <v>-25.784601084496654</v>
      </c>
      <c r="D2411" s="82"/>
      <c r="F2411" s="10"/>
      <c r="G2411" s="11"/>
    </row>
    <row r="2412" spans="1:7" x14ac:dyDescent="0.2">
      <c r="A2412" s="57">
        <f t="shared" ca="1" si="74"/>
        <v>189.60000000000724</v>
      </c>
      <c r="B2412" s="50">
        <f t="shared" ca="1" si="75"/>
        <v>-25.844995035264024</v>
      </c>
      <c r="D2412" s="82"/>
      <c r="F2412" s="10"/>
      <c r="G2412" s="11"/>
    </row>
    <row r="2413" spans="1:7" x14ac:dyDescent="0.2">
      <c r="A2413" s="57">
        <f t="shared" ca="1" si="74"/>
        <v>189.68000000000725</v>
      </c>
      <c r="B2413" s="50">
        <f t="shared" ca="1" si="75"/>
        <v>-25.905981264094528</v>
      </c>
      <c r="D2413" s="82"/>
      <c r="F2413" s="10"/>
      <c r="G2413" s="11"/>
    </row>
    <row r="2414" spans="1:7" x14ac:dyDescent="0.2">
      <c r="A2414" s="57">
        <f t="shared" ca="1" si="74"/>
        <v>189.76000000000727</v>
      </c>
      <c r="B2414" s="50">
        <f t="shared" ca="1" si="75"/>
        <v>-25.967567662137711</v>
      </c>
      <c r="D2414" s="82"/>
      <c r="F2414" s="10"/>
      <c r="G2414" s="11"/>
    </row>
    <row r="2415" spans="1:7" x14ac:dyDescent="0.2">
      <c r="A2415" s="57">
        <f t="shared" ca="1" si="74"/>
        <v>189.84000000000728</v>
      </c>
      <c r="B2415" s="50">
        <f t="shared" ca="1" si="75"/>
        <v>-26.029762309857301</v>
      </c>
      <c r="D2415" s="82"/>
      <c r="F2415" s="10"/>
      <c r="G2415" s="11"/>
    </row>
    <row r="2416" spans="1:7" x14ac:dyDescent="0.2">
      <c r="A2416" s="57">
        <f t="shared" ca="1" si="74"/>
        <v>189.92000000000729</v>
      </c>
      <c r="B2416" s="50">
        <f t="shared" ca="1" si="75"/>
        <v>-26.092573482977315</v>
      </c>
      <c r="D2416" s="82"/>
      <c r="F2416" s="10"/>
      <c r="G2416" s="11"/>
    </row>
    <row r="2417" spans="1:7" x14ac:dyDescent="0.2">
      <c r="A2417" s="57">
        <f t="shared" ca="1" si="74"/>
        <v>190.0000000000073</v>
      </c>
      <c r="B2417" s="50">
        <f t="shared" ca="1" si="75"/>
        <v>-26.156009658665347</v>
      </c>
      <c r="D2417" s="82"/>
      <c r="F2417" s="10"/>
      <c r="G2417" s="11"/>
    </row>
    <row r="2418" spans="1:7" x14ac:dyDescent="0.2">
      <c r="A2418" s="57">
        <f t="shared" ca="1" si="74"/>
        <v>190.08000000000732</v>
      </c>
      <c r="B2418" s="50">
        <f t="shared" ca="1" si="75"/>
        <v>-26.220079521964287</v>
      </c>
      <c r="D2418" s="82"/>
      <c r="F2418" s="10"/>
      <c r="G2418" s="11"/>
    </row>
    <row r="2419" spans="1:7" x14ac:dyDescent="0.2">
      <c r="A2419" s="57">
        <f t="shared" ca="1" si="74"/>
        <v>190.16000000000733</v>
      </c>
      <c r="B2419" s="50">
        <f t="shared" ca="1" si="75"/>
        <v>-26.284791972485198</v>
      </c>
      <c r="D2419" s="82"/>
      <c r="F2419" s="10"/>
      <c r="G2419" s="11"/>
    </row>
    <row r="2420" spans="1:7" x14ac:dyDescent="0.2">
      <c r="A2420" s="57">
        <f t="shared" ca="1" si="74"/>
        <v>190.24000000000734</v>
      </c>
      <c r="B2420" s="50">
        <f t="shared" ca="1" si="75"/>
        <v>-26.35015613137319</v>
      </c>
      <c r="D2420" s="82"/>
      <c r="F2420" s="10"/>
      <c r="G2420" s="11"/>
    </row>
    <row r="2421" spans="1:7" x14ac:dyDescent="0.2">
      <c r="A2421" s="57">
        <f t="shared" ca="1" si="74"/>
        <v>190.32000000000735</v>
      </c>
      <c r="B2421" s="50">
        <f t="shared" ca="1" si="75"/>
        <v>-26.416181348560627</v>
      </c>
      <c r="D2421" s="82"/>
      <c r="F2421" s="10"/>
      <c r="G2421" s="11"/>
    </row>
    <row r="2422" spans="1:7" x14ac:dyDescent="0.2">
      <c r="A2422" s="57">
        <f t="shared" ca="1" si="74"/>
        <v>190.40000000000737</v>
      </c>
      <c r="B2422" s="50">
        <f t="shared" ca="1" si="75"/>
        <v>-26.482877210321575</v>
      </c>
      <c r="D2422" s="82"/>
      <c r="F2422" s="10"/>
      <c r="G2422" s="11"/>
    </row>
    <row r="2423" spans="1:7" x14ac:dyDescent="0.2">
      <c r="A2423" s="57">
        <f t="shared" ca="1" si="74"/>
        <v>190.48000000000738</v>
      </c>
      <c r="B2423" s="50">
        <f t="shared" ca="1" si="75"/>
        <v>-26.550253547142454</v>
      </c>
      <c r="D2423" s="82"/>
      <c r="F2423" s="10"/>
      <c r="G2423" s="11"/>
    </row>
    <row r="2424" spans="1:7" x14ac:dyDescent="0.2">
      <c r="A2424" s="57">
        <f t="shared" ca="1" si="74"/>
        <v>190.56000000000739</v>
      </c>
      <c r="B2424" s="50">
        <f t="shared" ca="1" si="75"/>
        <v>-26.618320441925331</v>
      </c>
      <c r="D2424" s="82"/>
      <c r="F2424" s="10"/>
      <c r="G2424" s="11"/>
    </row>
    <row r="2425" spans="1:7" x14ac:dyDescent="0.2">
      <c r="A2425" s="57">
        <f t="shared" ca="1" si="74"/>
        <v>190.6400000000074</v>
      </c>
      <c r="B2425" s="50">
        <f t="shared" ca="1" si="75"/>
        <v>-26.687088238540497</v>
      </c>
      <c r="D2425" s="82"/>
      <c r="F2425" s="10"/>
      <c r="G2425" s="11"/>
    </row>
    <row r="2426" spans="1:7" x14ac:dyDescent="0.2">
      <c r="A2426" s="57">
        <f t="shared" ca="1" si="74"/>
        <v>190.72000000000742</v>
      </c>
      <c r="B2426" s="50">
        <f t="shared" ca="1" si="75"/>
        <v>-26.756567550746443</v>
      </c>
      <c r="D2426" s="82"/>
      <c r="F2426" s="10"/>
      <c r="G2426" s="11"/>
    </row>
    <row r="2427" spans="1:7" x14ac:dyDescent="0.2">
      <c r="A2427" s="57">
        <f t="shared" ca="1" si="74"/>
        <v>190.80000000000743</v>
      </c>
      <c r="B2427" s="50">
        <f t="shared" ca="1" si="75"/>
        <v>-26.826769271496275</v>
      </c>
      <c r="D2427" s="82"/>
      <c r="F2427" s="10"/>
      <c r="G2427" s="11"/>
    </row>
    <row r="2428" spans="1:7" x14ac:dyDescent="0.2">
      <c r="A2428" s="57">
        <f t="shared" ca="1" si="74"/>
        <v>190.88000000000744</v>
      </c>
      <c r="B2428" s="50">
        <f t="shared" ca="1" si="75"/>
        <v>-26.897704582650924</v>
      </c>
      <c r="D2428" s="82"/>
      <c r="F2428" s="10"/>
      <c r="G2428" s="11"/>
    </row>
    <row r="2429" spans="1:7" x14ac:dyDescent="0.2">
      <c r="A2429" s="57">
        <f t="shared" ca="1" si="74"/>
        <v>190.96000000000745</v>
      </c>
      <c r="B2429" s="50">
        <f t="shared" ca="1" si="75"/>
        <v>-26.969384965120497</v>
      </c>
      <c r="D2429" s="82"/>
      <c r="F2429" s="10"/>
      <c r="G2429" s="11"/>
    </row>
    <row r="2430" spans="1:7" x14ac:dyDescent="0.2">
      <c r="A2430" s="57">
        <f t="shared" ca="1" si="74"/>
        <v>191.04000000000747</v>
      </c>
      <c r="B2430" s="50">
        <f t="shared" ca="1" si="75"/>
        <v>-27.041822209456619</v>
      </c>
      <c r="D2430" s="82"/>
      <c r="F2430" s="10"/>
      <c r="G2430" s="11"/>
    </row>
    <row r="2431" spans="1:7" x14ac:dyDescent="0.2">
      <c r="A2431" s="57">
        <f t="shared" ca="1" si="74"/>
        <v>191.12000000000748</v>
      </c>
      <c r="B2431" s="50">
        <f t="shared" ca="1" si="75"/>
        <v>-27.115028426920212</v>
      </c>
      <c r="D2431" s="82"/>
      <c r="F2431" s="10"/>
      <c r="G2431" s="11"/>
    </row>
    <row r="2432" spans="1:7" x14ac:dyDescent="0.2">
      <c r="A2432" s="57">
        <f t="shared" ca="1" si="74"/>
        <v>191.20000000000749</v>
      </c>
      <c r="B2432" s="50">
        <f t="shared" ca="1" si="75"/>
        <v>-27.189016061050264</v>
      </c>
      <c r="D2432" s="82"/>
      <c r="F2432" s="10"/>
      <c r="G2432" s="11"/>
    </row>
    <row r="2433" spans="1:7" x14ac:dyDescent="0.2">
      <c r="A2433" s="57">
        <f t="shared" ca="1" si="74"/>
        <v>191.2800000000075</v>
      </c>
      <c r="B2433" s="50">
        <f t="shared" ca="1" si="75"/>
        <v>-27.263797899761272</v>
      </c>
      <c r="D2433" s="82"/>
      <c r="F2433" s="10"/>
      <c r="G2433" s="11"/>
    </row>
    <row r="2434" spans="1:7" x14ac:dyDescent="0.2">
      <c r="A2434" s="57">
        <f t="shared" ca="1" si="74"/>
        <v>191.36000000000752</v>
      </c>
      <c r="B2434" s="50">
        <f t="shared" ca="1" si="75"/>
        <v>-27.33938708799851</v>
      </c>
      <c r="D2434" s="82"/>
      <c r="F2434" s="10"/>
      <c r="G2434" s="11"/>
    </row>
    <row r="2435" spans="1:7" x14ac:dyDescent="0.2">
      <c r="A2435" s="57">
        <f t="shared" ca="1" si="74"/>
        <v>191.44000000000753</v>
      </c>
      <c r="B2435" s="50">
        <f t="shared" ca="1" si="75"/>
        <v>-27.41579714098193</v>
      </c>
      <c r="D2435" s="82"/>
      <c r="F2435" s="10"/>
      <c r="G2435" s="11"/>
    </row>
    <row r="2436" spans="1:7" x14ac:dyDescent="0.2">
      <c r="A2436" s="57">
        <f t="shared" ca="1" si="74"/>
        <v>191.52000000000754</v>
      </c>
      <c r="B2436" s="50">
        <f t="shared" ca="1" si="75"/>
        <v>-27.493041958072702</v>
      </c>
      <c r="D2436" s="82"/>
      <c r="F2436" s="10"/>
      <c r="G2436" s="11"/>
    </row>
    <row r="2437" spans="1:7" x14ac:dyDescent="0.2">
      <c r="A2437" s="57">
        <f t="shared" ca="1" si="74"/>
        <v>191.60000000000755</v>
      </c>
      <c r="B2437" s="50">
        <f t="shared" ca="1" si="75"/>
        <v>-27.571135837296676</v>
      </c>
      <c r="D2437" s="82"/>
      <c r="F2437" s="10"/>
      <c r="G2437" s="11"/>
    </row>
    <row r="2438" spans="1:7" x14ac:dyDescent="0.2">
      <c r="A2438" s="57">
        <f t="shared" ca="1" si="74"/>
        <v>191.68000000000757</v>
      </c>
      <c r="B2438" s="50">
        <f t="shared" ca="1" si="75"/>
        <v>-27.650093490563528</v>
      </c>
      <c r="D2438" s="82"/>
      <c r="F2438" s="10"/>
      <c r="G2438" s="11"/>
    </row>
    <row r="2439" spans="1:7" x14ac:dyDescent="0.2">
      <c r="A2439" s="57">
        <f t="shared" ca="1" si="74"/>
        <v>191.76000000000758</v>
      </c>
      <c r="B2439" s="50">
        <f t="shared" ca="1" si="75"/>
        <v>-27.729930059621026</v>
      </c>
      <c r="D2439" s="82"/>
      <c r="F2439" s="10"/>
      <c r="G2439" s="11"/>
    </row>
    <row r="2440" spans="1:7" x14ac:dyDescent="0.2">
      <c r="A2440" s="57">
        <f t="shared" ca="1" si="74"/>
        <v>191.84000000000759</v>
      </c>
      <c r="B2440" s="50">
        <f t="shared" ca="1" si="75"/>
        <v>-27.810661132788272</v>
      </c>
      <c r="D2440" s="82"/>
      <c r="F2440" s="10"/>
      <c r="G2440" s="11"/>
    </row>
    <row r="2441" spans="1:7" x14ac:dyDescent="0.2">
      <c r="A2441" s="57">
        <f t="shared" ca="1" si="74"/>
        <v>191.9200000000076</v>
      </c>
      <c r="B2441" s="50">
        <f t="shared" ca="1" si="75"/>
        <v>-27.892302762513424</v>
      </c>
      <c r="D2441" s="82"/>
      <c r="F2441" s="10"/>
      <c r="G2441" s="11"/>
    </row>
    <row r="2442" spans="1:7" x14ac:dyDescent="0.2">
      <c r="A2442" s="57">
        <f t="shared" ca="1" si="74"/>
        <v>192.00000000000762</v>
      </c>
      <c r="B2442" s="50">
        <f t="shared" ca="1" si="75"/>
        <v>-27.974871483805003</v>
      </c>
      <c r="D2442" s="82"/>
      <c r="F2442" s="10"/>
      <c r="G2442" s="11"/>
    </row>
    <row r="2443" spans="1:7" x14ac:dyDescent="0.2">
      <c r="A2443" s="57">
        <f t="shared" ca="1" si="74"/>
        <v>192.08000000000763</v>
      </c>
      <c r="B2443" s="50">
        <f t="shared" ca="1" si="75"/>
        <v>-28.058384333590126</v>
      </c>
      <c r="D2443" s="82"/>
      <c r="F2443" s="10"/>
      <c r="G2443" s="11"/>
    </row>
    <row r="2444" spans="1:7" x14ac:dyDescent="0.2">
      <c r="A2444" s="57">
        <f t="shared" ca="1" si="74"/>
        <v>192.16000000000764</v>
      </c>
      <c r="B2444" s="50">
        <f t="shared" ca="1" si="75"/>
        <v>-28.142858871055438</v>
      </c>
      <c r="D2444" s="82"/>
      <c r="F2444" s="10"/>
      <c r="G2444" s="11"/>
    </row>
    <row r="2445" spans="1:7" x14ac:dyDescent="0.2">
      <c r="A2445" s="57">
        <f t="shared" ca="1" si="74"/>
        <v>192.24000000000765</v>
      </c>
      <c r="B2445" s="50">
        <f t="shared" ca="1" si="75"/>
        <v>-28.228313199031678</v>
      </c>
      <c r="D2445" s="82"/>
      <c r="F2445" s="10"/>
      <c r="G2445" s="11"/>
    </row>
    <row r="2446" spans="1:7" x14ac:dyDescent="0.2">
      <c r="A2446" s="57">
        <f t="shared" ca="1" si="74"/>
        <v>192.32000000000767</v>
      </c>
      <c r="B2446" s="50">
        <f t="shared" ca="1" si="75"/>
        <v>-28.314765986486407</v>
      </c>
      <c r="D2446" s="82"/>
      <c r="F2446" s="10"/>
      <c r="G2446" s="11"/>
    </row>
    <row r="2447" spans="1:7" x14ac:dyDescent="0.2">
      <c r="A2447" s="57">
        <f t="shared" ca="1" si="74"/>
        <v>192.40000000000768</v>
      </c>
      <c r="B2447" s="50">
        <f t="shared" ca="1" si="75"/>
        <v>-28.402236492194831</v>
      </c>
      <c r="D2447" s="82"/>
      <c r="F2447" s="10"/>
      <c r="G2447" s="11"/>
    </row>
    <row r="2448" spans="1:7" x14ac:dyDescent="0.2">
      <c r="A2448" s="57">
        <f t="shared" ca="1" si="74"/>
        <v>192.48000000000769</v>
      </c>
      <c r="B2448" s="50">
        <f t="shared" ca="1" si="75"/>
        <v>-28.490744589663379</v>
      </c>
      <c r="D2448" s="82"/>
      <c r="F2448" s="10"/>
      <c r="G2448" s="11"/>
    </row>
    <row r="2449" spans="1:7" x14ac:dyDescent="0.2">
      <c r="A2449" s="57">
        <f t="shared" ca="1" si="74"/>
        <v>192.5600000000077</v>
      </c>
      <c r="B2449" s="50">
        <f t="shared" ca="1" si="75"/>
        <v>-28.580310793386353</v>
      </c>
      <c r="D2449" s="82"/>
      <c r="F2449" s="10"/>
      <c r="G2449" s="11"/>
    </row>
    <row r="2450" spans="1:7" x14ac:dyDescent="0.2">
      <c r="A2450" s="57">
        <f t="shared" ca="1" si="74"/>
        <v>192.64000000000772</v>
      </c>
      <c r="B2450" s="50">
        <f t="shared" ca="1" si="75"/>
        <v>-28.670956286522422</v>
      </c>
      <c r="D2450" s="82"/>
      <c r="F2450" s="10"/>
      <c r="G2450" s="11"/>
    </row>
    <row r="2451" spans="1:7" x14ac:dyDescent="0.2">
      <c r="A2451" s="57">
        <f t="shared" ca="1" si="74"/>
        <v>192.72000000000773</v>
      </c>
      <c r="B2451" s="50">
        <f t="shared" ca="1" si="75"/>
        <v>-28.762702950083515</v>
      </c>
      <c r="D2451" s="82"/>
      <c r="F2451" s="10"/>
      <c r="G2451" s="11"/>
    </row>
    <row r="2452" spans="1:7" x14ac:dyDescent="0.2">
      <c r="A2452" s="57">
        <f t="shared" ca="1" si="74"/>
        <v>192.80000000000774</v>
      </c>
      <c r="B2452" s="50">
        <f t="shared" ca="1" si="75"/>
        <v>-28.855573393736993</v>
      </c>
      <c r="D2452" s="82"/>
      <c r="F2452" s="10"/>
      <c r="G2452" s="11"/>
    </row>
    <row r="2453" spans="1:7" x14ac:dyDescent="0.2">
      <c r="A2453" s="57">
        <f t="shared" ca="1" si="74"/>
        <v>192.88000000000775</v>
      </c>
      <c r="B2453" s="50">
        <f t="shared" ca="1" si="75"/>
        <v>-28.949590988328914</v>
      </c>
      <c r="D2453" s="82"/>
      <c r="F2453" s="10"/>
      <c r="G2453" s="11"/>
    </row>
    <row r="2454" spans="1:7" x14ac:dyDescent="0.2">
      <c r="A2454" s="57">
        <f t="shared" ca="1" si="74"/>
        <v>192.96000000000777</v>
      </c>
      <c r="B2454" s="50">
        <f t="shared" ca="1" si="75"/>
        <v>-29.044779900245125</v>
      </c>
      <c r="D2454" s="82"/>
      <c r="F2454" s="10"/>
      <c r="G2454" s="11"/>
    </row>
    <row r="2455" spans="1:7" x14ac:dyDescent="0.2">
      <c r="A2455" s="57">
        <f t="shared" ca="1" si="74"/>
        <v>193.04000000000778</v>
      </c>
      <c r="B2455" s="50">
        <f t="shared" ca="1" si="75"/>
        <v>-29.141165127736265</v>
      </c>
      <c r="D2455" s="82"/>
      <c r="F2455" s="10"/>
      <c r="G2455" s="11"/>
    </row>
    <row r="2456" spans="1:7" x14ac:dyDescent="0.2">
      <c r="A2456" s="57">
        <f t="shared" ca="1" si="74"/>
        <v>193.12000000000779</v>
      </c>
      <c r="B2456" s="50">
        <f t="shared" ca="1" si="75"/>
        <v>-29.238772539342794</v>
      </c>
      <c r="D2456" s="82"/>
      <c r="F2456" s="10"/>
      <c r="G2456" s="11"/>
    </row>
    <row r="2457" spans="1:7" x14ac:dyDescent="0.2">
      <c r="A2457" s="57">
        <f t="shared" ca="1" si="74"/>
        <v>193.2000000000078</v>
      </c>
      <c r="B2457" s="50">
        <f t="shared" ca="1" si="75"/>
        <v>-29.33762891456773</v>
      </c>
      <c r="D2457" s="82"/>
      <c r="F2457" s="10"/>
      <c r="G2457" s="11"/>
    </row>
    <row r="2458" spans="1:7" x14ac:dyDescent="0.2">
      <c r="A2458" s="57">
        <f t="shared" ca="1" si="74"/>
        <v>193.28000000000782</v>
      </c>
      <c r="B2458" s="50">
        <f t="shared" ca="1" si="75"/>
        <v>-29.437761986956179</v>
      </c>
      <c r="D2458" s="82"/>
      <c r="F2458" s="10"/>
      <c r="G2458" s="11"/>
    </row>
    <row r="2459" spans="1:7" x14ac:dyDescent="0.2">
      <c r="A2459" s="57">
        <f t="shared" ca="1" si="74"/>
        <v>193.36000000000783</v>
      </c>
      <c r="B2459" s="50">
        <f t="shared" ca="1" si="75"/>
        <v>-29.539200489755103</v>
      </c>
      <c r="D2459" s="82"/>
      <c r="F2459" s="10"/>
      <c r="G2459" s="11"/>
    </row>
    <row r="2460" spans="1:7" x14ac:dyDescent="0.2">
      <c r="A2460" s="57">
        <f t="shared" ca="1" si="74"/>
        <v>193.44000000000784</v>
      </c>
      <c r="B2460" s="50">
        <f t="shared" ca="1" si="75"/>
        <v>-29.641974204340968</v>
      </c>
      <c r="D2460" s="82"/>
      <c r="F2460" s="10"/>
      <c r="G2460" s="11"/>
    </row>
    <row r="2461" spans="1:7" x14ac:dyDescent="0.2">
      <c r="A2461" s="57">
        <f t="shared" ca="1" si="74"/>
        <v>193.52000000000785</v>
      </c>
      <c r="B2461" s="50">
        <f t="shared" ca="1" si="75"/>
        <v>-29.746114011618317</v>
      </c>
      <c r="D2461" s="82"/>
      <c r="F2461" s="10"/>
      <c r="G2461" s="11"/>
    </row>
    <row r="2462" spans="1:7" x14ac:dyDescent="0.2">
      <c r="A2462" s="57">
        <f t="shared" ca="1" si="74"/>
        <v>193.60000000000787</v>
      </c>
      <c r="B2462" s="50">
        <f t="shared" ca="1" si="75"/>
        <v>-29.851651946612158</v>
      </c>
      <c r="D2462" s="82"/>
      <c r="F2462" s="10"/>
      <c r="G2462" s="11"/>
    </row>
    <row r="2463" spans="1:7" x14ac:dyDescent="0.2">
      <c r="A2463" s="57">
        <f t="shared" ca="1" si="74"/>
        <v>193.68000000000788</v>
      </c>
      <c r="B2463" s="50">
        <f t="shared" ca="1" si="75"/>
        <v>-29.958621256493391</v>
      </c>
      <c r="D2463" s="82"/>
      <c r="F2463" s="10"/>
      <c r="G2463" s="11"/>
    </row>
    <row r="2464" spans="1:7" x14ac:dyDescent="0.2">
      <c r="A2464" s="57">
        <f t="shared" ca="1" si="74"/>
        <v>193.76000000000789</v>
      </c>
      <c r="B2464" s="50">
        <f t="shared" ca="1" si="75"/>
        <v>-30.067056462301633</v>
      </c>
      <c r="D2464" s="82"/>
      <c r="F2464" s="10"/>
      <c r="G2464" s="11"/>
    </row>
    <row r="2465" spans="1:7" x14ac:dyDescent="0.2">
      <c r="A2465" s="57">
        <f t="shared" ca="1" si="74"/>
        <v>193.8400000000079</v>
      </c>
      <c r="B2465" s="50">
        <f t="shared" ca="1" si="75"/>
        <v>-30.176993424649872</v>
      </c>
      <c r="D2465" s="82"/>
      <c r="F2465" s="10"/>
      <c r="G2465" s="11"/>
    </row>
    <row r="2466" spans="1:7" x14ac:dyDescent="0.2">
      <c r="A2466" s="57">
        <f t="shared" ca="1" si="74"/>
        <v>193.92000000000792</v>
      </c>
      <c r="B2466" s="50">
        <f t="shared" ca="1" si="75"/>
        <v>-30.288469413724734</v>
      </c>
      <c r="D2466" s="82"/>
      <c r="F2466" s="10"/>
      <c r="G2466" s="11"/>
    </row>
    <row r="2467" spans="1:7" x14ac:dyDescent="0.2">
      <c r="A2467" s="57">
        <f t="shared" ca="1" si="74"/>
        <v>194.00000000000793</v>
      </c>
      <c r="B2467" s="50">
        <f t="shared" ca="1" si="75"/>
        <v>-30.401523183923096</v>
      </c>
      <c r="D2467" s="82"/>
      <c r="F2467" s="10"/>
      <c r="G2467" s="11"/>
    </row>
    <row r="2468" spans="1:7" x14ac:dyDescent="0.2">
      <c r="A2468" s="57">
        <f t="shared" ca="1" si="74"/>
        <v>194.08000000000794</v>
      </c>
      <c r="B2468" s="50">
        <f t="shared" ca="1" si="75"/>
        <v>-30.516195053498056</v>
      </c>
      <c r="D2468" s="82"/>
      <c r="F2468" s="10"/>
      <c r="G2468" s="11"/>
    </row>
    <row r="2469" spans="1:7" x14ac:dyDescent="0.2">
      <c r="A2469" s="57">
        <f t="shared" ca="1" si="74"/>
        <v>194.16000000000795</v>
      </c>
      <c r="B2469" s="50">
        <f t="shared" ca="1" si="75"/>
        <v>-30.632526989624658</v>
      </c>
      <c r="D2469" s="82"/>
      <c r="F2469" s="10"/>
      <c r="G2469" s="11"/>
    </row>
    <row r="2470" spans="1:7" x14ac:dyDescent="0.2">
      <c r="A2470" s="57">
        <f t="shared" ca="1" si="74"/>
        <v>194.24000000000797</v>
      </c>
      <c r="B2470" s="50">
        <f t="shared" ca="1" si="75"/>
        <v>-30.75056269933205</v>
      </c>
      <c r="D2470" s="82"/>
      <c r="F2470" s="10"/>
      <c r="G2470" s="11"/>
    </row>
    <row r="2471" spans="1:7" x14ac:dyDescent="0.2">
      <c r="A2471" s="57">
        <f t="shared" ca="1" si="74"/>
        <v>194.32000000000798</v>
      </c>
      <c r="B2471" s="50">
        <f t="shared" ca="1" si="75"/>
        <v>-30.870347726795998</v>
      </c>
      <c r="D2471" s="82"/>
      <c r="F2471" s="10"/>
      <c r="G2471" s="11"/>
    </row>
    <row r="2472" spans="1:7" x14ac:dyDescent="0.2">
      <c r="A2472" s="57">
        <f t="shared" ca="1" si="74"/>
        <v>194.40000000000799</v>
      </c>
      <c r="B2472" s="50">
        <f t="shared" ca="1" si="75"/>
        <v>-30.991929557532409</v>
      </c>
      <c r="D2472" s="82"/>
      <c r="F2472" s="10"/>
      <c r="G2472" s="11"/>
    </row>
    <row r="2473" spans="1:7" x14ac:dyDescent="0.2">
      <c r="A2473" s="57">
        <f t="shared" ca="1" si="74"/>
        <v>194.480000000008</v>
      </c>
      <c r="B2473" s="50">
        <f t="shared" ca="1" si="75"/>
        <v>-31.115357730087496</v>
      </c>
      <c r="D2473" s="82"/>
      <c r="F2473" s="10"/>
      <c r="G2473" s="11"/>
    </row>
    <row r="2474" spans="1:7" x14ac:dyDescent="0.2">
      <c r="A2474" s="57">
        <f t="shared" ca="1" si="74"/>
        <v>194.56000000000802</v>
      </c>
      <c r="B2474" s="50">
        <f t="shared" ca="1" si="75"/>
        <v>-31.240683955881899</v>
      </c>
      <c r="D2474" s="82"/>
      <c r="F2474" s="10"/>
      <c r="G2474" s="11"/>
    </row>
    <row r="2475" spans="1:7" x14ac:dyDescent="0.2">
      <c r="A2475" s="57">
        <f t="shared" ref="A2475:A2538" ca="1" si="76">OFFSET(A2475,-1,0)+f_stop/5000</f>
        <v>194.64000000000803</v>
      </c>
      <c r="B2475" s="50">
        <f t="shared" ref="B2475:B2538" ca="1" si="77">20*LOG(ABS(   (1/f_dec*SIN(f_dec*$A2475/Fm*PI())/SIN($A2475/Fm*PI()))^(order-2) * (1/f_dec2*SIN(f_dec2*$A2475/Fm*PI())/SIN($A2475/Fm*PI())) *  (1/(f_dec*n_avg)*SIN((f_dec*n_avg)*$A2475/Fm*PI())/SIN($A2475/Fm*PI()))    ))</f>
        <v>-31.367962247933292</v>
      </c>
      <c r="D2475" s="82"/>
      <c r="F2475" s="10"/>
      <c r="G2475" s="11"/>
    </row>
    <row r="2476" spans="1:7" x14ac:dyDescent="0.2">
      <c r="A2476" s="57">
        <f t="shared" ca="1" si="76"/>
        <v>194.72000000000804</v>
      </c>
      <c r="B2476" s="50">
        <f t="shared" ca="1" si="77"/>
        <v>-31.49724905925855</v>
      </c>
      <c r="D2476" s="82"/>
      <c r="F2476" s="10"/>
      <c r="G2476" s="11"/>
    </row>
    <row r="2477" spans="1:7" x14ac:dyDescent="0.2">
      <c r="A2477" s="57">
        <f t="shared" ca="1" si="76"/>
        <v>194.80000000000805</v>
      </c>
      <c r="B2477" s="50">
        <f t="shared" ca="1" si="77"/>
        <v>-31.628603431842492</v>
      </c>
      <c r="D2477" s="82"/>
      <c r="F2477" s="10"/>
      <c r="G2477" s="11"/>
    </row>
    <row r="2478" spans="1:7" x14ac:dyDescent="0.2">
      <c r="A2478" s="57">
        <f t="shared" ca="1" si="76"/>
        <v>194.88000000000807</v>
      </c>
      <c r="B2478" s="50">
        <f t="shared" ca="1" si="77"/>
        <v>-31.762087157156316</v>
      </c>
      <c r="D2478" s="82"/>
      <c r="F2478" s="10"/>
      <c r="G2478" s="11"/>
    </row>
    <row r="2479" spans="1:7" x14ac:dyDescent="0.2">
      <c r="A2479" s="57">
        <f t="shared" ca="1" si="76"/>
        <v>194.96000000000808</v>
      </c>
      <c r="B2479" s="50">
        <f t="shared" ca="1" si="77"/>
        <v>-31.89776494931662</v>
      </c>
      <c r="D2479" s="82"/>
      <c r="F2479" s="10"/>
      <c r="G2479" s="11"/>
    </row>
    <row r="2480" spans="1:7" x14ac:dyDescent="0.2">
      <c r="A2480" s="57">
        <f t="shared" ca="1" si="76"/>
        <v>195.04000000000809</v>
      </c>
      <c r="B2480" s="50">
        <f t="shared" ca="1" si="77"/>
        <v>-32.035704632099524</v>
      </c>
      <c r="D2480" s="82"/>
      <c r="F2480" s="10"/>
      <c r="G2480" s="11"/>
    </row>
    <row r="2481" spans="1:7" x14ac:dyDescent="0.2">
      <c r="A2481" s="57">
        <f t="shared" ca="1" si="76"/>
        <v>195.1200000000081</v>
      </c>
      <c r="B2481" s="50">
        <f t="shared" ca="1" si="77"/>
        <v>-32.1759773411612</v>
      </c>
      <c r="D2481" s="82"/>
      <c r="F2481" s="10"/>
      <c r="G2481" s="11"/>
    </row>
    <row r="2482" spans="1:7" x14ac:dyDescent="0.2">
      <c r="A2482" s="57">
        <f t="shared" ca="1" si="76"/>
        <v>195.20000000000812</v>
      </c>
      <c r="B2482" s="50">
        <f t="shared" ca="1" si="77"/>
        <v>-32.318657742973237</v>
      </c>
      <c r="D2482" s="82"/>
      <c r="F2482" s="10"/>
      <c r="G2482" s="11"/>
    </row>
    <row r="2483" spans="1:7" x14ac:dyDescent="0.2">
      <c r="A2483" s="57">
        <f t="shared" ca="1" si="76"/>
        <v>195.28000000000813</v>
      </c>
      <c r="B2483" s="50">
        <f t="shared" ca="1" si="77"/>
        <v>-32.463824272158746</v>
      </c>
      <c r="D2483" s="82"/>
      <c r="F2483" s="10"/>
      <c r="G2483" s="11"/>
    </row>
    <row r="2484" spans="1:7" x14ac:dyDescent="0.2">
      <c r="A2484" s="57">
        <f t="shared" ca="1" si="76"/>
        <v>195.36000000000814</v>
      </c>
      <c r="B2484" s="50">
        <f t="shared" ca="1" si="77"/>
        <v>-32.611559389116621</v>
      </c>
      <c r="D2484" s="82"/>
      <c r="F2484" s="10"/>
      <c r="G2484" s="11"/>
    </row>
    <row r="2485" spans="1:7" x14ac:dyDescent="0.2">
      <c r="A2485" s="57">
        <f t="shared" ca="1" si="76"/>
        <v>195.44000000000815</v>
      </c>
      <c r="B2485" s="50">
        <f t="shared" ca="1" si="77"/>
        <v>-32.761949860051637</v>
      </c>
      <c r="D2485" s="82"/>
      <c r="F2485" s="10"/>
      <c r="G2485" s="11"/>
    </row>
    <row r="2486" spans="1:7" x14ac:dyDescent="0.2">
      <c r="A2486" s="57">
        <f t="shared" ca="1" si="76"/>
        <v>195.52000000000817</v>
      </c>
      <c r="B2486" s="50">
        <f t="shared" ca="1" si="77"/>
        <v>-32.915087061789443</v>
      </c>
      <c r="D2486" s="82"/>
      <c r="F2486" s="10"/>
      <c r="G2486" s="11"/>
    </row>
    <row r="2487" spans="1:7" x14ac:dyDescent="0.2">
      <c r="A2487" s="57">
        <f t="shared" ca="1" si="76"/>
        <v>195.60000000000818</v>
      </c>
      <c r="B2487" s="50">
        <f t="shared" ca="1" si="77"/>
        <v>-33.071067314057309</v>
      </c>
      <c r="D2487" s="82"/>
      <c r="F2487" s="10"/>
      <c r="G2487" s="11"/>
    </row>
    <row r="2488" spans="1:7" x14ac:dyDescent="0.2">
      <c r="A2488" s="57">
        <f t="shared" ca="1" si="76"/>
        <v>195.68000000000819</v>
      </c>
      <c r="B2488" s="50">
        <f t="shared" ca="1" si="77"/>
        <v>-33.229992242254653</v>
      </c>
      <c r="D2488" s="82"/>
      <c r="F2488" s="10"/>
      <c r="G2488" s="11"/>
    </row>
    <row r="2489" spans="1:7" x14ac:dyDescent="0.2">
      <c r="A2489" s="57">
        <f t="shared" ca="1" si="76"/>
        <v>195.7600000000082</v>
      </c>
      <c r="B2489" s="50">
        <f t="shared" ca="1" si="77"/>
        <v>-33.39196917413225</v>
      </c>
      <c r="D2489" s="82"/>
      <c r="F2489" s="10"/>
      <c r="G2489" s="11"/>
    </row>
    <row r="2490" spans="1:7" x14ac:dyDescent="0.2">
      <c r="A2490" s="57">
        <f t="shared" ca="1" si="76"/>
        <v>195.84000000000822</v>
      </c>
      <c r="B2490" s="50">
        <f t="shared" ca="1" si="77"/>
        <v>-33.557111574258897</v>
      </c>
      <c r="D2490" s="82"/>
      <c r="F2490" s="10"/>
      <c r="G2490" s="11"/>
    </row>
    <row r="2491" spans="1:7" x14ac:dyDescent="0.2">
      <c r="A2491" s="57">
        <f t="shared" ca="1" si="76"/>
        <v>195.92000000000823</v>
      </c>
      <c r="B2491" s="50">
        <f t="shared" ca="1" si="77"/>
        <v>-33.725539520675142</v>
      </c>
      <c r="D2491" s="82"/>
      <c r="F2491" s="10"/>
      <c r="G2491" s="11"/>
    </row>
    <row r="2492" spans="1:7" x14ac:dyDescent="0.2">
      <c r="A2492" s="57">
        <f t="shared" ca="1" si="76"/>
        <v>196.00000000000824</v>
      </c>
      <c r="B2492" s="50">
        <f t="shared" ca="1" si="77"/>
        <v>-33.897380228751416</v>
      </c>
      <c r="D2492" s="82"/>
      <c r="F2492" s="10"/>
      <c r="G2492" s="11"/>
    </row>
    <row r="2493" spans="1:7" x14ac:dyDescent="0.2">
      <c r="A2493" s="57">
        <f t="shared" ca="1" si="76"/>
        <v>196.08000000000825</v>
      </c>
      <c r="B2493" s="50">
        <f t="shared" ca="1" si="77"/>
        <v>-34.072768627970419</v>
      </c>
      <c r="D2493" s="82"/>
      <c r="F2493" s="10"/>
      <c r="G2493" s="11"/>
    </row>
    <row r="2494" spans="1:7" x14ac:dyDescent="0.2">
      <c r="A2494" s="57">
        <f t="shared" ca="1" si="76"/>
        <v>196.16000000000827</v>
      </c>
      <c r="B2494" s="50">
        <f t="shared" ca="1" si="77"/>
        <v>-34.251847998183848</v>
      </c>
      <c r="D2494" s="82"/>
      <c r="F2494" s="10"/>
      <c r="G2494" s="11"/>
    </row>
    <row r="2495" spans="1:7" x14ac:dyDescent="0.2">
      <c r="A2495" s="57">
        <f t="shared" ca="1" si="76"/>
        <v>196.24000000000828</v>
      </c>
      <c r="B2495" s="50">
        <f t="shared" ca="1" si="77"/>
        <v>-34.434770672859202</v>
      </c>
      <c r="D2495" s="82"/>
      <c r="F2495" s="10"/>
      <c r="G2495" s="11"/>
    </row>
    <row r="2496" spans="1:7" x14ac:dyDescent="0.2">
      <c r="A2496" s="57">
        <f t="shared" ca="1" si="76"/>
        <v>196.32000000000829</v>
      </c>
      <c r="B2496" s="50">
        <f t="shared" ca="1" si="77"/>
        <v>-34.621698817959313</v>
      </c>
      <c r="D2496" s="82"/>
      <c r="F2496" s="10"/>
      <c r="G2496" s="11"/>
    </row>
    <row r="2497" spans="1:7" x14ac:dyDescent="0.2">
      <c r="A2497" s="57">
        <f t="shared" ca="1" si="76"/>
        <v>196.4000000000083</v>
      </c>
      <c r="B2497" s="50">
        <f t="shared" ca="1" si="77"/>
        <v>-34.812805296435144</v>
      </c>
      <c r="D2497" s="82"/>
      <c r="F2497" s="10"/>
      <c r="G2497" s="11"/>
    </row>
    <row r="2498" spans="1:7" x14ac:dyDescent="0.2">
      <c r="A2498" s="57">
        <f t="shared" ca="1" si="76"/>
        <v>196.48000000000832</v>
      </c>
      <c r="B2498" s="50">
        <f t="shared" ca="1" si="77"/>
        <v>-35.008274629874101</v>
      </c>
      <c r="D2498" s="82"/>
      <c r="F2498" s="10"/>
      <c r="G2498" s="11"/>
    </row>
    <row r="2499" spans="1:7" x14ac:dyDescent="0.2">
      <c r="A2499" s="57">
        <f t="shared" ca="1" si="76"/>
        <v>196.56000000000833</v>
      </c>
      <c r="B2499" s="50">
        <f t="shared" ca="1" si="77"/>
        <v>-35.208304070711804</v>
      </c>
      <c r="D2499" s="82"/>
      <c r="F2499" s="10"/>
      <c r="G2499" s="11"/>
    </row>
    <row r="2500" spans="1:7" x14ac:dyDescent="0.2">
      <c r="A2500" s="57">
        <f t="shared" ca="1" si="76"/>
        <v>196.64000000000834</v>
      </c>
      <c r="B2500" s="50">
        <f t="shared" ca="1" si="77"/>
        <v>-35.413104800619429</v>
      </c>
      <c r="D2500" s="82"/>
      <c r="F2500" s="10"/>
      <c r="G2500" s="11"/>
    </row>
    <row r="2501" spans="1:7" x14ac:dyDescent="0.2">
      <c r="A2501" s="57">
        <f t="shared" ca="1" si="76"/>
        <v>196.72000000000835</v>
      </c>
      <c r="B2501" s="50">
        <f t="shared" ca="1" si="77"/>
        <v>-35.622903273314328</v>
      </c>
      <c r="D2501" s="82"/>
      <c r="F2501" s="10"/>
      <c r="G2501" s="11"/>
    </row>
    <row r="2502" spans="1:7" x14ac:dyDescent="0.2">
      <c r="A2502" s="57">
        <f t="shared" ca="1" si="76"/>
        <v>196.80000000000837</v>
      </c>
      <c r="B2502" s="50">
        <f t="shared" ca="1" si="77"/>
        <v>-35.837942723198431</v>
      </c>
      <c r="D2502" s="82"/>
      <c r="F2502" s="10"/>
      <c r="G2502" s="11"/>
    </row>
    <row r="2503" spans="1:7" x14ac:dyDescent="0.2">
      <c r="A2503" s="57">
        <f t="shared" ca="1" si="76"/>
        <v>196.88000000000838</v>
      </c>
      <c r="B2503" s="50">
        <f t="shared" ca="1" si="77"/>
        <v>-36.058484865020958</v>
      </c>
      <c r="D2503" s="82"/>
      <c r="F2503" s="10"/>
      <c r="G2503" s="11"/>
    </row>
    <row r="2504" spans="1:7" x14ac:dyDescent="0.2">
      <c r="A2504" s="57">
        <f t="shared" ca="1" si="76"/>
        <v>196.96000000000839</v>
      </c>
      <c r="B2504" s="50">
        <f t="shared" ca="1" si="77"/>
        <v>-36.284811814346931</v>
      </c>
      <c r="D2504" s="82"/>
      <c r="F2504" s="10"/>
      <c r="G2504" s="11"/>
    </row>
    <row r="2505" spans="1:7" x14ac:dyDescent="0.2">
      <c r="A2505" s="57">
        <f t="shared" ca="1" si="76"/>
        <v>197.0400000000084</v>
      </c>
      <c r="B2505" s="50">
        <f t="shared" ca="1" si="77"/>
        <v>-36.517228264174278</v>
      </c>
      <c r="D2505" s="82"/>
      <c r="F2505" s="10"/>
      <c r="G2505" s="11"/>
    </row>
    <row r="2506" spans="1:7" x14ac:dyDescent="0.2">
      <c r="A2506" s="57">
        <f t="shared" ca="1" si="76"/>
        <v>197.12000000000842</v>
      </c>
      <c r="B2506" s="50">
        <f t="shared" ca="1" si="77"/>
        <v>-36.756063959821645</v>
      </c>
      <c r="D2506" s="82"/>
      <c r="F2506" s="10"/>
      <c r="G2506" s="11"/>
    </row>
    <row r="2507" spans="1:7" x14ac:dyDescent="0.2">
      <c r="A2507" s="57">
        <f t="shared" ca="1" si="76"/>
        <v>197.20000000000843</v>
      </c>
      <c r="B2507" s="50">
        <f t="shared" ca="1" si="77"/>
        <v>-37.001676522523688</v>
      </c>
      <c r="D2507" s="82"/>
      <c r="F2507" s="10"/>
      <c r="G2507" s="11"/>
    </row>
    <row r="2508" spans="1:7" x14ac:dyDescent="0.2">
      <c r="A2508" s="57">
        <f t="shared" ca="1" si="76"/>
        <v>197.28000000000844</v>
      </c>
      <c r="B2508" s="50">
        <f t="shared" ca="1" si="77"/>
        <v>-37.254454682401843</v>
      </c>
      <c r="D2508" s="82"/>
      <c r="F2508" s="10"/>
      <c r="G2508" s="11"/>
    </row>
    <row r="2509" spans="1:7" x14ac:dyDescent="0.2">
      <c r="A2509" s="57">
        <f t="shared" ca="1" si="76"/>
        <v>197.36000000000845</v>
      </c>
      <c r="B2509" s="50">
        <f t="shared" ca="1" si="77"/>
        <v>-37.514821994170269</v>
      </c>
      <c r="D2509" s="82"/>
      <c r="F2509" s="10"/>
      <c r="G2509" s="11"/>
    </row>
    <row r="2510" spans="1:7" x14ac:dyDescent="0.2">
      <c r="A2510" s="57">
        <f t="shared" ca="1" si="76"/>
        <v>197.44000000000847</v>
      </c>
      <c r="B2510" s="50">
        <f t="shared" ca="1" si="77"/>
        <v>-37.783241124740357</v>
      </c>
      <c r="D2510" s="82"/>
      <c r="F2510" s="10"/>
      <c r="G2510" s="11"/>
    </row>
    <row r="2511" spans="1:7" x14ac:dyDescent="0.2">
      <c r="A2511" s="57">
        <f t="shared" ca="1" si="76"/>
        <v>197.52000000000848</v>
      </c>
      <c r="B2511" s="50">
        <f t="shared" ca="1" si="77"/>
        <v>-38.060218821716298</v>
      </c>
      <c r="D2511" s="82"/>
      <c r="F2511" s="10"/>
      <c r="G2511" s="11"/>
    </row>
    <row r="2512" spans="1:7" x14ac:dyDescent="0.2">
      <c r="A2512" s="57">
        <f t="shared" ca="1" si="76"/>
        <v>197.60000000000849</v>
      </c>
      <c r="B2512" s="50">
        <f t="shared" ca="1" si="77"/>
        <v>-38.346311696804676</v>
      </c>
      <c r="D2512" s="82"/>
      <c r="F2512" s="10"/>
      <c r="G2512" s="11"/>
    </row>
    <row r="2513" spans="1:7" x14ac:dyDescent="0.2">
      <c r="A2513" s="57">
        <f t="shared" ca="1" si="76"/>
        <v>197.6800000000085</v>
      </c>
      <c r="B2513" s="50">
        <f t="shared" ca="1" si="77"/>
        <v>-38.642132989982777</v>
      </c>
      <c r="D2513" s="82"/>
      <c r="F2513" s="10"/>
      <c r="G2513" s="11"/>
    </row>
    <row r="2514" spans="1:7" x14ac:dyDescent="0.2">
      <c r="A2514" s="57">
        <f t="shared" ca="1" si="76"/>
        <v>197.76000000000852</v>
      </c>
      <c r="B2514" s="50">
        <f t="shared" ca="1" si="77"/>
        <v>-38.948360521038389</v>
      </c>
      <c r="D2514" s="82"/>
      <c r="F2514" s="10"/>
      <c r="G2514" s="11"/>
    </row>
    <row r="2515" spans="1:7" x14ac:dyDescent="0.2">
      <c r="A2515" s="57">
        <f t="shared" ca="1" si="76"/>
        <v>197.84000000000853</v>
      </c>
      <c r="B2515" s="50">
        <f t="shared" ca="1" si="77"/>
        <v>-39.265746087722761</v>
      </c>
      <c r="D2515" s="82"/>
      <c r="F2515" s="10"/>
      <c r="G2515" s="11"/>
    </row>
    <row r="2516" spans="1:7" x14ac:dyDescent="0.2">
      <c r="A2516" s="57">
        <f t="shared" ca="1" si="76"/>
        <v>197.92000000000854</v>
      </c>
      <c r="B2516" s="50">
        <f t="shared" ca="1" si="77"/>
        <v>-39.595126638299178</v>
      </c>
      <c r="D2516" s="82"/>
      <c r="F2516" s="10"/>
      <c r="G2516" s="11"/>
    </row>
    <row r="2517" spans="1:7" x14ac:dyDescent="0.2">
      <c r="A2517" s="57">
        <f t="shared" ca="1" si="76"/>
        <v>198.00000000000855</v>
      </c>
      <c r="B2517" s="50">
        <f t="shared" ca="1" si="77"/>
        <v>-39.937437636325669</v>
      </c>
      <c r="D2517" s="82"/>
      <c r="F2517" s="10"/>
      <c r="G2517" s="11"/>
    </row>
    <row r="2518" spans="1:7" x14ac:dyDescent="0.2">
      <c r="A2518" s="57">
        <f t="shared" ca="1" si="76"/>
        <v>198.08000000000857</v>
      </c>
      <c r="B2518" s="50">
        <f t="shared" ca="1" si="77"/>
        <v>-40.293729155018518</v>
      </c>
      <c r="D2518" s="82"/>
      <c r="F2518" s="10"/>
      <c r="G2518" s="11"/>
    </row>
    <row r="2519" spans="1:7" x14ac:dyDescent="0.2">
      <c r="A2519" s="57">
        <f t="shared" ca="1" si="76"/>
        <v>198.16000000000858</v>
      </c>
      <c r="B2519" s="50">
        <f t="shared" ca="1" si="77"/>
        <v>-40.6651853987604</v>
      </c>
      <c r="D2519" s="82"/>
      <c r="F2519" s="10"/>
      <c r="G2519" s="11"/>
    </row>
    <row r="2520" spans="1:7" x14ac:dyDescent="0.2">
      <c r="A2520" s="57">
        <f t="shared" ca="1" si="76"/>
        <v>198.24000000000859</v>
      </c>
      <c r="B2520" s="50">
        <f t="shared" ca="1" si="77"/>
        <v>-41.053148566599482</v>
      </c>
      <c r="D2520" s="82"/>
      <c r="F2520" s="10"/>
      <c r="G2520" s="11"/>
    </row>
    <row r="2521" spans="1:7" x14ac:dyDescent="0.2">
      <c r="A2521" s="57">
        <f t="shared" ca="1" si="76"/>
        <v>198.3200000000086</v>
      </c>
      <c r="B2521" s="50">
        <f t="shared" ca="1" si="77"/>
        <v>-41.459148270806566</v>
      </c>
      <c r="D2521" s="82"/>
      <c r="F2521" s="10"/>
      <c r="G2521" s="11"/>
    </row>
    <row r="2522" spans="1:7" x14ac:dyDescent="0.2">
      <c r="A2522" s="57">
        <f t="shared" ca="1" si="76"/>
        <v>198.40000000000862</v>
      </c>
      <c r="B2522" s="50">
        <f t="shared" ca="1" si="77"/>
        <v>-41.884938138342534</v>
      </c>
      <c r="D2522" s="82"/>
      <c r="F2522" s="10"/>
      <c r="G2522" s="11"/>
    </row>
    <row r="2523" spans="1:7" x14ac:dyDescent="0.2">
      <c r="A2523" s="57">
        <f t="shared" ca="1" si="76"/>
        <v>198.48000000000863</v>
      </c>
      <c r="B2523" s="50">
        <f t="shared" ca="1" si="77"/>
        <v>-42.332541808331385</v>
      </c>
      <c r="D2523" s="82"/>
      <c r="F2523" s="10"/>
      <c r="G2523" s="11"/>
    </row>
    <row r="2524" spans="1:7" x14ac:dyDescent="0.2">
      <c r="A2524" s="57">
        <f t="shared" ca="1" si="76"/>
        <v>198.56000000000864</v>
      </c>
      <c r="B2524" s="50">
        <f t="shared" ca="1" si="77"/>
        <v>-42.804311377393454</v>
      </c>
      <c r="D2524" s="82"/>
      <c r="F2524" s="10"/>
      <c r="G2524" s="11"/>
    </row>
    <row r="2525" spans="1:7" x14ac:dyDescent="0.2">
      <c r="A2525" s="57">
        <f t="shared" ca="1" si="76"/>
        <v>198.64000000000865</v>
      </c>
      <c r="B2525" s="50">
        <f t="shared" ca="1" si="77"/>
        <v>-43.303002567693305</v>
      </c>
      <c r="D2525" s="82"/>
      <c r="F2525" s="10"/>
      <c r="G2525" s="11"/>
    </row>
    <row r="2526" spans="1:7" x14ac:dyDescent="0.2">
      <c r="A2526" s="57">
        <f t="shared" ca="1" si="76"/>
        <v>198.72000000000867</v>
      </c>
      <c r="B2526" s="50">
        <f t="shared" ca="1" si="77"/>
        <v>-43.831872709832624</v>
      </c>
      <c r="D2526" s="82"/>
      <c r="F2526" s="10"/>
      <c r="G2526" s="11"/>
    </row>
    <row r="2527" spans="1:7" x14ac:dyDescent="0.2">
      <c r="A2527" s="57">
        <f t="shared" ca="1" si="76"/>
        <v>198.80000000000868</v>
      </c>
      <c r="B2527" s="50">
        <f t="shared" ca="1" si="77"/>
        <v>-44.394810390331372</v>
      </c>
      <c r="D2527" s="82"/>
      <c r="F2527" s="10"/>
      <c r="G2527" s="11"/>
    </row>
    <row r="2528" spans="1:7" x14ac:dyDescent="0.2">
      <c r="A2528" s="57">
        <f t="shared" ca="1" si="76"/>
        <v>198.88000000000869</v>
      </c>
      <c r="B2528" s="50">
        <f t="shared" ca="1" si="77"/>
        <v>-44.996509896827284</v>
      </c>
      <c r="D2528" s="82"/>
      <c r="F2528" s="10"/>
      <c r="G2528" s="11"/>
    </row>
    <row r="2529" spans="1:7" x14ac:dyDescent="0.2">
      <c r="A2529" s="57">
        <f t="shared" ca="1" si="76"/>
        <v>198.96000000000871</v>
      </c>
      <c r="B2529" s="50">
        <f t="shared" ca="1" si="77"/>
        <v>-45.642710424048509</v>
      </c>
      <c r="D2529" s="82"/>
      <c r="F2529" s="10"/>
      <c r="G2529" s="11"/>
    </row>
    <row r="2530" spans="1:7" x14ac:dyDescent="0.2">
      <c r="A2530" s="57">
        <f t="shared" ca="1" si="76"/>
        <v>199.04000000000872</v>
      </c>
      <c r="B2530" s="50">
        <f t="shared" ca="1" si="77"/>
        <v>-46.340531221006536</v>
      </c>
      <c r="D2530" s="82"/>
      <c r="F2530" s="10"/>
      <c r="G2530" s="11"/>
    </row>
    <row r="2531" spans="1:7" x14ac:dyDescent="0.2">
      <c r="A2531" s="57">
        <f t="shared" ca="1" si="76"/>
        <v>199.12000000000873</v>
      </c>
      <c r="B2531" s="50">
        <f t="shared" ca="1" si="77"/>
        <v>-47.098952914425418</v>
      </c>
      <c r="D2531" s="82"/>
      <c r="F2531" s="10"/>
      <c r="G2531" s="11"/>
    </row>
    <row r="2532" spans="1:7" x14ac:dyDescent="0.2">
      <c r="A2532" s="57">
        <f t="shared" ca="1" si="76"/>
        <v>199.20000000000874</v>
      </c>
      <c r="B2532" s="50">
        <f t="shared" ca="1" si="77"/>
        <v>-47.929528889693181</v>
      </c>
      <c r="D2532" s="82"/>
      <c r="F2532" s="10"/>
      <c r="G2532" s="11"/>
    </row>
    <row r="2533" spans="1:7" x14ac:dyDescent="0.2">
      <c r="A2533" s="57">
        <f t="shared" ca="1" si="76"/>
        <v>199.28000000000876</v>
      </c>
      <c r="B2533" s="50">
        <f t="shared" ca="1" si="77"/>
        <v>-48.847472762840141</v>
      </c>
      <c r="D2533" s="82"/>
      <c r="F2533" s="10"/>
      <c r="G2533" s="11"/>
    </row>
    <row r="2534" spans="1:7" x14ac:dyDescent="0.2">
      <c r="A2534" s="57">
        <f t="shared" ca="1" si="76"/>
        <v>199.36000000000877</v>
      </c>
      <c r="B2534" s="50">
        <f t="shared" ca="1" si="77"/>
        <v>-49.873389057646747</v>
      </c>
      <c r="D2534" s="82"/>
      <c r="F2534" s="10"/>
      <c r="G2534" s="11"/>
    </row>
    <row r="2535" spans="1:7" x14ac:dyDescent="0.2">
      <c r="A2535" s="57">
        <f t="shared" ca="1" si="76"/>
        <v>199.44000000000878</v>
      </c>
      <c r="B2535" s="50">
        <f t="shared" ca="1" si="77"/>
        <v>-51.036165621822462</v>
      </c>
      <c r="D2535" s="82"/>
      <c r="F2535" s="10"/>
      <c r="G2535" s="11"/>
    </row>
    <row r="2536" spans="1:7" x14ac:dyDescent="0.2">
      <c r="A2536" s="57">
        <f t="shared" ca="1" si="76"/>
        <v>199.52000000000879</v>
      </c>
      <c r="B2536" s="50">
        <f t="shared" ca="1" si="77"/>
        <v>-52.378110813395715</v>
      </c>
      <c r="D2536" s="82"/>
      <c r="F2536" s="10"/>
      <c r="G2536" s="11"/>
    </row>
    <row r="2537" spans="1:7" x14ac:dyDescent="0.2">
      <c r="A2537" s="57">
        <f t="shared" ca="1" si="76"/>
        <v>199.60000000000881</v>
      </c>
      <c r="B2537" s="50">
        <f t="shared" ca="1" si="77"/>
        <v>-53.964816903964305</v>
      </c>
      <c r="D2537" s="82"/>
      <c r="F2537" s="10"/>
      <c r="G2537" s="11"/>
    </row>
    <row r="2538" spans="1:7" x14ac:dyDescent="0.2">
      <c r="A2538" s="57">
        <f t="shared" ca="1" si="76"/>
        <v>199.68000000000882</v>
      </c>
      <c r="B2538" s="50">
        <f t="shared" ca="1" si="77"/>
        <v>-55.906170101457278</v>
      </c>
      <c r="D2538" s="82"/>
      <c r="F2538" s="10"/>
      <c r="G2538" s="11"/>
    </row>
    <row r="2539" spans="1:7" x14ac:dyDescent="0.2">
      <c r="A2539" s="57">
        <f t="shared" ref="A2539:A2602" ca="1" si="78">OFFSET(A2539,-1,0)+f_stop/5000</f>
        <v>199.76000000000883</v>
      </c>
      <c r="B2539" s="50">
        <f t="shared" ref="B2539:B2602" ca="1" si="79">20*LOG(ABS(   (1/f_dec*SIN(f_dec*$A2539/Fm*PI())/SIN($A2539/Fm*PI()))^(order-2) * (1/f_dec2*SIN(f_dec2*$A2539/Fm*PI())/SIN($A2539/Fm*PI())) *  (1/(f_dec*n_avg)*SIN((f_dec*n_avg)*$A2539/Fm*PI())/SIN($A2539/Fm*PI()))    ))</f>
        <v>-58.408169536474411</v>
      </c>
      <c r="D2539" s="82"/>
      <c r="F2539" s="10"/>
      <c r="G2539" s="11"/>
    </row>
    <row r="2540" spans="1:7" x14ac:dyDescent="0.2">
      <c r="A2540" s="57">
        <f t="shared" ca="1" si="78"/>
        <v>199.84000000000884</v>
      </c>
      <c r="B2540" s="50">
        <f t="shared" ca="1" si="79"/>
        <v>-61.933291184537531</v>
      </c>
      <c r="D2540" s="82"/>
      <c r="F2540" s="10"/>
      <c r="G2540" s="11"/>
    </row>
    <row r="2541" spans="1:7" x14ac:dyDescent="0.2">
      <c r="A2541" s="57">
        <f t="shared" ca="1" si="78"/>
        <v>199.92000000000886</v>
      </c>
      <c r="B2541" s="50">
        <f t="shared" ca="1" si="79"/>
        <v>-67.957259328371705</v>
      </c>
      <c r="D2541" s="82"/>
      <c r="F2541" s="10"/>
      <c r="G2541" s="11"/>
    </row>
    <row r="2542" spans="1:7" x14ac:dyDescent="0.2">
      <c r="A2542" s="57">
        <f t="shared" ca="1" si="78"/>
        <v>200.00000000000887</v>
      </c>
      <c r="B2542" s="50">
        <f t="shared" ca="1" si="79"/>
        <v>-267.06453395273934</v>
      </c>
      <c r="D2542" s="82"/>
      <c r="F2542" s="10"/>
      <c r="G2542" s="11"/>
    </row>
    <row r="2543" spans="1:7" x14ac:dyDescent="0.2">
      <c r="A2543" s="57">
        <f t="shared" ca="1" si="78"/>
        <v>200.08000000000888</v>
      </c>
      <c r="B2543" s="50">
        <f t="shared" ca="1" si="79"/>
        <v>-67.964211077204226</v>
      </c>
      <c r="D2543" s="82"/>
    </row>
    <row r="2544" spans="1:7" x14ac:dyDescent="0.2">
      <c r="A2544" s="57">
        <f t="shared" ca="1" si="78"/>
        <v>200.16000000000889</v>
      </c>
      <c r="B2544" s="50">
        <f t="shared" ca="1" si="79"/>
        <v>-61.947194687309015</v>
      </c>
      <c r="D2544" s="82"/>
    </row>
    <row r="2545" spans="1:4" x14ac:dyDescent="0.2">
      <c r="A2545" s="57">
        <f t="shared" ca="1" si="78"/>
        <v>200.24000000000891</v>
      </c>
      <c r="B2545" s="50">
        <f t="shared" ca="1" si="79"/>
        <v>-58.429024796994128</v>
      </c>
      <c r="D2545" s="82"/>
    </row>
    <row r="2546" spans="1:4" x14ac:dyDescent="0.2">
      <c r="A2546" s="57">
        <f t="shared" ca="1" si="78"/>
        <v>200.32000000000892</v>
      </c>
      <c r="B2546" s="50">
        <f t="shared" ca="1" si="79"/>
        <v>-55.933977126232691</v>
      </c>
      <c r="D2546" s="82"/>
    </row>
    <row r="2547" spans="1:4" x14ac:dyDescent="0.2">
      <c r="A2547" s="57">
        <f t="shared" ca="1" si="78"/>
        <v>200.40000000000893</v>
      </c>
      <c r="B2547" s="50">
        <f t="shared" ca="1" si="79"/>
        <v>-53.999575701828782</v>
      </c>
      <c r="D2547" s="82"/>
    </row>
    <row r="2548" spans="1:4" x14ac:dyDescent="0.2">
      <c r="A2548" s="57">
        <f t="shared" ca="1" si="78"/>
        <v>200.48000000000894</v>
      </c>
      <c r="B2548" s="50">
        <f t="shared" ca="1" si="79"/>
        <v>-52.41982139543321</v>
      </c>
      <c r="D2548" s="82"/>
    </row>
    <row r="2549" spans="1:4" x14ac:dyDescent="0.2">
      <c r="A2549" s="57">
        <f t="shared" ca="1" si="78"/>
        <v>200.56000000000896</v>
      </c>
      <c r="B2549" s="50">
        <f t="shared" ca="1" si="79"/>
        <v>-51.084828001357351</v>
      </c>
      <c r="D2549" s="82"/>
    </row>
    <row r="2550" spans="1:4" x14ac:dyDescent="0.2">
      <c r="A2550" s="57">
        <f t="shared" ca="1" si="78"/>
        <v>200.64000000000897</v>
      </c>
      <c r="B2550" s="50">
        <f t="shared" ca="1" si="79"/>
        <v>-49.929003250232839</v>
      </c>
      <c r="D2550" s="82"/>
    </row>
    <row r="2551" spans="1:4" x14ac:dyDescent="0.2">
      <c r="A2551" s="57">
        <f t="shared" ca="1" si="78"/>
        <v>200.72000000000898</v>
      </c>
      <c r="B2551" s="50">
        <f t="shared" ca="1" si="79"/>
        <v>-48.910038786257751</v>
      </c>
      <c r="D2551" s="82"/>
    </row>
    <row r="2552" spans="1:4" x14ac:dyDescent="0.2">
      <c r="A2552" s="57">
        <f t="shared" ca="1" si="78"/>
        <v>200.80000000000899</v>
      </c>
      <c r="B2552" s="50">
        <f t="shared" ca="1" si="79"/>
        <v>-47.999046763951156</v>
      </c>
      <c r="D2552" s="82"/>
    </row>
    <row r="2553" spans="1:4" x14ac:dyDescent="0.2">
      <c r="A2553" s="57">
        <f t="shared" ca="1" si="78"/>
        <v>200.88000000000901</v>
      </c>
      <c r="B2553" s="50">
        <f t="shared" ca="1" si="79"/>
        <v>-47.175422661755235</v>
      </c>
      <c r="D2553" s="82"/>
    </row>
    <row r="2554" spans="1:4" x14ac:dyDescent="0.2">
      <c r="A2554" s="57">
        <f t="shared" ca="1" si="78"/>
        <v>200.96000000000902</v>
      </c>
      <c r="B2554" s="50">
        <f t="shared" ca="1" si="79"/>
        <v>-46.423952865866809</v>
      </c>
      <c r="D2554" s="82"/>
    </row>
    <row r="2555" spans="1:4" x14ac:dyDescent="0.2">
      <c r="A2555" s="57">
        <f t="shared" ca="1" si="78"/>
        <v>201.04000000000903</v>
      </c>
      <c r="B2555" s="50">
        <f t="shared" ca="1" si="79"/>
        <v>-45.733083993120502</v>
      </c>
      <c r="D2555" s="82"/>
    </row>
    <row r="2556" spans="1:4" x14ac:dyDescent="0.2">
      <c r="A2556" s="57">
        <f t="shared" ca="1" si="78"/>
        <v>201.12000000000904</v>
      </c>
      <c r="B2556" s="50">
        <f t="shared" ca="1" si="79"/>
        <v>-45.093835419017914</v>
      </c>
      <c r="D2556" s="82"/>
    </row>
    <row r="2557" spans="1:4" x14ac:dyDescent="0.2">
      <c r="A2557" s="57">
        <f t="shared" ca="1" si="78"/>
        <v>201.20000000000906</v>
      </c>
      <c r="B2557" s="50">
        <f t="shared" ca="1" si="79"/>
        <v>-44.499087896770988</v>
      </c>
      <c r="D2557" s="82"/>
    </row>
    <row r="2558" spans="1:4" x14ac:dyDescent="0.2">
      <c r="A2558" s="57">
        <f t="shared" ca="1" si="78"/>
        <v>201.28000000000907</v>
      </c>
      <c r="B2558" s="50">
        <f t="shared" ca="1" si="79"/>
        <v>-43.943102233876516</v>
      </c>
      <c r="D2558" s="82"/>
    </row>
    <row r="2559" spans="1:4" x14ac:dyDescent="0.2">
      <c r="A2559" s="57">
        <f t="shared" ca="1" si="78"/>
        <v>201.36000000000908</v>
      </c>
      <c r="B2559" s="50">
        <f t="shared" ca="1" si="79"/>
        <v>-43.421184144920687</v>
      </c>
      <c r="D2559" s="82"/>
    </row>
    <row r="2560" spans="1:4" x14ac:dyDescent="0.2">
      <c r="A2560" s="57">
        <f t="shared" ca="1" si="78"/>
        <v>201.44000000000909</v>
      </c>
      <c r="B2560" s="50">
        <f t="shared" ca="1" si="79"/>
        <v>-42.929445045608219</v>
      </c>
      <c r="D2560" s="82"/>
    </row>
    <row r="2561" spans="1:4" x14ac:dyDescent="0.2">
      <c r="A2561" s="57">
        <f t="shared" ca="1" si="78"/>
        <v>201.52000000000911</v>
      </c>
      <c r="B2561" s="50">
        <f t="shared" ca="1" si="79"/>
        <v>-42.464627607561596</v>
      </c>
      <c r="D2561" s="82"/>
    </row>
    <row r="2562" spans="1:4" x14ac:dyDescent="0.2">
      <c r="A2562" s="57">
        <f t="shared" ca="1" si="78"/>
        <v>201.60000000000912</v>
      </c>
      <c r="B2562" s="50">
        <f t="shared" ca="1" si="79"/>
        <v>-42.023976110840863</v>
      </c>
      <c r="D2562" s="82"/>
    </row>
    <row r="2563" spans="1:4" x14ac:dyDescent="0.2">
      <c r="A2563" s="57">
        <f t="shared" ca="1" si="78"/>
        <v>201.68000000000913</v>
      </c>
      <c r="B2563" s="50">
        <f t="shared" ca="1" si="79"/>
        <v>-41.605138461049656</v>
      </c>
      <c r="D2563" s="82"/>
    </row>
    <row r="2564" spans="1:4" x14ac:dyDescent="0.2">
      <c r="A2564" s="57">
        <f t="shared" ca="1" si="78"/>
        <v>201.76000000000914</v>
      </c>
      <c r="B2564" s="50">
        <f t="shared" ca="1" si="79"/>
        <v>-41.206091021289311</v>
      </c>
      <c r="D2564" s="82"/>
    </row>
    <row r="2565" spans="1:4" x14ac:dyDescent="0.2">
      <c r="A2565" s="57">
        <f t="shared" ca="1" si="78"/>
        <v>201.84000000000916</v>
      </c>
      <c r="B2565" s="50">
        <f t="shared" ca="1" si="79"/>
        <v>-40.825080166822559</v>
      </c>
      <c r="D2565" s="82"/>
    </row>
    <row r="2566" spans="1:4" x14ac:dyDescent="0.2">
      <c r="A2566" s="57">
        <f t="shared" ca="1" si="78"/>
        <v>201.92000000000917</v>
      </c>
      <c r="B2566" s="50">
        <f t="shared" ca="1" si="79"/>
        <v>-40.460576287604269</v>
      </c>
      <c r="D2566" s="82"/>
    </row>
    <row r="2567" spans="1:4" x14ac:dyDescent="0.2">
      <c r="A2567" s="57">
        <f t="shared" ca="1" si="78"/>
        <v>202.00000000000918</v>
      </c>
      <c r="B2567" s="50">
        <f t="shared" ca="1" si="79"/>
        <v>-40.111237186810449</v>
      </c>
      <c r="D2567" s="82"/>
    </row>
    <row r="2568" spans="1:4" x14ac:dyDescent="0.2">
      <c r="A2568" s="57">
        <f t="shared" ca="1" si="78"/>
        <v>202.08000000000919</v>
      </c>
      <c r="B2568" s="50">
        <f t="shared" ca="1" si="79"/>
        <v>-39.775878662283681</v>
      </c>
      <c r="D2568" s="82"/>
    </row>
    <row r="2569" spans="1:4" x14ac:dyDescent="0.2">
      <c r="A2569" s="57">
        <f t="shared" ca="1" si="78"/>
        <v>202.16000000000921</v>
      </c>
      <c r="B2569" s="50">
        <f t="shared" ca="1" si="79"/>
        <v>-39.453450643032795</v>
      </c>
      <c r="D2569" s="82"/>
    </row>
    <row r="2570" spans="1:4" x14ac:dyDescent="0.2">
      <c r="A2570" s="57">
        <f t="shared" ca="1" si="78"/>
        <v>202.24000000000922</v>
      </c>
      <c r="B2570" s="50">
        <f t="shared" ca="1" si="79"/>
        <v>-39.143017667724315</v>
      </c>
      <c r="D2570" s="82"/>
    </row>
    <row r="2571" spans="1:4" x14ac:dyDescent="0.2">
      <c r="A2571" s="57">
        <f t="shared" ca="1" si="78"/>
        <v>202.32000000000923</v>
      </c>
      <c r="B2571" s="50">
        <f t="shared" ca="1" si="79"/>
        <v>-38.843742790320725</v>
      </c>
      <c r="D2571" s="82"/>
    </row>
    <row r="2572" spans="1:4" x14ac:dyDescent="0.2">
      <c r="A2572" s="57">
        <f t="shared" ca="1" si="78"/>
        <v>202.40000000000924</v>
      </c>
      <c r="B2572" s="50">
        <f t="shared" ca="1" si="79"/>
        <v>-38.554874215295683</v>
      </c>
      <c r="D2572" s="82"/>
    </row>
    <row r="2573" spans="1:4" x14ac:dyDescent="0.2">
      <c r="A2573" s="57">
        <f t="shared" ca="1" si="78"/>
        <v>202.48000000000926</v>
      </c>
      <c r="B2573" s="50">
        <f t="shared" ca="1" si="79"/>
        <v>-38.275734125087105</v>
      </c>
      <c r="D2573" s="82"/>
    </row>
    <row r="2574" spans="1:4" x14ac:dyDescent="0.2">
      <c r="A2574" s="57">
        <f t="shared" ca="1" si="78"/>
        <v>202.56000000000927</v>
      </c>
      <c r="B2574" s="50">
        <f t="shared" ca="1" si="79"/>
        <v>-38.005709281943339</v>
      </c>
      <c r="D2574" s="82"/>
    </row>
    <row r="2575" spans="1:4" x14ac:dyDescent="0.2">
      <c r="A2575" s="57">
        <f t="shared" ca="1" si="78"/>
        <v>202.64000000000928</v>
      </c>
      <c r="B2575" s="50">
        <f t="shared" ca="1" si="79"/>
        <v>-37.744243076383491</v>
      </c>
      <c r="D2575" s="82"/>
    </row>
    <row r="2576" spans="1:4" x14ac:dyDescent="0.2">
      <c r="A2576" s="57">
        <f t="shared" ca="1" si="78"/>
        <v>202.72000000000929</v>
      </c>
      <c r="B2576" s="50">
        <f t="shared" ca="1" si="79"/>
        <v>-37.490828763029263</v>
      </c>
      <c r="D2576" s="82"/>
    </row>
    <row r="2577" spans="1:4" x14ac:dyDescent="0.2">
      <c r="A2577" s="57">
        <f t="shared" ca="1" si="78"/>
        <v>202.80000000000931</v>
      </c>
      <c r="B2577" s="50">
        <f t="shared" ca="1" si="79"/>
        <v>-37.245003677194994</v>
      </c>
      <c r="D2577" s="82"/>
    </row>
    <row r="2578" spans="1:4" x14ac:dyDescent="0.2">
      <c r="A2578" s="57">
        <f t="shared" ca="1" si="78"/>
        <v>202.88000000000932</v>
      </c>
      <c r="B2578" s="50">
        <f t="shared" ca="1" si="79"/>
        <v>-37.006344266393029</v>
      </c>
      <c r="D2578" s="82"/>
    </row>
    <row r="2579" spans="1:4" x14ac:dyDescent="0.2">
      <c r="A2579" s="57">
        <f t="shared" ca="1" si="78"/>
        <v>202.96000000000933</v>
      </c>
      <c r="B2579" s="50">
        <f t="shared" ca="1" si="79"/>
        <v>-36.774461802727792</v>
      </c>
      <c r="D2579" s="82"/>
    </row>
    <row r="2580" spans="1:4" x14ac:dyDescent="0.2">
      <c r="A2580" s="57">
        <f t="shared" ca="1" si="78"/>
        <v>203.04000000000934</v>
      </c>
      <c r="B2580" s="50">
        <f t="shared" ca="1" si="79"/>
        <v>-36.548998667191633</v>
      </c>
      <c r="D2580" s="82"/>
    </row>
    <row r="2581" spans="1:4" x14ac:dyDescent="0.2">
      <c r="A2581" s="57">
        <f t="shared" ca="1" si="78"/>
        <v>203.12000000000936</v>
      </c>
      <c r="B2581" s="50">
        <f t="shared" ca="1" si="79"/>
        <v>-36.329625116691872</v>
      </c>
      <c r="D2581" s="82"/>
    </row>
    <row r="2582" spans="1:4" x14ac:dyDescent="0.2">
      <c r="A2582" s="57">
        <f t="shared" ca="1" si="78"/>
        <v>203.20000000000937</v>
      </c>
      <c r="B2582" s="50">
        <f t="shared" ca="1" si="79"/>
        <v>-36.116036460457885</v>
      </c>
      <c r="D2582" s="82"/>
    </row>
    <row r="2583" spans="1:4" x14ac:dyDescent="0.2">
      <c r="A2583" s="57">
        <f t="shared" ca="1" si="78"/>
        <v>203.28000000000938</v>
      </c>
      <c r="B2583" s="50">
        <f t="shared" ca="1" si="79"/>
        <v>-35.907950585151347</v>
      </c>
      <c r="D2583" s="82"/>
    </row>
    <row r="2584" spans="1:4" x14ac:dyDescent="0.2">
      <c r="A2584" s="57">
        <f t="shared" ca="1" si="78"/>
        <v>203.36000000000939</v>
      </c>
      <c r="B2584" s="50">
        <f t="shared" ca="1" si="79"/>
        <v>-35.705105778250058</v>
      </c>
      <c r="D2584" s="82"/>
    </row>
    <row r="2585" spans="1:4" x14ac:dyDescent="0.2">
      <c r="A2585" s="57">
        <f t="shared" ca="1" si="78"/>
        <v>203.44000000000941</v>
      </c>
      <c r="B2585" s="50">
        <f t="shared" ca="1" si="79"/>
        <v>-35.507258807579511</v>
      </c>
      <c r="D2585" s="82"/>
    </row>
    <row r="2586" spans="1:4" x14ac:dyDescent="0.2">
      <c r="A2586" s="57">
        <f t="shared" ca="1" si="78"/>
        <v>203.52000000000942</v>
      </c>
      <c r="B2586" s="50">
        <f t="shared" ca="1" si="79"/>
        <v>-35.314183221649515</v>
      </c>
      <c r="D2586" s="82"/>
    </row>
    <row r="2587" spans="1:4" x14ac:dyDescent="0.2">
      <c r="A2587" s="57">
        <f t="shared" ca="1" si="78"/>
        <v>203.60000000000943</v>
      </c>
      <c r="B2587" s="50">
        <f t="shared" ca="1" si="79"/>
        <v>-35.125667841016927</v>
      </c>
      <c r="D2587" s="82"/>
    </row>
    <row r="2588" spans="1:4" x14ac:dyDescent="0.2">
      <c r="A2588" s="57">
        <f t="shared" ca="1" si="78"/>
        <v>203.68000000000944</v>
      </c>
      <c r="B2588" s="50">
        <f t="shared" ca="1" si="79"/>
        <v>-34.94151541547366</v>
      </c>
      <c r="D2588" s="82"/>
    </row>
    <row r="2589" spans="1:4" x14ac:dyDescent="0.2">
      <c r="A2589" s="57">
        <f t="shared" ca="1" si="78"/>
        <v>203.76000000000946</v>
      </c>
      <c r="B2589" s="50">
        <f t="shared" ca="1" si="79"/>
        <v>-34.761541425660468</v>
      </c>
      <c r="D2589" s="82"/>
    </row>
    <row r="2590" spans="1:4" x14ac:dyDescent="0.2">
      <c r="A2590" s="57">
        <f t="shared" ca="1" si="78"/>
        <v>203.84000000000947</v>
      </c>
      <c r="B2590" s="50">
        <f t="shared" ca="1" si="79"/>
        <v>-34.585573010854638</v>
      </c>
      <c r="D2590" s="82"/>
    </row>
    <row r="2591" spans="1:4" x14ac:dyDescent="0.2">
      <c r="A2591" s="57">
        <f t="shared" ca="1" si="78"/>
        <v>203.92000000000948</v>
      </c>
      <c r="B2591" s="50">
        <f t="shared" ca="1" si="79"/>
        <v>-34.413448007321584</v>
      </c>
      <c r="D2591" s="82"/>
    </row>
    <row r="2592" spans="1:4" x14ac:dyDescent="0.2">
      <c r="A2592" s="57">
        <f t="shared" ca="1" si="78"/>
        <v>204.00000000000949</v>
      </c>
      <c r="B2592" s="50">
        <f t="shared" ca="1" si="79"/>
        <v>-34.245014083822511</v>
      </c>
      <c r="D2592" s="82"/>
    </row>
    <row r="2593" spans="1:4" x14ac:dyDescent="0.2">
      <c r="A2593" s="57">
        <f t="shared" ca="1" si="78"/>
        <v>204.08000000000951</v>
      </c>
      <c r="B2593" s="50">
        <f t="shared" ca="1" si="79"/>
        <v>-34.080127962734529</v>
      </c>
      <c r="D2593" s="82"/>
    </row>
    <row r="2594" spans="1:4" x14ac:dyDescent="0.2">
      <c r="A2594" s="57">
        <f t="shared" ca="1" si="78"/>
        <v>204.16000000000952</v>
      </c>
      <c r="B2594" s="50">
        <f t="shared" ca="1" si="79"/>
        <v>-33.918654716803893</v>
      </c>
      <c r="D2594" s="82"/>
    </row>
    <row r="2595" spans="1:4" x14ac:dyDescent="0.2">
      <c r="A2595" s="57">
        <f t="shared" ca="1" si="78"/>
        <v>204.24000000000953</v>
      </c>
      <c r="B2595" s="50">
        <f t="shared" ca="1" si="79"/>
        <v>-33.760467132889751</v>
      </c>
      <c r="D2595" s="82"/>
    </row>
    <row r="2596" spans="1:4" x14ac:dyDescent="0.2">
      <c r="A2596" s="57">
        <f t="shared" ca="1" si="78"/>
        <v>204.32000000000954</v>
      </c>
      <c r="B2596" s="50">
        <f t="shared" ca="1" si="79"/>
        <v>-33.605445135180638</v>
      </c>
      <c r="D2596" s="82"/>
    </row>
    <row r="2597" spans="1:4" x14ac:dyDescent="0.2">
      <c r="A2597" s="57">
        <f t="shared" ca="1" si="78"/>
        <v>204.40000000000956</v>
      </c>
      <c r="B2597" s="50">
        <f t="shared" ca="1" si="79"/>
        <v>-33.453475261337758</v>
      </c>
      <c r="D2597" s="82"/>
    </row>
    <row r="2598" spans="1:4" x14ac:dyDescent="0.2">
      <c r="A2598" s="57">
        <f t="shared" ca="1" si="78"/>
        <v>204.48000000000957</v>
      </c>
      <c r="B2598" s="50">
        <f t="shared" ca="1" si="79"/>
        <v>-33.304450185840032</v>
      </c>
      <c r="D2598" s="82"/>
    </row>
    <row r="2599" spans="1:4" x14ac:dyDescent="0.2">
      <c r="A2599" s="57">
        <f t="shared" ca="1" si="78"/>
        <v>204.56000000000958</v>
      </c>
      <c r="B2599" s="50">
        <f t="shared" ca="1" si="79"/>
        <v>-33.158268285518453</v>
      </c>
      <c r="D2599" s="82"/>
    </row>
    <row r="2600" spans="1:4" x14ac:dyDescent="0.2">
      <c r="A2600" s="57">
        <f t="shared" ca="1" si="78"/>
        <v>204.64000000000959</v>
      </c>
      <c r="B2600" s="50">
        <f t="shared" ca="1" si="79"/>
        <v>-33.014833242875937</v>
      </c>
      <c r="D2600" s="82"/>
    </row>
    <row r="2601" spans="1:4" x14ac:dyDescent="0.2">
      <c r="A2601" s="57">
        <f t="shared" ca="1" si="78"/>
        <v>204.72000000000961</v>
      </c>
      <c r="B2601" s="50">
        <f t="shared" ca="1" si="79"/>
        <v>-32.874053683317655</v>
      </c>
      <c r="D2601" s="82"/>
    </row>
    <row r="2602" spans="1:4" x14ac:dyDescent="0.2">
      <c r="A2602" s="57">
        <f t="shared" ca="1" si="78"/>
        <v>204.80000000000962</v>
      </c>
      <c r="B2602" s="50">
        <f t="shared" ca="1" si="79"/>
        <v>-32.735842842869729</v>
      </c>
      <c r="D2602" s="82"/>
    </row>
    <row r="2603" spans="1:4" x14ac:dyDescent="0.2">
      <c r="A2603" s="57">
        <f t="shared" ref="A2603:A2666" ca="1" si="80">OFFSET(A2603,-1,0)+f_stop/5000</f>
        <v>204.88000000000963</v>
      </c>
      <c r="B2603" s="50">
        <f t="shared" ref="B2603:B2666" ca="1" si="81">20*LOG(ABS(   (1/f_dec*SIN(f_dec*$A2603/Fm*PI())/SIN($A2603/Fm*PI()))^(order-2) * (1/f_dec2*SIN(f_dec2*$A2603/Fm*PI())/SIN($A2603/Fm*PI())) *  (1/(f_dec*n_avg)*SIN((f_dec*n_avg)*$A2603/Fm*PI())/SIN($A2603/Fm*PI()))    ))</f>
        <v>-32.600118263364266</v>
      </c>
      <c r="D2603" s="82"/>
    </row>
    <row r="2604" spans="1:4" x14ac:dyDescent="0.2">
      <c r="A2604" s="57">
        <f t="shared" ca="1" si="80"/>
        <v>204.96000000000964</v>
      </c>
      <c r="B2604" s="50">
        <f t="shared" ca="1" si="81"/>
        <v>-32.466801512409788</v>
      </c>
      <c r="D2604" s="82"/>
    </row>
    <row r="2605" spans="1:4" x14ac:dyDescent="0.2">
      <c r="A2605" s="57">
        <f t="shared" ca="1" si="80"/>
        <v>205.04000000000966</v>
      </c>
      <c r="B2605" s="50">
        <f t="shared" ca="1" si="81"/>
        <v>-32.335817925766207</v>
      </c>
      <c r="D2605" s="82"/>
    </row>
    <row r="2606" spans="1:4" x14ac:dyDescent="0.2">
      <c r="A2606" s="57">
        <f t="shared" ca="1" si="80"/>
        <v>205.12000000000967</v>
      </c>
      <c r="B2606" s="50">
        <f t="shared" ca="1" si="81"/>
        <v>-32.207096370009424</v>
      </c>
      <c r="D2606" s="82"/>
    </row>
    <row r="2607" spans="1:4" x14ac:dyDescent="0.2">
      <c r="A2607" s="57">
        <f t="shared" ca="1" si="80"/>
        <v>205.20000000000968</v>
      </c>
      <c r="B2607" s="50">
        <f t="shared" ca="1" si="81"/>
        <v>-32.080569023595359</v>
      </c>
      <c r="D2607" s="82"/>
    </row>
    <row r="2608" spans="1:4" x14ac:dyDescent="0.2">
      <c r="A2608" s="57">
        <f t="shared" ca="1" si="80"/>
        <v>205.28000000000969</v>
      </c>
      <c r="B2608" s="50">
        <f t="shared" ca="1" si="81"/>
        <v>-31.956171174640048</v>
      </c>
      <c r="D2608" s="82"/>
    </row>
    <row r="2609" spans="1:4" x14ac:dyDescent="0.2">
      <c r="A2609" s="57">
        <f t="shared" ca="1" si="80"/>
        <v>205.36000000000971</v>
      </c>
      <c r="B2609" s="50">
        <f t="shared" ca="1" si="81"/>
        <v>-31.833841033904953</v>
      </c>
      <c r="D2609" s="82"/>
    </row>
    <row r="2610" spans="1:4" x14ac:dyDescent="0.2">
      <c r="A2610" s="57">
        <f t="shared" ca="1" si="80"/>
        <v>205.44000000000972</v>
      </c>
      <c r="B2610" s="50">
        <f t="shared" ca="1" si="81"/>
        <v>-31.713519561638464</v>
      </c>
      <c r="D2610" s="82"/>
    </row>
    <row r="2611" spans="1:4" x14ac:dyDescent="0.2">
      <c r="A2611" s="57">
        <f t="shared" ca="1" si="80"/>
        <v>205.52000000000973</v>
      </c>
      <c r="B2611" s="50">
        <f t="shared" ca="1" si="81"/>
        <v>-31.595150307056876</v>
      </c>
      <c r="D2611" s="82"/>
    </row>
    <row r="2612" spans="1:4" x14ac:dyDescent="0.2">
      <c r="A2612" s="57">
        <f t="shared" ca="1" si="80"/>
        <v>205.60000000000974</v>
      </c>
      <c r="B2612" s="50">
        <f t="shared" ca="1" si="81"/>
        <v>-31.478679259376207</v>
      </c>
      <c r="D2612" s="82"/>
    </row>
    <row r="2613" spans="1:4" x14ac:dyDescent="0.2">
      <c r="A2613" s="57">
        <f t="shared" ca="1" si="80"/>
        <v>205.68000000000976</v>
      </c>
      <c r="B2613" s="50">
        <f t="shared" ca="1" si="81"/>
        <v>-31.3640547094097</v>
      </c>
      <c r="D2613" s="82"/>
    </row>
    <row r="2614" spans="1:4" x14ac:dyDescent="0.2">
      <c r="A2614" s="57">
        <f t="shared" ca="1" si="80"/>
        <v>205.76000000000977</v>
      </c>
      <c r="B2614" s="50">
        <f t="shared" ca="1" si="81"/>
        <v>-31.251227120845403</v>
      </c>
      <c r="D2614" s="82"/>
    </row>
    <row r="2615" spans="1:4" x14ac:dyDescent="0.2">
      <c r="A2615" s="57">
        <f t="shared" ca="1" si="80"/>
        <v>205.84000000000978</v>
      </c>
      <c r="B2615" s="50">
        <f t="shared" ca="1" si="81"/>
        <v>-31.140149010401863</v>
      </c>
      <c r="D2615" s="82"/>
    </row>
    <row r="2616" spans="1:4" x14ac:dyDescent="0.2">
      <c r="A2616" s="57">
        <f t="shared" ca="1" si="80"/>
        <v>205.92000000000979</v>
      </c>
      <c r="B2616" s="50">
        <f t="shared" ca="1" si="81"/>
        <v>-31.030774836138292</v>
      </c>
      <c r="D2616" s="82"/>
    </row>
    <row r="2617" spans="1:4" x14ac:dyDescent="0.2">
      <c r="A2617" s="57">
        <f t="shared" ca="1" si="80"/>
        <v>206.00000000000981</v>
      </c>
      <c r="B2617" s="50">
        <f t="shared" ca="1" si="81"/>
        <v>-30.923060893260473</v>
      </c>
      <c r="D2617" s="82"/>
    </row>
    <row r="2618" spans="1:4" x14ac:dyDescent="0.2">
      <c r="A2618" s="57">
        <f t="shared" ca="1" si="80"/>
        <v>206.08000000000982</v>
      </c>
      <c r="B2618" s="50">
        <f t="shared" ca="1" si="81"/>
        <v>-30.816965216829097</v>
      </c>
      <c r="D2618" s="82"/>
    </row>
    <row r="2619" spans="1:4" x14ac:dyDescent="0.2">
      <c r="A2619" s="57">
        <f t="shared" ca="1" si="80"/>
        <v>206.16000000000983</v>
      </c>
      <c r="B2619" s="50">
        <f t="shared" ca="1" si="81"/>
        <v>-30.712447490826591</v>
      </c>
      <c r="D2619" s="82"/>
    </row>
    <row r="2620" spans="1:4" x14ac:dyDescent="0.2">
      <c r="A2620" s="57">
        <f t="shared" ca="1" si="80"/>
        <v>206.24000000000984</v>
      </c>
      <c r="B2620" s="50">
        <f t="shared" ca="1" si="81"/>
        <v>-30.609468963092365</v>
      </c>
      <c r="D2620" s="82"/>
    </row>
    <row r="2621" spans="1:4" x14ac:dyDescent="0.2">
      <c r="A2621" s="57">
        <f t="shared" ca="1" si="80"/>
        <v>206.32000000000986</v>
      </c>
      <c r="B2621" s="50">
        <f t="shared" ca="1" si="81"/>
        <v>-30.507992365676166</v>
      </c>
      <c r="D2621" s="82"/>
    </row>
    <row r="2622" spans="1:4" x14ac:dyDescent="0.2">
      <c r="A2622" s="57">
        <f t="shared" ca="1" si="80"/>
        <v>206.40000000000987</v>
      </c>
      <c r="B2622" s="50">
        <f t="shared" ca="1" si="81"/>
        <v>-30.407981840201682</v>
      </c>
      <c r="D2622" s="82"/>
    </row>
    <row r="2623" spans="1:4" x14ac:dyDescent="0.2">
      <c r="A2623" s="57">
        <f t="shared" ca="1" si="80"/>
        <v>206.48000000000988</v>
      </c>
      <c r="B2623" s="50">
        <f t="shared" ca="1" si="81"/>
        <v>-30.309402867866638</v>
      </c>
      <c r="D2623" s="82"/>
    </row>
    <row r="2624" spans="1:4" x14ac:dyDescent="0.2">
      <c r="A2624" s="57">
        <f t="shared" ca="1" si="80"/>
        <v>206.56000000000989</v>
      </c>
      <c r="B2624" s="50">
        <f t="shared" ca="1" si="81"/>
        <v>-30.212222203737337</v>
      </c>
      <c r="D2624" s="82"/>
    </row>
    <row r="2625" spans="1:4" x14ac:dyDescent="0.2">
      <c r="A2625" s="57">
        <f t="shared" ca="1" si="80"/>
        <v>206.64000000000991</v>
      </c>
      <c r="B2625" s="50">
        <f t="shared" ca="1" si="81"/>
        <v>-30.11640781502684</v>
      </c>
      <c r="D2625" s="82"/>
    </row>
    <row r="2626" spans="1:4" x14ac:dyDescent="0.2">
      <c r="A2626" s="57">
        <f t="shared" ca="1" si="80"/>
        <v>206.72000000000992</v>
      </c>
      <c r="B2626" s="50">
        <f t="shared" ca="1" si="81"/>
        <v>-30.021928823068507</v>
      </c>
      <c r="D2626" s="82"/>
    </row>
    <row r="2627" spans="1:4" x14ac:dyDescent="0.2">
      <c r="A2627" s="57">
        <f t="shared" ca="1" si="80"/>
        <v>206.80000000000993</v>
      </c>
      <c r="B2627" s="50">
        <f t="shared" ca="1" si="81"/>
        <v>-29.928755448724523</v>
      </c>
      <c r="D2627" s="82"/>
    </row>
    <row r="2628" spans="1:4" x14ac:dyDescent="0.2">
      <c r="A2628" s="57">
        <f t="shared" ca="1" si="80"/>
        <v>206.88000000000994</v>
      </c>
      <c r="B2628" s="50">
        <f t="shared" ca="1" si="81"/>
        <v>-29.836858960986831</v>
      </c>
      <c r="D2628" s="82"/>
    </row>
    <row r="2629" spans="1:4" x14ac:dyDescent="0.2">
      <c r="A2629" s="57">
        <f t="shared" ca="1" si="80"/>
        <v>206.96000000000996</v>
      </c>
      <c r="B2629" s="50">
        <f t="shared" ca="1" si="81"/>
        <v>-29.746211628549414</v>
      </c>
      <c r="D2629" s="82"/>
    </row>
    <row r="2630" spans="1:4" x14ac:dyDescent="0.2">
      <c r="A2630" s="57">
        <f t="shared" ca="1" si="80"/>
        <v>207.04000000000997</v>
      </c>
      <c r="B2630" s="50">
        <f t="shared" ca="1" si="81"/>
        <v>-29.656786674149068</v>
      </c>
      <c r="D2630" s="82"/>
    </row>
    <row r="2631" spans="1:4" x14ac:dyDescent="0.2">
      <c r="A2631" s="57">
        <f t="shared" ca="1" si="80"/>
        <v>207.12000000000998</v>
      </c>
      <c r="B2631" s="50">
        <f t="shared" ca="1" si="81"/>
        <v>-29.56855823148517</v>
      </c>
      <c r="D2631" s="82"/>
    </row>
    <row r="2632" spans="1:4" x14ac:dyDescent="0.2">
      <c r="A2632" s="57">
        <f t="shared" ca="1" si="80"/>
        <v>207.20000000000999</v>
      </c>
      <c r="B2632" s="50">
        <f t="shared" ca="1" si="81"/>
        <v>-29.4815013045475</v>
      </c>
      <c r="D2632" s="82"/>
    </row>
    <row r="2633" spans="1:4" x14ac:dyDescent="0.2">
      <c r="A2633" s="57">
        <f t="shared" ca="1" si="80"/>
        <v>207.28000000001001</v>
      </c>
      <c r="B2633" s="50">
        <f t="shared" ca="1" si="81"/>
        <v>-29.395591729190915</v>
      </c>
      <c r="D2633" s="82"/>
    </row>
    <row r="2634" spans="1:4" x14ac:dyDescent="0.2">
      <c r="A2634" s="57">
        <f t="shared" ca="1" si="80"/>
        <v>207.36000000001002</v>
      </c>
      <c r="B2634" s="50">
        <f t="shared" ca="1" si="81"/>
        <v>-29.310806136810506</v>
      </c>
      <c r="D2634" s="82"/>
    </row>
    <row r="2635" spans="1:4" x14ac:dyDescent="0.2">
      <c r="A2635" s="57">
        <f t="shared" ca="1" si="80"/>
        <v>207.44000000001003</v>
      </c>
      <c r="B2635" s="50">
        <f t="shared" ca="1" si="81"/>
        <v>-29.227121919980455</v>
      </c>
      <c r="D2635" s="82"/>
    </row>
    <row r="2636" spans="1:4" x14ac:dyDescent="0.2">
      <c r="A2636" s="57">
        <f t="shared" ca="1" si="80"/>
        <v>207.52000000001004</v>
      </c>
      <c r="B2636" s="50">
        <f t="shared" ca="1" si="81"/>
        <v>-29.144517199930633</v>
      </c>
      <c r="D2636" s="82"/>
    </row>
    <row r="2637" spans="1:4" x14ac:dyDescent="0.2">
      <c r="A2637" s="57">
        <f t="shared" ca="1" si="80"/>
        <v>207.60000000001006</v>
      </c>
      <c r="B2637" s="50">
        <f t="shared" ca="1" si="81"/>
        <v>-29.062970795744874</v>
      </c>
      <c r="D2637" s="82"/>
    </row>
    <row r="2638" spans="1:4" x14ac:dyDescent="0.2">
      <c r="A2638" s="57">
        <f t="shared" ca="1" si="80"/>
        <v>207.68000000001007</v>
      </c>
      <c r="B2638" s="50">
        <f t="shared" ca="1" si="81"/>
        <v>-28.982462195171429</v>
      </c>
      <c r="D2638" s="82"/>
    </row>
    <row r="2639" spans="1:4" x14ac:dyDescent="0.2">
      <c r="A2639" s="57">
        <f t="shared" ca="1" si="80"/>
        <v>207.76000000001008</v>
      </c>
      <c r="B2639" s="50">
        <f t="shared" ca="1" si="81"/>
        <v>-28.902971526947137</v>
      </c>
      <c r="D2639" s="82"/>
    </row>
    <row r="2640" spans="1:4" x14ac:dyDescent="0.2">
      <c r="A2640" s="57">
        <f t="shared" ca="1" si="80"/>
        <v>207.84000000001009</v>
      </c>
      <c r="B2640" s="50">
        <f t="shared" ca="1" si="81"/>
        <v>-28.824479534540252</v>
      </c>
      <c r="D2640" s="82"/>
    </row>
    <row r="2641" spans="1:4" x14ac:dyDescent="0.2">
      <c r="A2641" s="57">
        <f t="shared" ca="1" si="80"/>
        <v>207.92000000001011</v>
      </c>
      <c r="B2641" s="50">
        <f t="shared" ca="1" si="81"/>
        <v>-28.746967551227129</v>
      </c>
      <c r="D2641" s="82"/>
    </row>
    <row r="2642" spans="1:4" x14ac:dyDescent="0.2">
      <c r="A2642" s="57">
        <f t="shared" ca="1" si="80"/>
        <v>208.00000000001012</v>
      </c>
      <c r="B2642" s="50">
        <f t="shared" ca="1" si="81"/>
        <v>-28.670417476421459</v>
      </c>
      <c r="D2642" s="82"/>
    </row>
    <row r="2643" spans="1:4" x14ac:dyDescent="0.2">
      <c r="A2643" s="57">
        <f t="shared" ca="1" si="80"/>
        <v>208.08000000001013</v>
      </c>
      <c r="B2643" s="50">
        <f t="shared" ca="1" si="81"/>
        <v>-28.594811753181467</v>
      </c>
      <c r="D2643" s="82"/>
    </row>
    <row r="2644" spans="1:4" x14ac:dyDescent="0.2">
      <c r="A2644" s="57">
        <f t="shared" ca="1" si="80"/>
        <v>208.16000000001014</v>
      </c>
      <c r="B2644" s="50">
        <f t="shared" ca="1" si="81"/>
        <v>-28.520133346825162</v>
      </c>
      <c r="D2644" s="82"/>
    </row>
    <row r="2645" spans="1:4" x14ac:dyDescent="0.2">
      <c r="A2645" s="57">
        <f t="shared" ca="1" si="80"/>
        <v>208.24000000001016</v>
      </c>
      <c r="B2645" s="50">
        <f t="shared" ca="1" si="81"/>
        <v>-28.446365724589768</v>
      </c>
      <c r="D2645" s="82"/>
    </row>
    <row r="2646" spans="1:4" x14ac:dyDescent="0.2">
      <c r="A2646" s="57">
        <f t="shared" ca="1" si="80"/>
        <v>208.32000000001017</v>
      </c>
      <c r="B2646" s="50">
        <f t="shared" ca="1" si="81"/>
        <v>-28.373492836273218</v>
      </c>
      <c r="D2646" s="82"/>
    </row>
    <row r="2647" spans="1:4" x14ac:dyDescent="0.2">
      <c r="A2647" s="57">
        <f t="shared" ca="1" si="80"/>
        <v>208.40000000001018</v>
      </c>
      <c r="B2647" s="50">
        <f t="shared" ca="1" si="81"/>
        <v>-28.301499095803003</v>
      </c>
      <c r="D2647" s="82"/>
    </row>
    <row r="2648" spans="1:4" x14ac:dyDescent="0.2">
      <c r="A2648" s="57">
        <f t="shared" ca="1" si="80"/>
        <v>208.48000000001019</v>
      </c>
      <c r="B2648" s="50">
        <f t="shared" ca="1" si="81"/>
        <v>-28.230369363678214</v>
      </c>
      <c r="D2648" s="82"/>
    </row>
    <row r="2649" spans="1:4" x14ac:dyDescent="0.2">
      <c r="A2649" s="57">
        <f t="shared" ca="1" si="80"/>
        <v>208.56000000001021</v>
      </c>
      <c r="B2649" s="50">
        <f t="shared" ca="1" si="81"/>
        <v>-28.1600889302368</v>
      </c>
      <c r="D2649" s="82"/>
    </row>
    <row r="2650" spans="1:4" x14ac:dyDescent="0.2">
      <c r="A2650" s="57">
        <f t="shared" ca="1" si="80"/>
        <v>208.64000000001022</v>
      </c>
      <c r="B2650" s="50">
        <f t="shared" ca="1" si="81"/>
        <v>-28.090643499700676</v>
      </c>
      <c r="D2650" s="82"/>
    </row>
    <row r="2651" spans="1:4" x14ac:dyDescent="0.2">
      <c r="A2651" s="57">
        <f t="shared" ca="1" si="80"/>
        <v>208.72000000001023</v>
      </c>
      <c r="B2651" s="50">
        <f t="shared" ca="1" si="81"/>
        <v>-28.022019174957205</v>
      </c>
      <c r="D2651" s="82"/>
    </row>
    <row r="2652" spans="1:4" x14ac:dyDescent="0.2">
      <c r="A2652" s="57">
        <f t="shared" ca="1" si="80"/>
        <v>208.80000000001024</v>
      </c>
      <c r="B2652" s="50">
        <f t="shared" ca="1" si="81"/>
        <v>-27.954202443035115</v>
      </c>
      <c r="D2652" s="82"/>
    </row>
    <row r="2653" spans="1:4" x14ac:dyDescent="0.2">
      <c r="A2653" s="57">
        <f t="shared" ca="1" si="80"/>
        <v>208.88000000001026</v>
      </c>
      <c r="B2653" s="50">
        <f t="shared" ca="1" si="81"/>
        <v>-27.887180161238533</v>
      </c>
      <c r="D2653" s="82"/>
    </row>
    <row r="2654" spans="1:4" x14ac:dyDescent="0.2">
      <c r="A2654" s="57">
        <f t="shared" ca="1" si="80"/>
        <v>208.96000000001027</v>
      </c>
      <c r="B2654" s="50">
        <f t="shared" ca="1" si="81"/>
        <v>-27.820939543902746</v>
      </c>
      <c r="D2654" s="82"/>
    </row>
    <row r="2655" spans="1:4" x14ac:dyDescent="0.2">
      <c r="A2655" s="57">
        <f t="shared" ca="1" si="80"/>
        <v>209.04000000001028</v>
      </c>
      <c r="B2655" s="50">
        <f t="shared" ca="1" si="81"/>
        <v>-27.755468149738959</v>
      </c>
      <c r="D2655" s="82"/>
    </row>
    <row r="2656" spans="1:4" x14ac:dyDescent="0.2">
      <c r="A2656" s="57">
        <f t="shared" ca="1" si="80"/>
        <v>209.12000000001029</v>
      </c>
      <c r="B2656" s="50">
        <f t="shared" ca="1" si="81"/>
        <v>-27.690753869737051</v>
      </c>
      <c r="D2656" s="82"/>
    </row>
    <row r="2657" spans="1:4" x14ac:dyDescent="0.2">
      <c r="A2657" s="57">
        <f t="shared" ca="1" si="80"/>
        <v>209.20000000001031</v>
      </c>
      <c r="B2657" s="50">
        <f t="shared" ca="1" si="81"/>
        <v>-27.626784915596538</v>
      </c>
      <c r="D2657" s="82"/>
    </row>
    <row r="2658" spans="1:4" x14ac:dyDescent="0.2">
      <c r="A2658" s="57">
        <f t="shared" ca="1" si="80"/>
        <v>209.28000000001032</v>
      </c>
      <c r="B2658" s="50">
        <f t="shared" ca="1" si="81"/>
        <v>-27.563549808659165</v>
      </c>
      <c r="D2658" s="82"/>
    </row>
    <row r="2659" spans="1:4" x14ac:dyDescent="0.2">
      <c r="A2659" s="57">
        <f t="shared" ca="1" si="80"/>
        <v>209.36000000001033</v>
      </c>
      <c r="B2659" s="50">
        <f t="shared" ca="1" si="81"/>
        <v>-27.501037369316123</v>
      </c>
      <c r="D2659" s="82"/>
    </row>
    <row r="2660" spans="1:4" x14ac:dyDescent="0.2">
      <c r="A2660" s="57">
        <f t="shared" ca="1" si="80"/>
        <v>209.44000000001034</v>
      </c>
      <c r="B2660" s="50">
        <f t="shared" ca="1" si="81"/>
        <v>-27.439236706867103</v>
      </c>
      <c r="D2660" s="82"/>
    </row>
    <row r="2661" spans="1:4" x14ac:dyDescent="0.2">
      <c r="A2661" s="57">
        <f t="shared" ca="1" si="80"/>
        <v>209.52000000001036</v>
      </c>
      <c r="B2661" s="50">
        <f t="shared" ca="1" si="81"/>
        <v>-27.378137209806749</v>
      </c>
      <c r="D2661" s="82"/>
    </row>
    <row r="2662" spans="1:4" x14ac:dyDescent="0.2">
      <c r="A2662" s="57">
        <f t="shared" ca="1" si="80"/>
        <v>209.60000000001037</v>
      </c>
      <c r="B2662" s="50">
        <f t="shared" ca="1" si="81"/>
        <v>-27.317728536518572</v>
      </c>
      <c r="D2662" s="82"/>
    </row>
    <row r="2663" spans="1:4" x14ac:dyDescent="0.2">
      <c r="A2663" s="57">
        <f t="shared" ca="1" si="80"/>
        <v>209.68000000001038</v>
      </c>
      <c r="B2663" s="50">
        <f t="shared" ca="1" si="81"/>
        <v>-27.258000606354678</v>
      </c>
      <c r="D2663" s="82"/>
    </row>
    <row r="2664" spans="1:4" x14ac:dyDescent="0.2">
      <c r="A2664" s="57">
        <f t="shared" ca="1" si="80"/>
        <v>209.76000000001039</v>
      </c>
      <c r="B2664" s="50">
        <f t="shared" ca="1" si="81"/>
        <v>-27.198943591083477</v>
      </c>
      <c r="D2664" s="82"/>
    </row>
    <row r="2665" spans="1:4" x14ac:dyDescent="0.2">
      <c r="A2665" s="57">
        <f t="shared" ca="1" si="80"/>
        <v>209.84000000001041</v>
      </c>
      <c r="B2665" s="50">
        <f t="shared" ca="1" si="81"/>
        <v>-27.140547906686194</v>
      </c>
      <c r="D2665" s="82"/>
    </row>
    <row r="2666" spans="1:4" x14ac:dyDescent="0.2">
      <c r="A2666" s="57">
        <f t="shared" ca="1" si="80"/>
        <v>209.92000000001042</v>
      </c>
      <c r="B2666" s="50">
        <f t="shared" ca="1" si="81"/>
        <v>-27.082804205486223</v>
      </c>
      <c r="D2666" s="82"/>
    </row>
    <row r="2667" spans="1:4" x14ac:dyDescent="0.2">
      <c r="A2667" s="57">
        <f t="shared" ref="A2667:A2730" ca="1" si="82">OFFSET(A2667,-1,0)+f_stop/5000</f>
        <v>210.00000000001043</v>
      </c>
      <c r="B2667" s="50">
        <f t="shared" ref="B2667:B2730" ca="1" si="83">20*LOG(ABS(   (1/f_dec*SIN(f_dec*$A2667/Fm*PI())/SIN($A2667/Fm*PI()))^(order-2) * (1/f_dec2*SIN(f_dec2*$A2667/Fm*PI())/SIN($A2667/Fm*PI())) *  (1/(f_dec*n_avg)*SIN((f_dec*n_avg)*$A2667/Fm*PI())/SIN($A2667/Fm*PI()))    ))</f>
        <v>-27.025703368594819</v>
      </c>
      <c r="D2667" s="82"/>
    </row>
    <row r="2668" spans="1:4" x14ac:dyDescent="0.2">
      <c r="A2668" s="57">
        <f t="shared" ca="1" si="82"/>
        <v>210.08000000001044</v>
      </c>
      <c r="B2668" s="50">
        <f t="shared" ca="1" si="83"/>
        <v>-26.96923649865786</v>
      </c>
      <c r="D2668" s="82"/>
    </row>
    <row r="2669" spans="1:4" x14ac:dyDescent="0.2">
      <c r="A2669" s="57">
        <f t="shared" ca="1" si="82"/>
        <v>210.16000000001046</v>
      </c>
      <c r="B2669" s="50">
        <f t="shared" ca="1" si="83"/>
        <v>-26.913394912889792</v>
      </c>
      <c r="D2669" s="82"/>
    </row>
    <row r="2670" spans="1:4" x14ac:dyDescent="0.2">
      <c r="A2670" s="57">
        <f t="shared" ca="1" si="82"/>
        <v>210.24000000001047</v>
      </c>
      <c r="B2670" s="50">
        <f t="shared" ca="1" si="83"/>
        <v>-26.858170136381073</v>
      </c>
      <c r="D2670" s="82"/>
    </row>
    <row r="2671" spans="1:4" x14ac:dyDescent="0.2">
      <c r="A2671" s="57">
        <f t="shared" ca="1" si="82"/>
        <v>210.32000000001048</v>
      </c>
      <c r="B2671" s="50">
        <f t="shared" ca="1" si="83"/>
        <v>-26.803553895666123</v>
      </c>
      <c r="D2671" s="82"/>
    </row>
    <row r="2672" spans="1:4" x14ac:dyDescent="0.2">
      <c r="A2672" s="57">
        <f t="shared" ca="1" si="82"/>
        <v>210.40000000001049</v>
      </c>
      <c r="B2672" s="50">
        <f t="shared" ca="1" si="83"/>
        <v>-26.749538112540346</v>
      </c>
      <c r="D2672" s="82"/>
    </row>
    <row r="2673" spans="1:4" x14ac:dyDescent="0.2">
      <c r="A2673" s="57">
        <f t="shared" ca="1" si="82"/>
        <v>210.48000000001051</v>
      </c>
      <c r="B2673" s="50">
        <f t="shared" ca="1" si="83"/>
        <v>-26.696114898113791</v>
      </c>
      <c r="D2673" s="82"/>
    </row>
    <row r="2674" spans="1:4" x14ac:dyDescent="0.2">
      <c r="A2674" s="57">
        <f t="shared" ca="1" si="82"/>
        <v>210.56000000001052</v>
      </c>
      <c r="B2674" s="50">
        <f t="shared" ca="1" si="83"/>
        <v>-26.643276547091858</v>
      </c>
      <c r="D2674" s="82"/>
    </row>
    <row r="2675" spans="1:4" x14ac:dyDescent="0.2">
      <c r="A2675" s="57">
        <f t="shared" ca="1" si="82"/>
        <v>210.64000000001053</v>
      </c>
      <c r="B2675" s="50">
        <f t="shared" ca="1" si="83"/>
        <v>-26.591015532271559</v>
      </c>
      <c r="D2675" s="82"/>
    </row>
    <row r="2676" spans="1:4" x14ac:dyDescent="0.2">
      <c r="A2676" s="57">
        <f t="shared" ca="1" si="82"/>
        <v>210.72000000001054</v>
      </c>
      <c r="B2676" s="50">
        <f t="shared" ca="1" si="83"/>
        <v>-26.539324499244621</v>
      </c>
      <c r="D2676" s="82"/>
    </row>
    <row r="2677" spans="1:4" x14ac:dyDescent="0.2">
      <c r="A2677" s="57">
        <f t="shared" ca="1" si="82"/>
        <v>210.80000000001056</v>
      </c>
      <c r="B2677" s="50">
        <f t="shared" ca="1" si="83"/>
        <v>-26.488196261297716</v>
      </c>
      <c r="D2677" s="82"/>
    </row>
    <row r="2678" spans="1:4" x14ac:dyDescent="0.2">
      <c r="A2678" s="57">
        <f t="shared" ca="1" si="82"/>
        <v>210.88000000001057</v>
      </c>
      <c r="B2678" s="50">
        <f t="shared" ca="1" si="83"/>
        <v>-26.437623794501167</v>
      </c>
      <c r="D2678" s="82"/>
    </row>
    <row r="2679" spans="1:4" x14ac:dyDescent="0.2">
      <c r="A2679" s="57">
        <f t="shared" ca="1" si="82"/>
        <v>210.96000000001058</v>
      </c>
      <c r="B2679" s="50">
        <f t="shared" ca="1" si="83"/>
        <v>-26.387600232977832</v>
      </c>
      <c r="D2679" s="82"/>
    </row>
    <row r="2680" spans="1:4" x14ac:dyDescent="0.2">
      <c r="A2680" s="57">
        <f t="shared" ca="1" si="82"/>
        <v>211.04000000001059</v>
      </c>
      <c r="B2680" s="50">
        <f t="shared" ca="1" si="83"/>
        <v>-26.338118864344441</v>
      </c>
      <c r="D2680" s="82"/>
    </row>
    <row r="2681" spans="1:4" x14ac:dyDescent="0.2">
      <c r="A2681" s="57">
        <f t="shared" ca="1" si="82"/>
        <v>211.12000000001061</v>
      </c>
      <c r="B2681" s="50">
        <f t="shared" ca="1" si="83"/>
        <v>-26.289173125317795</v>
      </c>
      <c r="D2681" s="82"/>
    </row>
    <row r="2682" spans="1:4" x14ac:dyDescent="0.2">
      <c r="A2682" s="57">
        <f t="shared" ca="1" si="82"/>
        <v>211.20000000001062</v>
      </c>
      <c r="B2682" s="50">
        <f t="shared" ca="1" si="83"/>
        <v>-26.240756597478978</v>
      </c>
      <c r="D2682" s="82"/>
    </row>
    <row r="2683" spans="1:4" x14ac:dyDescent="0.2">
      <c r="A2683" s="57">
        <f t="shared" ca="1" si="82"/>
        <v>211.28000000001063</v>
      </c>
      <c r="B2683" s="50">
        <f t="shared" ca="1" si="83"/>
        <v>-26.192863003188091</v>
      </c>
      <c r="D2683" s="82"/>
    </row>
    <row r="2684" spans="1:4" x14ac:dyDescent="0.2">
      <c r="A2684" s="57">
        <f t="shared" ca="1" si="82"/>
        <v>211.36000000001064</v>
      </c>
      <c r="B2684" s="50">
        <f t="shared" ca="1" si="83"/>
        <v>-26.145486201644328</v>
      </c>
      <c r="D2684" s="82"/>
    </row>
    <row r="2685" spans="1:4" x14ac:dyDescent="0.2">
      <c r="A2685" s="57">
        <f t="shared" ca="1" si="82"/>
        <v>211.44000000001066</v>
      </c>
      <c r="B2685" s="50">
        <f t="shared" ca="1" si="83"/>
        <v>-26.098620185084297</v>
      </c>
      <c r="D2685" s="82"/>
    </row>
    <row r="2686" spans="1:4" x14ac:dyDescent="0.2">
      <c r="A2686" s="57">
        <f t="shared" ca="1" si="82"/>
        <v>211.52000000001067</v>
      </c>
      <c r="B2686" s="50">
        <f t="shared" ca="1" si="83"/>
        <v>-26.052259075113028</v>
      </c>
      <c r="D2686" s="82"/>
    </row>
    <row r="2687" spans="1:4" x14ac:dyDescent="0.2">
      <c r="A2687" s="57">
        <f t="shared" ca="1" si="82"/>
        <v>211.60000000001068</v>
      </c>
      <c r="B2687" s="50">
        <f t="shared" ca="1" si="83"/>
        <v>-26.006397119162674</v>
      </c>
      <c r="D2687" s="82"/>
    </row>
    <row r="2688" spans="1:4" x14ac:dyDescent="0.2">
      <c r="A2688" s="57">
        <f t="shared" ca="1" si="82"/>
        <v>211.68000000001069</v>
      </c>
      <c r="B2688" s="50">
        <f t="shared" ca="1" si="83"/>
        <v>-25.961028687072776</v>
      </c>
      <c r="D2688" s="82"/>
    </row>
    <row r="2689" spans="1:4" x14ac:dyDescent="0.2">
      <c r="A2689" s="57">
        <f t="shared" ca="1" si="82"/>
        <v>211.76000000001071</v>
      </c>
      <c r="B2689" s="50">
        <f t="shared" ca="1" si="83"/>
        <v>-25.916148267788024</v>
      </c>
      <c r="D2689" s="82"/>
    </row>
    <row r="2690" spans="1:4" x14ac:dyDescent="0.2">
      <c r="A2690" s="57">
        <f t="shared" ca="1" si="82"/>
        <v>211.84000000001072</v>
      </c>
      <c r="B2690" s="50">
        <f t="shared" ca="1" si="83"/>
        <v>-25.871750466167903</v>
      </c>
      <c r="D2690" s="82"/>
    </row>
    <row r="2691" spans="1:4" x14ac:dyDescent="0.2">
      <c r="A2691" s="57">
        <f t="shared" ca="1" si="82"/>
        <v>211.92000000001073</v>
      </c>
      <c r="B2691" s="50">
        <f t="shared" ca="1" si="83"/>
        <v>-25.82782999990448</v>
      </c>
      <c r="D2691" s="82"/>
    </row>
    <row r="2692" spans="1:4" x14ac:dyDescent="0.2">
      <c r="A2692" s="57">
        <f t="shared" ca="1" si="82"/>
        <v>212.00000000001074</v>
      </c>
      <c r="B2692" s="50">
        <f t="shared" ca="1" si="83"/>
        <v>-25.784381696543313</v>
      </c>
      <c r="D2692" s="82"/>
    </row>
    <row r="2693" spans="1:4" x14ac:dyDescent="0.2">
      <c r="A2693" s="57">
        <f t="shared" ca="1" si="82"/>
        <v>212.08000000001076</v>
      </c>
      <c r="B2693" s="50">
        <f t="shared" ca="1" si="83"/>
        <v>-25.741400490603958</v>
      </c>
      <c r="D2693" s="82"/>
    </row>
    <row r="2694" spans="1:4" x14ac:dyDescent="0.2">
      <c r="A2694" s="57">
        <f t="shared" ca="1" si="82"/>
        <v>212.16000000001077</v>
      </c>
      <c r="B2694" s="50">
        <f t="shared" ca="1" si="83"/>
        <v>-25.69888142079559</v>
      </c>
      <c r="D2694" s="82"/>
    </row>
    <row r="2695" spans="1:4" x14ac:dyDescent="0.2">
      <c r="A2695" s="57">
        <f t="shared" ca="1" si="82"/>
        <v>212.24000000001078</v>
      </c>
      <c r="B2695" s="50">
        <f t="shared" ca="1" si="83"/>
        <v>-25.656819627324477</v>
      </c>
      <c r="D2695" s="82"/>
    </row>
    <row r="2696" spans="1:4" x14ac:dyDescent="0.2">
      <c r="A2696" s="57">
        <f t="shared" ca="1" si="82"/>
        <v>212.32000000001079</v>
      </c>
      <c r="B2696" s="50">
        <f t="shared" ca="1" si="83"/>
        <v>-25.61521034928958</v>
      </c>
      <c r="D2696" s="82"/>
    </row>
    <row r="2697" spans="1:4" x14ac:dyDescent="0.2">
      <c r="A2697" s="57">
        <f t="shared" ca="1" si="82"/>
        <v>212.40000000001081</v>
      </c>
      <c r="B2697" s="50">
        <f t="shared" ca="1" si="83"/>
        <v>-25.57404892216244</v>
      </c>
      <c r="D2697" s="82"/>
    </row>
    <row r="2698" spans="1:4" x14ac:dyDescent="0.2">
      <c r="A2698" s="57">
        <f t="shared" ca="1" si="82"/>
        <v>212.48000000001082</v>
      </c>
      <c r="B2698" s="50">
        <f t="shared" ca="1" si="83"/>
        <v>-25.533330775348844</v>
      </c>
      <c r="D2698" s="82"/>
    </row>
    <row r="2699" spans="1:4" x14ac:dyDescent="0.2">
      <c r="A2699" s="57">
        <f t="shared" ca="1" si="82"/>
        <v>212.56000000001083</v>
      </c>
      <c r="B2699" s="50">
        <f t="shared" ca="1" si="83"/>
        <v>-25.493051429828601</v>
      </c>
      <c r="D2699" s="82"/>
    </row>
    <row r="2700" spans="1:4" x14ac:dyDescent="0.2">
      <c r="A2700" s="57">
        <f t="shared" ca="1" si="82"/>
        <v>212.64000000001084</v>
      </c>
      <c r="B2700" s="50">
        <f t="shared" ca="1" si="83"/>
        <v>-25.453206495870653</v>
      </c>
      <c r="D2700" s="82"/>
    </row>
    <row r="2701" spans="1:4" x14ac:dyDescent="0.2">
      <c r="A2701" s="57">
        <f t="shared" ca="1" si="82"/>
        <v>212.72000000001086</v>
      </c>
      <c r="B2701" s="50">
        <f t="shared" ca="1" si="83"/>
        <v>-25.413791670820615</v>
      </c>
      <c r="D2701" s="82"/>
    </row>
    <row r="2702" spans="1:4" x14ac:dyDescent="0.2">
      <c r="A2702" s="57">
        <f t="shared" ca="1" si="82"/>
        <v>212.80000000001087</v>
      </c>
      <c r="B2702" s="50">
        <f t="shared" ca="1" si="83"/>
        <v>-25.374802736957989</v>
      </c>
      <c r="D2702" s="82"/>
    </row>
    <row r="2703" spans="1:4" x14ac:dyDescent="0.2">
      <c r="A2703" s="57">
        <f t="shared" ca="1" si="82"/>
        <v>212.88000000001088</v>
      </c>
      <c r="B2703" s="50">
        <f t="shared" ca="1" si="83"/>
        <v>-25.336235559420604</v>
      </c>
      <c r="D2703" s="82"/>
    </row>
    <row r="2704" spans="1:4" x14ac:dyDescent="0.2">
      <c r="A2704" s="57">
        <f t="shared" ca="1" si="82"/>
        <v>212.96000000001089</v>
      </c>
      <c r="B2704" s="50">
        <f t="shared" ca="1" si="83"/>
        <v>-25.298086084193706</v>
      </c>
      <c r="D2704" s="82"/>
    </row>
    <row r="2705" spans="1:4" x14ac:dyDescent="0.2">
      <c r="A2705" s="57">
        <f t="shared" ca="1" si="82"/>
        <v>213.04000000001091</v>
      </c>
      <c r="B2705" s="50">
        <f t="shared" ca="1" si="83"/>
        <v>-25.260350336161302</v>
      </c>
      <c r="D2705" s="82"/>
    </row>
    <row r="2706" spans="1:4" x14ac:dyDescent="0.2">
      <c r="A2706" s="57">
        <f t="shared" ca="1" si="82"/>
        <v>213.12000000001092</v>
      </c>
      <c r="B2706" s="50">
        <f t="shared" ca="1" si="83"/>
        <v>-25.223024417217296</v>
      </c>
      <c r="D2706" s="82"/>
    </row>
    <row r="2707" spans="1:4" x14ac:dyDescent="0.2">
      <c r="A2707" s="57">
        <f t="shared" ca="1" si="82"/>
        <v>213.20000000001093</v>
      </c>
      <c r="B2707" s="50">
        <f t="shared" ca="1" si="83"/>
        <v>-25.186104504434699</v>
      </c>
      <c r="D2707" s="82"/>
    </row>
    <row r="2708" spans="1:4" x14ac:dyDescent="0.2">
      <c r="A2708" s="57">
        <f t="shared" ca="1" si="82"/>
        <v>213.28000000001094</v>
      </c>
      <c r="B2708" s="50">
        <f t="shared" ca="1" si="83"/>
        <v>-25.149586848290465</v>
      </c>
      <c r="D2708" s="82"/>
    </row>
    <row r="2709" spans="1:4" x14ac:dyDescent="0.2">
      <c r="A2709" s="57">
        <f t="shared" ca="1" si="82"/>
        <v>213.36000000001096</v>
      </c>
      <c r="B2709" s="50">
        <f t="shared" ca="1" si="83"/>
        <v>-25.113467770943828</v>
      </c>
      <c r="D2709" s="82"/>
    </row>
    <row r="2710" spans="1:4" x14ac:dyDescent="0.2">
      <c r="A2710" s="57">
        <f t="shared" ca="1" si="82"/>
        <v>213.44000000001097</v>
      </c>
      <c r="B2710" s="50">
        <f t="shared" ca="1" si="83"/>
        <v>-25.0777436645668</v>
      </c>
      <c r="D2710" s="82"/>
    </row>
    <row r="2711" spans="1:4" x14ac:dyDescent="0.2">
      <c r="A2711" s="57">
        <f t="shared" ca="1" si="82"/>
        <v>213.52000000001098</v>
      </c>
      <c r="B2711" s="50">
        <f t="shared" ca="1" si="83"/>
        <v>-25.042410989724246</v>
      </c>
      <c r="D2711" s="82"/>
    </row>
    <row r="2712" spans="1:4" x14ac:dyDescent="0.2">
      <c r="A2712" s="57">
        <f t="shared" ca="1" si="82"/>
        <v>213.60000000001099</v>
      </c>
      <c r="B2712" s="50">
        <f t="shared" ca="1" si="83"/>
        <v>-25.007466273802386</v>
      </c>
      <c r="D2712" s="82"/>
    </row>
    <row r="2713" spans="1:4" x14ac:dyDescent="0.2">
      <c r="A2713" s="57">
        <f t="shared" ca="1" si="82"/>
        <v>213.68000000001101</v>
      </c>
      <c r="B2713" s="50">
        <f t="shared" ca="1" si="83"/>
        <v>-24.972906109483706</v>
      </c>
      <c r="D2713" s="82"/>
    </row>
    <row r="2714" spans="1:4" x14ac:dyDescent="0.2">
      <c r="A2714" s="57">
        <f t="shared" ca="1" si="82"/>
        <v>213.76000000001102</v>
      </c>
      <c r="B2714" s="50">
        <f t="shared" ca="1" si="83"/>
        <v>-24.938727153266683</v>
      </c>
      <c r="D2714" s="82"/>
    </row>
    <row r="2715" spans="1:4" x14ac:dyDescent="0.2">
      <c r="A2715" s="57">
        <f t="shared" ca="1" si="82"/>
        <v>213.84000000001103</v>
      </c>
      <c r="B2715" s="50">
        <f t="shared" ca="1" si="83"/>
        <v>-24.904926124029156</v>
      </c>
      <c r="D2715" s="82"/>
    </row>
    <row r="2716" spans="1:4" x14ac:dyDescent="0.2">
      <c r="A2716" s="57">
        <f t="shared" ca="1" si="82"/>
        <v>213.92000000001104</v>
      </c>
      <c r="B2716" s="50">
        <f t="shared" ca="1" si="83"/>
        <v>-24.871499801632922</v>
      </c>
      <c r="D2716" s="82"/>
    </row>
    <row r="2717" spans="1:4" x14ac:dyDescent="0.2">
      <c r="A2717" s="57">
        <f t="shared" ca="1" si="82"/>
        <v>214.00000000001106</v>
      </c>
      <c r="B2717" s="50">
        <f t="shared" ca="1" si="83"/>
        <v>-24.83844502556931</v>
      </c>
      <c r="D2717" s="82"/>
    </row>
    <row r="2718" spans="1:4" x14ac:dyDescent="0.2">
      <c r="A2718" s="57">
        <f t="shared" ca="1" si="82"/>
        <v>214.08000000001107</v>
      </c>
      <c r="B2718" s="50">
        <f t="shared" ca="1" si="83"/>
        <v>-24.805758693643444</v>
      </c>
      <c r="D2718" s="82"/>
    </row>
    <row r="2719" spans="1:4" x14ac:dyDescent="0.2">
      <c r="A2719" s="57">
        <f t="shared" ca="1" si="82"/>
        <v>214.16000000001108</v>
      </c>
      <c r="B2719" s="50">
        <f t="shared" ca="1" si="83"/>
        <v>-24.773437760696368</v>
      </c>
      <c r="D2719" s="82"/>
    </row>
    <row r="2720" spans="1:4" x14ac:dyDescent="0.2">
      <c r="A2720" s="57">
        <f t="shared" ca="1" si="82"/>
        <v>214.24000000001109</v>
      </c>
      <c r="B2720" s="50">
        <f t="shared" ca="1" si="83"/>
        <v>-24.741479237363539</v>
      </c>
      <c r="D2720" s="82"/>
    </row>
    <row r="2721" spans="1:4" x14ac:dyDescent="0.2">
      <c r="A2721" s="57">
        <f t="shared" ca="1" si="82"/>
        <v>214.32000000001111</v>
      </c>
      <c r="B2721" s="50">
        <f t="shared" ca="1" si="83"/>
        <v>-24.709880188868407</v>
      </c>
      <c r="D2721" s="82"/>
    </row>
    <row r="2722" spans="1:4" x14ac:dyDescent="0.2">
      <c r="A2722" s="57">
        <f t="shared" ca="1" si="82"/>
        <v>214.40000000001112</v>
      </c>
      <c r="B2722" s="50">
        <f t="shared" ca="1" si="83"/>
        <v>-24.678637733850373</v>
      </c>
      <c r="D2722" s="82"/>
    </row>
    <row r="2723" spans="1:4" x14ac:dyDescent="0.2">
      <c r="A2723" s="57">
        <f t="shared" ca="1" si="82"/>
        <v>214.48000000001113</v>
      </c>
      <c r="B2723" s="50">
        <f t="shared" ca="1" si="83"/>
        <v>-24.647749043225232</v>
      </c>
      <c r="D2723" s="82"/>
    </row>
    <row r="2724" spans="1:4" x14ac:dyDescent="0.2">
      <c r="A2724" s="57">
        <f t="shared" ca="1" si="82"/>
        <v>214.56000000001114</v>
      </c>
      <c r="B2724" s="50">
        <f t="shared" ca="1" si="83"/>
        <v>-24.617211339077812</v>
      </c>
      <c r="D2724" s="82"/>
    </row>
    <row r="2725" spans="1:4" x14ac:dyDescent="0.2">
      <c r="A2725" s="57">
        <f t="shared" ca="1" si="82"/>
        <v>214.64000000001116</v>
      </c>
      <c r="B2725" s="50">
        <f t="shared" ca="1" si="83"/>
        <v>-24.587021893585252</v>
      </c>
      <c r="D2725" s="82"/>
    </row>
    <row r="2726" spans="1:4" x14ac:dyDescent="0.2">
      <c r="A2726" s="57">
        <f t="shared" ca="1" si="82"/>
        <v>214.72000000001117</v>
      </c>
      <c r="B2726" s="50">
        <f t="shared" ca="1" si="83"/>
        <v>-24.557178027970007</v>
      </c>
      <c r="D2726" s="82"/>
    </row>
    <row r="2727" spans="1:4" x14ac:dyDescent="0.2">
      <c r="A2727" s="57">
        <f t="shared" ca="1" si="82"/>
        <v>214.80000000001118</v>
      </c>
      <c r="B2727" s="50">
        <f t="shared" ca="1" si="83"/>
        <v>-24.527677111481857</v>
      </c>
      <c r="D2727" s="82"/>
    </row>
    <row r="2728" spans="1:4" x14ac:dyDescent="0.2">
      <c r="A2728" s="57">
        <f t="shared" ca="1" si="82"/>
        <v>214.88000000001119</v>
      </c>
      <c r="B2728" s="50">
        <f t="shared" ca="1" si="83"/>
        <v>-24.498516560407637</v>
      </c>
      <c r="D2728" s="82"/>
    </row>
    <row r="2729" spans="1:4" x14ac:dyDescent="0.2">
      <c r="A2729" s="57">
        <f t="shared" ca="1" si="82"/>
        <v>214.96000000001121</v>
      </c>
      <c r="B2729" s="50">
        <f t="shared" ca="1" si="83"/>
        <v>-24.469693837108167</v>
      </c>
      <c r="D2729" s="82"/>
    </row>
    <row r="2730" spans="1:4" x14ac:dyDescent="0.2">
      <c r="A2730" s="57">
        <f t="shared" ca="1" si="82"/>
        <v>215.04000000001122</v>
      </c>
      <c r="B2730" s="50">
        <f t="shared" ca="1" si="83"/>
        <v>-24.441206449081196</v>
      </c>
      <c r="D2730" s="82"/>
    </row>
    <row r="2731" spans="1:4" x14ac:dyDescent="0.2">
      <c r="A2731" s="57">
        <f t="shared" ref="A2731:A2794" ca="1" si="84">OFFSET(A2731,-1,0)+f_stop/5000</f>
        <v>215.12000000001123</v>
      </c>
      <c r="B2731" s="50">
        <f t="shared" ref="B2731:B2794" ca="1" si="85">20*LOG(ABS(   (1/f_dec*SIN(f_dec*$A2731/Fm*PI())/SIN($A2731/Fm*PI()))^(order-2) * (1/f_dec2*SIN(f_dec2*$A2731/Fm*PI())/SIN($A2731/Fm*PI())) *  (1/(f_dec*n_avg)*SIN((f_dec*n_avg)*$A2731/Fm*PI())/SIN($A2731/Fm*PI()))    ))</f>
        <v>-24.413051948049677</v>
      </c>
      <c r="D2731" s="82"/>
    </row>
    <row r="2732" spans="1:4" x14ac:dyDescent="0.2">
      <c r="A2732" s="57">
        <f t="shared" ca="1" si="84"/>
        <v>215.20000000001124</v>
      </c>
      <c r="B2732" s="50">
        <f t="shared" ca="1" si="85"/>
        <v>-24.385227929074674</v>
      </c>
      <c r="D2732" s="82"/>
    </row>
    <row r="2733" spans="1:4" x14ac:dyDescent="0.2">
      <c r="A2733" s="57">
        <f t="shared" ca="1" si="84"/>
        <v>215.28000000001126</v>
      </c>
      <c r="B2733" s="50">
        <f t="shared" ca="1" si="85"/>
        <v>-24.357732029691959</v>
      </c>
      <c r="D2733" s="82"/>
    </row>
    <row r="2734" spans="1:4" x14ac:dyDescent="0.2">
      <c r="A2734" s="57">
        <f t="shared" ca="1" si="84"/>
        <v>215.36000000001127</v>
      </c>
      <c r="B2734" s="50">
        <f t="shared" ca="1" si="85"/>
        <v>-24.330561929071738</v>
      </c>
      <c r="D2734" s="82"/>
    </row>
    <row r="2735" spans="1:4" x14ac:dyDescent="0.2">
      <c r="A2735" s="57">
        <f t="shared" ca="1" si="84"/>
        <v>215.44000000001128</v>
      </c>
      <c r="B2735" s="50">
        <f t="shared" ca="1" si="85"/>
        <v>-24.303715347200509</v>
      </c>
      <c r="D2735" s="82"/>
    </row>
    <row r="2736" spans="1:4" x14ac:dyDescent="0.2">
      <c r="A2736" s="57">
        <f t="shared" ca="1" si="84"/>
        <v>215.52000000001129</v>
      </c>
      <c r="B2736" s="50">
        <f t="shared" ca="1" si="85"/>
        <v>-24.277190044084705</v>
      </c>
      <c r="D2736" s="82"/>
    </row>
    <row r="2737" spans="1:4" x14ac:dyDescent="0.2">
      <c r="A2737" s="57">
        <f t="shared" ca="1" si="84"/>
        <v>215.60000000001131</v>
      </c>
      <c r="B2737" s="50">
        <f t="shared" ca="1" si="85"/>
        <v>-24.250983818975378</v>
      </c>
      <c r="D2737" s="82"/>
    </row>
    <row r="2738" spans="1:4" x14ac:dyDescent="0.2">
      <c r="A2738" s="57">
        <f t="shared" ca="1" si="84"/>
        <v>215.68000000001132</v>
      </c>
      <c r="B2738" s="50">
        <f t="shared" ca="1" si="85"/>
        <v>-24.225094509612948</v>
      </c>
      <c r="D2738" s="82"/>
    </row>
    <row r="2739" spans="1:4" x14ac:dyDescent="0.2">
      <c r="A2739" s="57">
        <f t="shared" ca="1" si="84"/>
        <v>215.76000000001133</v>
      </c>
      <c r="B2739" s="50">
        <f t="shared" ca="1" si="85"/>
        <v>-24.199519991491989</v>
      </c>
      <c r="D2739" s="82"/>
    </row>
    <row r="2740" spans="1:4" x14ac:dyDescent="0.2">
      <c r="A2740" s="57">
        <f t="shared" ca="1" si="84"/>
        <v>215.84000000001134</v>
      </c>
      <c r="B2740" s="50">
        <f t="shared" ca="1" si="85"/>
        <v>-24.174258177144932</v>
      </c>
      <c r="D2740" s="82"/>
    </row>
    <row r="2741" spans="1:4" x14ac:dyDescent="0.2">
      <c r="A2741" s="57">
        <f t="shared" ca="1" si="84"/>
        <v>215.92000000001136</v>
      </c>
      <c r="B2741" s="50">
        <f t="shared" ca="1" si="85"/>
        <v>-24.149307015444439</v>
      </c>
      <c r="D2741" s="82"/>
    </row>
    <row r="2742" spans="1:4" x14ac:dyDescent="0.2">
      <c r="A2742" s="57">
        <f t="shared" ca="1" si="84"/>
        <v>216.00000000001137</v>
      </c>
      <c r="B2742" s="50">
        <f t="shared" ca="1" si="85"/>
        <v>-24.124664490923703</v>
      </c>
      <c r="D2742" s="82"/>
    </row>
    <row r="2743" spans="1:4" x14ac:dyDescent="0.2">
      <c r="A2743" s="57">
        <f t="shared" ca="1" si="84"/>
        <v>216.08000000001138</v>
      </c>
      <c r="B2743" s="50">
        <f t="shared" ca="1" si="85"/>
        <v>-24.100328623114372</v>
      </c>
      <c r="D2743" s="82"/>
    </row>
    <row r="2744" spans="1:4" x14ac:dyDescent="0.2">
      <c r="A2744" s="57">
        <f t="shared" ca="1" si="84"/>
        <v>216.16000000001139</v>
      </c>
      <c r="B2744" s="50">
        <f t="shared" ca="1" si="85"/>
        <v>-24.076297465901213</v>
      </c>
      <c r="D2744" s="82"/>
    </row>
    <row r="2745" spans="1:4" x14ac:dyDescent="0.2">
      <c r="A2745" s="57">
        <f t="shared" ca="1" si="84"/>
        <v>216.24000000001141</v>
      </c>
      <c r="B2745" s="50">
        <f t="shared" ca="1" si="85"/>
        <v>-24.052569106893507</v>
      </c>
      <c r="D2745" s="82"/>
    </row>
    <row r="2746" spans="1:4" x14ac:dyDescent="0.2">
      <c r="A2746" s="57">
        <f t="shared" ca="1" si="84"/>
        <v>216.32000000001142</v>
      </c>
      <c r="B2746" s="50">
        <f t="shared" ca="1" si="85"/>
        <v>-24.029141666812187</v>
      </c>
      <c r="D2746" s="82"/>
    </row>
    <row r="2747" spans="1:4" x14ac:dyDescent="0.2">
      <c r="A2747" s="57">
        <f t="shared" ca="1" si="84"/>
        <v>216.40000000001143</v>
      </c>
      <c r="B2747" s="50">
        <f t="shared" ca="1" si="85"/>
        <v>-24.006013298892729</v>
      </c>
      <c r="D2747" s="82"/>
    </row>
    <row r="2748" spans="1:4" x14ac:dyDescent="0.2">
      <c r="A2748" s="57">
        <f t="shared" ca="1" si="84"/>
        <v>216.48000000001144</v>
      </c>
      <c r="B2748" s="50">
        <f t="shared" ca="1" si="85"/>
        <v>-23.983182188302962</v>
      </c>
      <c r="D2748" s="82"/>
    </row>
    <row r="2749" spans="1:4" x14ac:dyDescent="0.2">
      <c r="A2749" s="57">
        <f t="shared" ca="1" si="84"/>
        <v>216.56000000001146</v>
      </c>
      <c r="B2749" s="50">
        <f t="shared" ca="1" si="85"/>
        <v>-23.960646551575707</v>
      </c>
      <c r="D2749" s="82"/>
    </row>
    <row r="2750" spans="1:4" x14ac:dyDescent="0.2">
      <c r="A2750" s="57">
        <f t="shared" ca="1" si="84"/>
        <v>216.64000000001147</v>
      </c>
      <c r="B2750" s="50">
        <f t="shared" ca="1" si="85"/>
        <v>-23.938404636055392</v>
      </c>
      <c r="D2750" s="82"/>
    </row>
    <row r="2751" spans="1:4" x14ac:dyDescent="0.2">
      <c r="A2751" s="57">
        <f t="shared" ca="1" si="84"/>
        <v>216.72000000001148</v>
      </c>
      <c r="B2751" s="50">
        <f t="shared" ca="1" si="85"/>
        <v>-23.916454719358772</v>
      </c>
      <c r="D2751" s="82"/>
    </row>
    <row r="2752" spans="1:4" x14ac:dyDescent="0.2">
      <c r="A2752" s="57">
        <f t="shared" ca="1" si="84"/>
        <v>216.80000000001149</v>
      </c>
      <c r="B2752" s="50">
        <f t="shared" ca="1" si="85"/>
        <v>-23.894795108849031</v>
      </c>
      <c r="D2752" s="82"/>
    </row>
    <row r="2753" spans="1:4" x14ac:dyDescent="0.2">
      <c r="A2753" s="57">
        <f t="shared" ca="1" si="84"/>
        <v>216.88000000001151</v>
      </c>
      <c r="B2753" s="50">
        <f t="shared" ca="1" si="85"/>
        <v>-23.87342414112284</v>
      </c>
      <c r="D2753" s="82"/>
    </row>
    <row r="2754" spans="1:4" x14ac:dyDescent="0.2">
      <c r="A2754" s="57">
        <f t="shared" ca="1" si="84"/>
        <v>216.96000000001152</v>
      </c>
      <c r="B2754" s="50">
        <f t="shared" ca="1" si="85"/>
        <v>-23.852340181510236</v>
      </c>
      <c r="D2754" s="82"/>
    </row>
    <row r="2755" spans="1:4" x14ac:dyDescent="0.2">
      <c r="A2755" s="57">
        <f t="shared" ca="1" si="84"/>
        <v>217.04000000001153</v>
      </c>
      <c r="B2755" s="50">
        <f t="shared" ca="1" si="85"/>
        <v>-23.831541623586862</v>
      </c>
      <c r="D2755" s="82"/>
    </row>
    <row r="2756" spans="1:4" x14ac:dyDescent="0.2">
      <c r="A2756" s="57">
        <f t="shared" ca="1" si="84"/>
        <v>217.12000000001154</v>
      </c>
      <c r="B2756" s="50">
        <f t="shared" ca="1" si="85"/>
        <v>-23.811026888698237</v>
      </c>
      <c r="D2756" s="82"/>
    </row>
    <row r="2757" spans="1:4" x14ac:dyDescent="0.2">
      <c r="A2757" s="57">
        <f t="shared" ca="1" si="84"/>
        <v>217.20000000001156</v>
      </c>
      <c r="B2757" s="50">
        <f t="shared" ca="1" si="85"/>
        <v>-23.790794425495669</v>
      </c>
      <c r="D2757" s="82"/>
    </row>
    <row r="2758" spans="1:4" x14ac:dyDescent="0.2">
      <c r="A2758" s="57">
        <f t="shared" ca="1" si="84"/>
        <v>217.28000000001157</v>
      </c>
      <c r="B2758" s="50">
        <f t="shared" ca="1" si="85"/>
        <v>-23.770842709483556</v>
      </c>
      <c r="D2758" s="82"/>
    </row>
    <row r="2759" spans="1:4" x14ac:dyDescent="0.2">
      <c r="A2759" s="57">
        <f t="shared" ca="1" si="84"/>
        <v>217.36000000001158</v>
      </c>
      <c r="B2759" s="50">
        <f t="shared" ca="1" si="85"/>
        <v>-23.751170242577835</v>
      </c>
      <c r="D2759" s="82"/>
    </row>
    <row r="2760" spans="1:4" x14ac:dyDescent="0.2">
      <c r="A2760" s="57">
        <f t="shared" ca="1" si="84"/>
        <v>217.44000000001159</v>
      </c>
      <c r="B2760" s="50">
        <f t="shared" ca="1" si="85"/>
        <v>-23.731775552675142</v>
      </c>
      <c r="D2760" s="82"/>
    </row>
    <row r="2761" spans="1:4" x14ac:dyDescent="0.2">
      <c r="A2761" s="57">
        <f t="shared" ca="1" si="84"/>
        <v>217.52000000001161</v>
      </c>
      <c r="B2761" s="50">
        <f t="shared" ca="1" si="85"/>
        <v>-23.712657193232495</v>
      </c>
      <c r="D2761" s="82"/>
    </row>
    <row r="2762" spans="1:4" x14ac:dyDescent="0.2">
      <c r="A2762" s="57">
        <f t="shared" ca="1" si="84"/>
        <v>217.60000000001162</v>
      </c>
      <c r="B2762" s="50">
        <f t="shared" ca="1" si="85"/>
        <v>-23.693813742857142</v>
      </c>
      <c r="D2762" s="82"/>
    </row>
    <row r="2763" spans="1:4" x14ac:dyDescent="0.2">
      <c r="A2763" s="57">
        <f t="shared" ca="1" si="84"/>
        <v>217.68000000001163</v>
      </c>
      <c r="B2763" s="50">
        <f t="shared" ca="1" si="85"/>
        <v>-23.675243804906472</v>
      </c>
      <c r="D2763" s="82"/>
    </row>
    <row r="2764" spans="1:4" x14ac:dyDescent="0.2">
      <c r="A2764" s="57">
        <f t="shared" ca="1" si="84"/>
        <v>217.76000000001164</v>
      </c>
      <c r="B2764" s="50">
        <f t="shared" ca="1" si="85"/>
        <v>-23.656946007097424</v>
      </c>
      <c r="D2764" s="82"/>
    </row>
    <row r="2765" spans="1:4" x14ac:dyDescent="0.2">
      <c r="A2765" s="57">
        <f t="shared" ca="1" si="84"/>
        <v>217.84000000001166</v>
      </c>
      <c r="B2765" s="50">
        <f t="shared" ca="1" si="85"/>
        <v>-23.63891900112554</v>
      </c>
      <c r="D2765" s="82"/>
    </row>
    <row r="2766" spans="1:4" x14ac:dyDescent="0.2">
      <c r="A2766" s="57">
        <f t="shared" ca="1" si="84"/>
        <v>217.92000000001167</v>
      </c>
      <c r="B2766" s="50">
        <f t="shared" ca="1" si="85"/>
        <v>-23.621161462293028</v>
      </c>
      <c r="D2766" s="82"/>
    </row>
    <row r="2767" spans="1:4" x14ac:dyDescent="0.2">
      <c r="A2767" s="57">
        <f t="shared" ca="1" si="84"/>
        <v>218.00000000001168</v>
      </c>
      <c r="B2767" s="50">
        <f t="shared" ca="1" si="85"/>
        <v>-23.603672089145991</v>
      </c>
      <c r="D2767" s="82"/>
    </row>
    <row r="2768" spans="1:4" x14ac:dyDescent="0.2">
      <c r="A2768" s="57">
        <f t="shared" ca="1" si="84"/>
        <v>218.08000000001169</v>
      </c>
      <c r="B2768" s="50">
        <f t="shared" ca="1" si="85"/>
        <v>-23.586449603120087</v>
      </c>
      <c r="D2768" s="82"/>
    </row>
    <row r="2769" spans="1:4" x14ac:dyDescent="0.2">
      <c r="A2769" s="57">
        <f t="shared" ca="1" si="84"/>
        <v>218.16000000001171</v>
      </c>
      <c r="B2769" s="50">
        <f t="shared" ca="1" si="85"/>
        <v>-23.569492748194993</v>
      </c>
      <c r="D2769" s="82"/>
    </row>
    <row r="2770" spans="1:4" x14ac:dyDescent="0.2">
      <c r="A2770" s="57">
        <f t="shared" ca="1" si="84"/>
        <v>218.24000000001172</v>
      </c>
      <c r="B2770" s="50">
        <f t="shared" ca="1" si="85"/>
        <v>-23.552800290556966</v>
      </c>
      <c r="D2770" s="82"/>
    </row>
    <row r="2771" spans="1:4" x14ac:dyDescent="0.2">
      <c r="A2771" s="57">
        <f t="shared" ca="1" si="84"/>
        <v>218.32000000001173</v>
      </c>
      <c r="B2771" s="50">
        <f t="shared" ca="1" si="85"/>
        <v>-23.536371018269641</v>
      </c>
      <c r="D2771" s="82"/>
    </row>
    <row r="2772" spans="1:4" x14ac:dyDescent="0.2">
      <c r="A2772" s="57">
        <f t="shared" ca="1" si="84"/>
        <v>218.40000000001174</v>
      </c>
      <c r="B2772" s="50">
        <f t="shared" ca="1" si="85"/>
        <v>-23.520203740952557</v>
      </c>
      <c r="D2772" s="82"/>
    </row>
    <row r="2773" spans="1:4" x14ac:dyDescent="0.2">
      <c r="A2773" s="57">
        <f t="shared" ca="1" si="84"/>
        <v>218.48000000001176</v>
      </c>
      <c r="B2773" s="50">
        <f t="shared" ca="1" si="85"/>
        <v>-23.504297289467473</v>
      </c>
      <c r="D2773" s="82"/>
    </row>
    <row r="2774" spans="1:4" x14ac:dyDescent="0.2">
      <c r="A2774" s="57">
        <f t="shared" ca="1" si="84"/>
        <v>218.56000000001177</v>
      </c>
      <c r="B2774" s="50">
        <f t="shared" ca="1" si="85"/>
        <v>-23.488650515612164</v>
      </c>
      <c r="D2774" s="82"/>
    </row>
    <row r="2775" spans="1:4" x14ac:dyDescent="0.2">
      <c r="A2775" s="57">
        <f t="shared" ca="1" si="84"/>
        <v>218.64000000001178</v>
      </c>
      <c r="B2775" s="50">
        <f t="shared" ca="1" si="85"/>
        <v>-23.473262291821541</v>
      </c>
      <c r="D2775" s="82"/>
    </row>
    <row r="2776" spans="1:4" x14ac:dyDescent="0.2">
      <c r="A2776" s="57">
        <f t="shared" ca="1" si="84"/>
        <v>218.72000000001179</v>
      </c>
      <c r="B2776" s="50">
        <f t="shared" ca="1" si="85"/>
        <v>-23.458131510875951</v>
      </c>
      <c r="D2776" s="82"/>
    </row>
    <row r="2777" spans="1:4" x14ac:dyDescent="0.2">
      <c r="A2777" s="57">
        <f t="shared" ca="1" si="84"/>
        <v>218.80000000001181</v>
      </c>
      <c r="B2777" s="50">
        <f t="shared" ca="1" si="85"/>
        <v>-23.443257085616334</v>
      </c>
      <c r="D2777" s="82"/>
    </row>
    <row r="2778" spans="1:4" x14ac:dyDescent="0.2">
      <c r="A2778" s="57">
        <f t="shared" ca="1" si="84"/>
        <v>218.88000000001182</v>
      </c>
      <c r="B2778" s="50">
        <f t="shared" ca="1" si="85"/>
        <v>-23.428637948666339</v>
      </c>
      <c r="D2778" s="82"/>
    </row>
    <row r="2779" spans="1:4" x14ac:dyDescent="0.2">
      <c r="A2779" s="57">
        <f t="shared" ca="1" si="84"/>
        <v>218.96000000001183</v>
      </c>
      <c r="B2779" s="50">
        <f t="shared" ca="1" si="85"/>
        <v>-23.414273052160937</v>
      </c>
      <c r="D2779" s="82"/>
    </row>
    <row r="2780" spans="1:4" x14ac:dyDescent="0.2">
      <c r="A2780" s="57">
        <f t="shared" ca="1" si="84"/>
        <v>219.04000000001184</v>
      </c>
      <c r="B2780" s="50">
        <f t="shared" ca="1" si="85"/>
        <v>-23.400161367481651</v>
      </c>
      <c r="D2780" s="82"/>
    </row>
    <row r="2781" spans="1:4" x14ac:dyDescent="0.2">
      <c r="A2781" s="57">
        <f t="shared" ca="1" si="84"/>
        <v>219.12000000001186</v>
      </c>
      <c r="B2781" s="50">
        <f t="shared" ca="1" si="85"/>
        <v>-23.386301884998066</v>
      </c>
      <c r="D2781" s="82"/>
    </row>
    <row r="2782" spans="1:4" x14ac:dyDescent="0.2">
      <c r="A2782" s="57">
        <f t="shared" ca="1" si="84"/>
        <v>219.20000000001187</v>
      </c>
      <c r="B2782" s="50">
        <f t="shared" ca="1" si="85"/>
        <v>-23.372693613815514</v>
      </c>
      <c r="D2782" s="82"/>
    </row>
    <row r="2783" spans="1:4" x14ac:dyDescent="0.2">
      <c r="A2783" s="57">
        <f t="shared" ca="1" si="84"/>
        <v>219.28000000001188</v>
      </c>
      <c r="B2783" s="50">
        <f t="shared" ca="1" si="85"/>
        <v>-23.359335581528843</v>
      </c>
      <c r="D2783" s="82"/>
    </row>
    <row r="2784" spans="1:4" x14ac:dyDescent="0.2">
      <c r="A2784" s="57">
        <f t="shared" ca="1" si="84"/>
        <v>219.36000000001189</v>
      </c>
      <c r="B2784" s="50">
        <f t="shared" ca="1" si="85"/>
        <v>-23.346226833982058</v>
      </c>
      <c r="D2784" s="82"/>
    </row>
    <row r="2785" spans="1:4" x14ac:dyDescent="0.2">
      <c r="A2785" s="57">
        <f t="shared" ca="1" si="84"/>
        <v>219.44000000001191</v>
      </c>
      <c r="B2785" s="50">
        <f t="shared" ca="1" si="85"/>
        <v>-23.333366435033788</v>
      </c>
      <c r="D2785" s="82"/>
    </row>
    <row r="2786" spans="1:4" x14ac:dyDescent="0.2">
      <c r="A2786" s="57">
        <f t="shared" ca="1" si="84"/>
        <v>219.52000000001192</v>
      </c>
      <c r="B2786" s="50">
        <f t="shared" ca="1" si="85"/>
        <v>-23.320753466328469</v>
      </c>
      <c r="D2786" s="82"/>
    </row>
    <row r="2787" spans="1:4" x14ac:dyDescent="0.2">
      <c r="A2787" s="57">
        <f t="shared" ca="1" si="84"/>
        <v>219.60000000001193</v>
      </c>
      <c r="B2787" s="50">
        <f t="shared" ca="1" si="85"/>
        <v>-23.308387027072762</v>
      </c>
      <c r="D2787" s="82"/>
    </row>
    <row r="2788" spans="1:4" x14ac:dyDescent="0.2">
      <c r="A2788" s="57">
        <f t="shared" ca="1" si="84"/>
        <v>219.68000000001194</v>
      </c>
      <c r="B2788" s="50">
        <f t="shared" ca="1" si="85"/>
        <v>-23.296266233817779</v>
      </c>
      <c r="D2788" s="82"/>
    </row>
    <row r="2789" spans="1:4" x14ac:dyDescent="0.2">
      <c r="A2789" s="57">
        <f t="shared" ca="1" si="84"/>
        <v>219.76000000001196</v>
      </c>
      <c r="B2789" s="50">
        <f t="shared" ca="1" si="85"/>
        <v>-23.284390220246266</v>
      </c>
      <c r="D2789" s="82"/>
    </row>
    <row r="2790" spans="1:4" x14ac:dyDescent="0.2">
      <c r="A2790" s="57">
        <f t="shared" ca="1" si="84"/>
        <v>219.84000000001197</v>
      </c>
      <c r="B2790" s="50">
        <f t="shared" ca="1" si="85"/>
        <v>-23.272758136965123</v>
      </c>
      <c r="D2790" s="82"/>
    </row>
    <row r="2791" spans="1:4" x14ac:dyDescent="0.2">
      <c r="A2791" s="57">
        <f t="shared" ca="1" si="84"/>
        <v>219.92000000001198</v>
      </c>
      <c r="B2791" s="50">
        <f t="shared" ca="1" si="85"/>
        <v>-23.261369151302993</v>
      </c>
      <c r="D2791" s="82"/>
    </row>
    <row r="2792" spans="1:4" x14ac:dyDescent="0.2">
      <c r="A2792" s="57">
        <f t="shared" ca="1" si="84"/>
        <v>220.00000000001199</v>
      </c>
      <c r="B2792" s="50">
        <f t="shared" ca="1" si="85"/>
        <v>-23.250222447112616</v>
      </c>
      <c r="D2792" s="82"/>
    </row>
    <row r="2793" spans="1:4" x14ac:dyDescent="0.2">
      <c r="A2793" s="57">
        <f t="shared" ca="1" si="84"/>
        <v>220.08000000001201</v>
      </c>
      <c r="B2793" s="50">
        <f t="shared" ca="1" si="85"/>
        <v>-23.239317224578318</v>
      </c>
      <c r="D2793" s="82"/>
    </row>
    <row r="2794" spans="1:4" x14ac:dyDescent="0.2">
      <c r="A2794" s="57">
        <f t="shared" ca="1" si="84"/>
        <v>220.16000000001202</v>
      </c>
      <c r="B2794" s="50">
        <f t="shared" ca="1" si="85"/>
        <v>-23.228652700027968</v>
      </c>
      <c r="D2794" s="82"/>
    </row>
    <row r="2795" spans="1:4" x14ac:dyDescent="0.2">
      <c r="A2795" s="57">
        <f t="shared" ref="A2795:A2858" ca="1" si="86">OFFSET(A2795,-1,0)+f_stop/5000</f>
        <v>220.24000000001203</v>
      </c>
      <c r="B2795" s="50">
        <f t="shared" ref="B2795:B2858" ca="1" si="87">20*LOG(ABS(   (1/f_dec*SIN(f_dec*$A2795/Fm*PI())/SIN($A2795/Fm*PI()))^(order-2) * (1/f_dec2*SIN(f_dec2*$A2795/Fm*PI())/SIN($A2795/Fm*PI())) *  (1/(f_dec*n_avg)*SIN((f_dec*n_avg)*$A2795/Fm*PI())/SIN($A2795/Fm*PI()))    ))</f>
        <v>-23.218228105749805</v>
      </c>
      <c r="D2795" s="82"/>
    </row>
    <row r="2796" spans="1:4" x14ac:dyDescent="0.2">
      <c r="A2796" s="57">
        <f t="shared" ca="1" si="86"/>
        <v>220.32000000001204</v>
      </c>
      <c r="B2796" s="50">
        <f t="shared" ca="1" si="87"/>
        <v>-23.208042689813656</v>
      </c>
      <c r="D2796" s="82"/>
    </row>
    <row r="2797" spans="1:4" x14ac:dyDescent="0.2">
      <c r="A2797" s="57">
        <f t="shared" ca="1" si="86"/>
        <v>220.40000000001206</v>
      </c>
      <c r="B2797" s="50">
        <f t="shared" ca="1" si="87"/>
        <v>-23.198095715896709</v>
      </c>
      <c r="D2797" s="82"/>
    </row>
    <row r="2798" spans="1:4" x14ac:dyDescent="0.2">
      <c r="A2798" s="57">
        <f t="shared" ca="1" si="86"/>
        <v>220.48000000001207</v>
      </c>
      <c r="B2798" s="50">
        <f t="shared" ca="1" si="87"/>
        <v>-23.188386463113638</v>
      </c>
      <c r="D2798" s="82"/>
    </row>
    <row r="2799" spans="1:4" x14ac:dyDescent="0.2">
      <c r="A2799" s="57">
        <f t="shared" ca="1" si="86"/>
        <v>220.56000000001208</v>
      </c>
      <c r="B2799" s="50">
        <f t="shared" ca="1" si="87"/>
        <v>-23.17891422585096</v>
      </c>
      <c r="D2799" s="82"/>
    </row>
    <row r="2800" spans="1:4" x14ac:dyDescent="0.2">
      <c r="A2800" s="57">
        <f t="shared" ca="1" si="86"/>
        <v>220.64000000001209</v>
      </c>
      <c r="B2800" s="50">
        <f t="shared" ca="1" si="87"/>
        <v>-23.169678313605733</v>
      </c>
      <c r="D2800" s="82"/>
    </row>
    <row r="2801" spans="1:4" x14ac:dyDescent="0.2">
      <c r="A2801" s="57">
        <f t="shared" ca="1" si="86"/>
        <v>220.72000000001211</v>
      </c>
      <c r="B2801" s="50">
        <f t="shared" ca="1" si="87"/>
        <v>-23.160678050828182</v>
      </c>
      <c r="D2801" s="82"/>
    </row>
    <row r="2802" spans="1:4" x14ac:dyDescent="0.2">
      <c r="A2802" s="57">
        <f t="shared" ca="1" si="86"/>
        <v>220.80000000001212</v>
      </c>
      <c r="B2802" s="50">
        <f t="shared" ca="1" si="87"/>
        <v>-23.151912776768505</v>
      </c>
      <c r="D2802" s="82"/>
    </row>
    <row r="2803" spans="1:4" x14ac:dyDescent="0.2">
      <c r="A2803" s="57">
        <f t="shared" ca="1" si="86"/>
        <v>220.88000000001213</v>
      </c>
      <c r="B2803" s="50">
        <f t="shared" ca="1" si="87"/>
        <v>-23.143381845327596</v>
      </c>
      <c r="D2803" s="82"/>
    </row>
    <row r="2804" spans="1:4" x14ac:dyDescent="0.2">
      <c r="A2804" s="57">
        <f t="shared" ca="1" si="86"/>
        <v>220.96000000001214</v>
      </c>
      <c r="B2804" s="50">
        <f t="shared" ca="1" si="87"/>
        <v>-23.135084624911674</v>
      </c>
      <c r="D2804" s="82"/>
    </row>
    <row r="2805" spans="1:4" x14ac:dyDescent="0.2">
      <c r="A2805" s="57">
        <f t="shared" ca="1" si="86"/>
        <v>221.04000000001216</v>
      </c>
      <c r="B2805" s="50">
        <f t="shared" ca="1" si="87"/>
        <v>-23.127020498290747</v>
      </c>
      <c r="D2805" s="82"/>
    </row>
    <row r="2806" spans="1:4" x14ac:dyDescent="0.2">
      <c r="A2806" s="57">
        <f t="shared" ca="1" si="86"/>
        <v>221.12000000001217</v>
      </c>
      <c r="B2806" s="50">
        <f t="shared" ca="1" si="87"/>
        <v>-23.119188862460739</v>
      </c>
      <c r="D2806" s="82"/>
    </row>
    <row r="2807" spans="1:4" x14ac:dyDescent="0.2">
      <c r="A2807" s="57">
        <f t="shared" ca="1" si="86"/>
        <v>221.20000000001218</v>
      </c>
      <c r="B2807" s="50">
        <f t="shared" ca="1" si="87"/>
        <v>-23.111589128509401</v>
      </c>
      <c r="D2807" s="82"/>
    </row>
    <row r="2808" spans="1:4" x14ac:dyDescent="0.2">
      <c r="A2808" s="57">
        <f t="shared" ca="1" si="86"/>
        <v>221.28000000001219</v>
      </c>
      <c r="B2808" s="50">
        <f t="shared" ca="1" si="87"/>
        <v>-23.10422072148581</v>
      </c>
      <c r="D2808" s="82"/>
    </row>
    <row r="2809" spans="1:4" x14ac:dyDescent="0.2">
      <c r="A2809" s="57">
        <f t="shared" ca="1" si="86"/>
        <v>221.36000000001221</v>
      </c>
      <c r="B2809" s="50">
        <f t="shared" ca="1" si="87"/>
        <v>-23.097083080273361</v>
      </c>
      <c r="D2809" s="82"/>
    </row>
    <row r="2810" spans="1:4" x14ac:dyDescent="0.2">
      <c r="A2810" s="57">
        <f t="shared" ca="1" si="86"/>
        <v>221.44000000001222</v>
      </c>
      <c r="B2810" s="50">
        <f t="shared" ca="1" si="87"/>
        <v>-23.090175657466375</v>
      </c>
      <c r="D2810" s="82"/>
    </row>
    <row r="2811" spans="1:4" x14ac:dyDescent="0.2">
      <c r="A2811" s="57">
        <f t="shared" ca="1" si="86"/>
        <v>221.52000000001223</v>
      </c>
      <c r="B2811" s="50">
        <f t="shared" ca="1" si="87"/>
        <v>-23.083497919249961</v>
      </c>
      <c r="D2811" s="82"/>
    </row>
    <row r="2812" spans="1:4" x14ac:dyDescent="0.2">
      <c r="A2812" s="57">
        <f t="shared" ca="1" si="86"/>
        <v>221.60000000001224</v>
      </c>
      <c r="B2812" s="50">
        <f t="shared" ca="1" si="87"/>
        <v>-23.077049345283498</v>
      </c>
      <c r="D2812" s="82"/>
    </row>
    <row r="2813" spans="1:4" x14ac:dyDescent="0.2">
      <c r="A2813" s="57">
        <f t="shared" ca="1" si="86"/>
        <v>221.68000000001226</v>
      </c>
      <c r="B2813" s="50">
        <f t="shared" ca="1" si="87"/>
        <v>-23.070829428587139</v>
      </c>
      <c r="D2813" s="82"/>
    </row>
    <row r="2814" spans="1:4" x14ac:dyDescent="0.2">
      <c r="A2814" s="57">
        <f t="shared" ca="1" si="86"/>
        <v>221.76000000001227</v>
      </c>
      <c r="B2814" s="50">
        <f t="shared" ca="1" si="87"/>
        <v>-23.0648376754319</v>
      </c>
      <c r="D2814" s="82"/>
    </row>
    <row r="2815" spans="1:4" x14ac:dyDescent="0.2">
      <c r="A2815" s="57">
        <f t="shared" ca="1" si="86"/>
        <v>221.84000000001228</v>
      </c>
      <c r="B2815" s="50">
        <f t="shared" ca="1" si="87"/>
        <v>-23.059073605232669</v>
      </c>
      <c r="D2815" s="82"/>
    </row>
    <row r="2816" spans="1:4" x14ac:dyDescent="0.2">
      <c r="A2816" s="57">
        <f t="shared" ca="1" si="86"/>
        <v>221.92000000001229</v>
      </c>
      <c r="B2816" s="50">
        <f t="shared" ca="1" si="87"/>
        <v>-23.053536750444593</v>
      </c>
      <c r="D2816" s="82"/>
    </row>
    <row r="2817" spans="1:4" x14ac:dyDescent="0.2">
      <c r="A2817" s="57">
        <f t="shared" ca="1" si="86"/>
        <v>222.00000000001231</v>
      </c>
      <c r="B2817" s="50">
        <f t="shared" ca="1" si="87"/>
        <v>-23.048226656462496</v>
      </c>
      <c r="D2817" s="82"/>
    </row>
    <row r="2818" spans="1:4" x14ac:dyDescent="0.2">
      <c r="A2818" s="57">
        <f t="shared" ca="1" si="86"/>
        <v>222.08000000001232</v>
      </c>
      <c r="B2818" s="50">
        <f t="shared" ca="1" si="87"/>
        <v>-23.043142881523337</v>
      </c>
      <c r="D2818" s="82"/>
    </row>
    <row r="2819" spans="1:4" x14ac:dyDescent="0.2">
      <c r="A2819" s="57">
        <f t="shared" ca="1" si="86"/>
        <v>222.16000000001233</v>
      </c>
      <c r="B2819" s="50">
        <f t="shared" ca="1" si="87"/>
        <v>-23.038284996611779</v>
      </c>
      <c r="D2819" s="82"/>
    </row>
    <row r="2820" spans="1:4" x14ac:dyDescent="0.2">
      <c r="A2820" s="57">
        <f t="shared" ca="1" si="86"/>
        <v>222.24000000001234</v>
      </c>
      <c r="B2820" s="50">
        <f t="shared" ca="1" si="87"/>
        <v>-23.03365258536866</v>
      </c>
      <c r="D2820" s="82"/>
    </row>
    <row r="2821" spans="1:4" x14ac:dyDescent="0.2">
      <c r="A2821" s="57">
        <f t="shared" ca="1" si="86"/>
        <v>222.32000000001236</v>
      </c>
      <c r="B2821" s="50">
        <f t="shared" ca="1" si="87"/>
        <v>-23.029245244002432</v>
      </c>
      <c r="D2821" s="82"/>
    </row>
    <row r="2822" spans="1:4" x14ac:dyDescent="0.2">
      <c r="A2822" s="57">
        <f t="shared" ca="1" si="86"/>
        <v>222.40000000001237</v>
      </c>
      <c r="B2822" s="50">
        <f t="shared" ca="1" si="87"/>
        <v>-23.025062581203493</v>
      </c>
      <c r="D2822" s="82"/>
    </row>
    <row r="2823" spans="1:4" x14ac:dyDescent="0.2">
      <c r="A2823" s="57">
        <f t="shared" ca="1" si="86"/>
        <v>222.48000000001238</v>
      </c>
      <c r="B2823" s="50">
        <f t="shared" ca="1" si="87"/>
        <v>-23.021104218061414</v>
      </c>
      <c r="D2823" s="82"/>
    </row>
    <row r="2824" spans="1:4" x14ac:dyDescent="0.2">
      <c r="A2824" s="57">
        <f t="shared" ca="1" si="86"/>
        <v>222.56000000001239</v>
      </c>
      <c r="B2824" s="50">
        <f t="shared" ca="1" si="87"/>
        <v>-23.01736978798494</v>
      </c>
      <c r="D2824" s="82"/>
    </row>
    <row r="2825" spans="1:4" x14ac:dyDescent="0.2">
      <c r="A2825" s="57">
        <f t="shared" ca="1" si="86"/>
        <v>222.64000000001241</v>
      </c>
      <c r="B2825" s="50">
        <f t="shared" ca="1" si="87"/>
        <v>-23.01385893662475</v>
      </c>
      <c r="D2825" s="82"/>
    </row>
    <row r="2826" spans="1:4" x14ac:dyDescent="0.2">
      <c r="A2826" s="57">
        <f t="shared" ca="1" si="86"/>
        <v>222.72000000001242</v>
      </c>
      <c r="B2826" s="50">
        <f t="shared" ca="1" si="87"/>
        <v>-23.010571321799066</v>
      </c>
      <c r="D2826" s="82"/>
    </row>
    <row r="2827" spans="1:4" x14ac:dyDescent="0.2">
      <c r="A2827" s="57">
        <f t="shared" ca="1" si="86"/>
        <v>222.80000000001243</v>
      </c>
      <c r="B2827" s="50">
        <f t="shared" ca="1" si="87"/>
        <v>-23.007506613421903</v>
      </c>
      <c r="D2827" s="82"/>
    </row>
    <row r="2828" spans="1:4" x14ac:dyDescent="0.2">
      <c r="A2828" s="57">
        <f t="shared" ca="1" si="86"/>
        <v>222.88000000001244</v>
      </c>
      <c r="B2828" s="50">
        <f t="shared" ca="1" si="87"/>
        <v>-23.004664493434007</v>
      </c>
      <c r="D2828" s="82"/>
    </row>
    <row r="2829" spans="1:4" x14ac:dyDescent="0.2">
      <c r="A2829" s="57">
        <f t="shared" ca="1" si="86"/>
        <v>222.96000000001246</v>
      </c>
      <c r="B2829" s="50">
        <f t="shared" ca="1" si="87"/>
        <v>-23.002044655736462</v>
      </c>
      <c r="D2829" s="82"/>
    </row>
    <row r="2830" spans="1:4" x14ac:dyDescent="0.2">
      <c r="A2830" s="57">
        <f t="shared" ca="1" si="86"/>
        <v>223.04000000001247</v>
      </c>
      <c r="B2830" s="50">
        <f t="shared" ca="1" si="87"/>
        <v>-22.999646806126954</v>
      </c>
      <c r="D2830" s="82"/>
    </row>
    <row r="2831" spans="1:4" x14ac:dyDescent="0.2">
      <c r="A2831" s="57">
        <f t="shared" ca="1" si="86"/>
        <v>223.12000000001248</v>
      </c>
      <c r="B2831" s="50">
        <f t="shared" ca="1" si="87"/>
        <v>-22.997470662238509</v>
      </c>
      <c r="D2831" s="82"/>
    </row>
    <row r="2832" spans="1:4" x14ac:dyDescent="0.2">
      <c r="A2832" s="57">
        <f t="shared" ca="1" si="86"/>
        <v>223.20000000001249</v>
      </c>
      <c r="B2832" s="50">
        <f t="shared" ca="1" si="87"/>
        <v>-22.995515953480972</v>
      </c>
      <c r="D2832" s="82"/>
    </row>
    <row r="2833" spans="1:4" x14ac:dyDescent="0.2">
      <c r="A2833" s="57">
        <f t="shared" ca="1" si="86"/>
        <v>223.28000000001251</v>
      </c>
      <c r="B2833" s="50">
        <f t="shared" ca="1" si="87"/>
        <v>-22.99378242098491</v>
      </c>
      <c r="D2833" s="82"/>
    </row>
    <row r="2834" spans="1:4" x14ac:dyDescent="0.2">
      <c r="A2834" s="57">
        <f t="shared" ca="1" si="86"/>
        <v>223.36000000001252</v>
      </c>
      <c r="B2834" s="50">
        <f t="shared" ca="1" si="87"/>
        <v>-22.992269817548046</v>
      </c>
      <c r="D2834" s="82"/>
    </row>
    <row r="2835" spans="1:4" x14ac:dyDescent="0.2">
      <c r="A2835" s="57">
        <f t="shared" ca="1" si="86"/>
        <v>223.44000000001253</v>
      </c>
      <c r="B2835" s="50">
        <f t="shared" ca="1" si="87"/>
        <v>-22.990977907584195</v>
      </c>
      <c r="D2835" s="82"/>
    </row>
    <row r="2836" spans="1:4" x14ac:dyDescent="0.2">
      <c r="A2836" s="57">
        <f t="shared" ca="1" si="86"/>
        <v>223.52000000001254</v>
      </c>
      <c r="B2836" s="50">
        <f t="shared" ca="1" si="87"/>
        <v>-22.989906467074725</v>
      </c>
      <c r="D2836" s="82"/>
    </row>
    <row r="2837" spans="1:4" x14ac:dyDescent="0.2">
      <c r="A2837" s="57">
        <f t="shared" ca="1" si="86"/>
        <v>223.60000000001256</v>
      </c>
      <c r="B2837" s="50">
        <f t="shared" ca="1" si="87"/>
        <v>-22.989055283522355</v>
      </c>
      <c r="D2837" s="82"/>
    </row>
    <row r="2838" spans="1:4" x14ac:dyDescent="0.2">
      <c r="A2838" s="57">
        <f t="shared" ca="1" si="86"/>
        <v>223.68000000001257</v>
      </c>
      <c r="B2838" s="50">
        <f t="shared" ca="1" si="87"/>
        <v>-22.988424155907502</v>
      </c>
      <c r="D2838" s="82"/>
    </row>
    <row r="2839" spans="1:4" x14ac:dyDescent="0.2">
      <c r="A2839" s="57">
        <f t="shared" ca="1" si="86"/>
        <v>223.76000000001258</v>
      </c>
      <c r="B2839" s="50">
        <f t="shared" ca="1" si="87"/>
        <v>-22.98801289464695</v>
      </c>
      <c r="D2839" s="82"/>
    </row>
    <row r="2840" spans="1:4" x14ac:dyDescent="0.2">
      <c r="A2840" s="57">
        <f t="shared" ca="1" si="86"/>
        <v>223.84000000001259</v>
      </c>
      <c r="B2840" s="50">
        <f t="shared" ca="1" si="87"/>
        <v>-22.987821321554954</v>
      </c>
      <c r="D2840" s="82"/>
    </row>
    <row r="2841" spans="1:4" x14ac:dyDescent="0.2">
      <c r="A2841" s="57">
        <f t="shared" ca="1" si="86"/>
        <v>223.92000000001261</v>
      </c>
      <c r="B2841" s="50">
        <f t="shared" ca="1" si="87"/>
        <v>-22.987849269806716</v>
      </c>
      <c r="D2841" s="82"/>
    </row>
    <row r="2842" spans="1:4" x14ac:dyDescent="0.2">
      <c r="A2842" s="57">
        <f t="shared" ca="1" si="86"/>
        <v>224.00000000001262</v>
      </c>
      <c r="B2842" s="50">
        <f t="shared" ca="1" si="87"/>
        <v>-22.988096583904202</v>
      </c>
      <c r="D2842" s="82"/>
    </row>
    <row r="2843" spans="1:4" x14ac:dyDescent="0.2">
      <c r="A2843" s="57">
        <f t="shared" ca="1" si="86"/>
        <v>224.08000000001263</v>
      </c>
      <c r="B2843" s="50">
        <f t="shared" ca="1" si="87"/>
        <v>-22.988563119644319</v>
      </c>
      <c r="D2843" s="82"/>
    </row>
    <row r="2844" spans="1:4" x14ac:dyDescent="0.2">
      <c r="A2844" s="57">
        <f t="shared" ca="1" si="86"/>
        <v>224.16000000001264</v>
      </c>
      <c r="B2844" s="50">
        <f t="shared" ca="1" si="87"/>
        <v>-22.989248744089423</v>
      </c>
      <c r="D2844" s="82"/>
    </row>
    <row r="2845" spans="1:4" x14ac:dyDescent="0.2">
      <c r="A2845" s="57">
        <f t="shared" ca="1" si="86"/>
        <v>224.24000000001266</v>
      </c>
      <c r="B2845" s="50">
        <f t="shared" ca="1" si="87"/>
        <v>-22.990153335540128</v>
      </c>
      <c r="D2845" s="82"/>
    </row>
    <row r="2846" spans="1:4" x14ac:dyDescent="0.2">
      <c r="A2846" s="57">
        <f t="shared" ca="1" si="86"/>
        <v>224.32000000001267</v>
      </c>
      <c r="B2846" s="50">
        <f t="shared" ca="1" si="87"/>
        <v>-22.991276783510457</v>
      </c>
      <c r="D2846" s="82"/>
    </row>
    <row r="2847" spans="1:4" x14ac:dyDescent="0.2">
      <c r="A2847" s="57">
        <f t="shared" ca="1" si="86"/>
        <v>224.40000000001268</v>
      </c>
      <c r="B2847" s="50">
        <f t="shared" ca="1" si="87"/>
        <v>-22.992618988705225</v>
      </c>
      <c r="D2847" s="82"/>
    </row>
    <row r="2848" spans="1:4" x14ac:dyDescent="0.2">
      <c r="A2848" s="57">
        <f t="shared" ca="1" si="86"/>
        <v>224.48000000001269</v>
      </c>
      <c r="B2848" s="50">
        <f t="shared" ca="1" si="87"/>
        <v>-22.9941798629998</v>
      </c>
      <c r="D2848" s="82"/>
    </row>
    <row r="2849" spans="1:4" x14ac:dyDescent="0.2">
      <c r="A2849" s="57">
        <f t="shared" ca="1" si="86"/>
        <v>224.56000000001271</v>
      </c>
      <c r="B2849" s="50">
        <f t="shared" ca="1" si="87"/>
        <v>-22.995959329422035</v>
      </c>
      <c r="D2849" s="82"/>
    </row>
    <row r="2850" spans="1:4" x14ac:dyDescent="0.2">
      <c r="A2850" s="57">
        <f t="shared" ca="1" si="86"/>
        <v>224.64000000001272</v>
      </c>
      <c r="B2850" s="50">
        <f t="shared" ca="1" si="87"/>
        <v>-22.997957322136532</v>
      </c>
      <c r="D2850" s="82"/>
    </row>
    <row r="2851" spans="1:4" x14ac:dyDescent="0.2">
      <c r="A2851" s="57">
        <f t="shared" ca="1" si="86"/>
        <v>224.72000000001273</v>
      </c>
      <c r="B2851" s="50">
        <f t="shared" ca="1" si="87"/>
        <v>-23.000173786431219</v>
      </c>
      <c r="D2851" s="82"/>
    </row>
    <row r="2852" spans="1:4" x14ac:dyDescent="0.2">
      <c r="A2852" s="57">
        <f t="shared" ca="1" si="86"/>
        <v>224.80000000001274</v>
      </c>
      <c r="B2852" s="50">
        <f t="shared" ca="1" si="87"/>
        <v>-23.002608678706025</v>
      </c>
      <c r="D2852" s="82"/>
    </row>
    <row r="2853" spans="1:4" x14ac:dyDescent="0.2">
      <c r="A2853" s="57">
        <f t="shared" ca="1" si="86"/>
        <v>224.88000000001276</v>
      </c>
      <c r="B2853" s="50">
        <f t="shared" ca="1" si="87"/>
        <v>-23.005261966463983</v>
      </c>
      <c r="D2853" s="82"/>
    </row>
    <row r="2854" spans="1:4" x14ac:dyDescent="0.2">
      <c r="A2854" s="57">
        <f t="shared" ca="1" si="86"/>
        <v>224.96000000001277</v>
      </c>
      <c r="B2854" s="50">
        <f t="shared" ca="1" si="87"/>
        <v>-23.008133628304456</v>
      </c>
      <c r="D2854" s="82"/>
    </row>
    <row r="2855" spans="1:4" x14ac:dyDescent="0.2">
      <c r="A2855" s="57">
        <f t="shared" ca="1" si="86"/>
        <v>225.04000000001278</v>
      </c>
      <c r="B2855" s="50">
        <f t="shared" ca="1" si="87"/>
        <v>-23.011223653918659</v>
      </c>
      <c r="D2855" s="82"/>
    </row>
    <row r="2856" spans="1:4" x14ac:dyDescent="0.2">
      <c r="A2856" s="57">
        <f t="shared" ca="1" si="86"/>
        <v>225.12000000001279</v>
      </c>
      <c r="B2856" s="50">
        <f t="shared" ca="1" si="87"/>
        <v>-23.014532044087463</v>
      </c>
      <c r="D2856" s="82"/>
    </row>
    <row r="2857" spans="1:4" x14ac:dyDescent="0.2">
      <c r="A2857" s="57">
        <f t="shared" ca="1" si="86"/>
        <v>225.20000000001281</v>
      </c>
      <c r="B2857" s="50">
        <f t="shared" ca="1" si="87"/>
        <v>-23.018058810681325</v>
      </c>
      <c r="D2857" s="82"/>
    </row>
    <row r="2858" spans="1:4" x14ac:dyDescent="0.2">
      <c r="A2858" s="57">
        <f t="shared" ca="1" si="86"/>
        <v>225.28000000001282</v>
      </c>
      <c r="B2858" s="50">
        <f t="shared" ca="1" si="87"/>
        <v>-23.021803976662582</v>
      </c>
      <c r="D2858" s="82"/>
    </row>
    <row r="2859" spans="1:4" x14ac:dyDescent="0.2">
      <c r="A2859" s="57">
        <f t="shared" ref="A2859:A2922" ca="1" si="88">OFFSET(A2859,-1,0)+f_stop/5000</f>
        <v>225.36000000001283</v>
      </c>
      <c r="B2859" s="50">
        <f t="shared" ref="B2859:B2922" ca="1" si="89">20*LOG(ABS(   (1/f_dec*SIN(f_dec*$A2859/Fm*PI())/SIN($A2859/Fm*PI()))^(order-2) * (1/f_dec2*SIN(f_dec2*$A2859/Fm*PI())/SIN($A2859/Fm*PI())) *  (1/(f_dec*n_avg)*SIN((f_dec*n_avg)*$A2859/Fm*PI())/SIN($A2859/Fm*PI()))    ))</f>
        <v>-23.025767576089919</v>
      </c>
      <c r="D2859" s="82"/>
    </row>
    <row r="2860" spans="1:4" x14ac:dyDescent="0.2">
      <c r="A2860" s="57">
        <f t="shared" ca="1" si="88"/>
        <v>225.44000000001284</v>
      </c>
      <c r="B2860" s="50">
        <f t="shared" ca="1" si="89"/>
        <v>-23.029949654125105</v>
      </c>
      <c r="D2860" s="82"/>
    </row>
    <row r="2861" spans="1:4" x14ac:dyDescent="0.2">
      <c r="A2861" s="57">
        <f t="shared" ca="1" si="88"/>
        <v>225.52000000001286</v>
      </c>
      <c r="B2861" s="50">
        <f t="shared" ca="1" si="89"/>
        <v>-23.034350267041972</v>
      </c>
      <c r="D2861" s="82"/>
    </row>
    <row r="2862" spans="1:4" x14ac:dyDescent="0.2">
      <c r="A2862" s="57">
        <f t="shared" ca="1" si="88"/>
        <v>225.60000000001287</v>
      </c>
      <c r="B2862" s="50">
        <f t="shared" ca="1" si="89"/>
        <v>-23.03896948223764</v>
      </c>
      <c r="D2862" s="82"/>
    </row>
    <row r="2863" spans="1:4" x14ac:dyDescent="0.2">
      <c r="A2863" s="57">
        <f t="shared" ca="1" si="88"/>
        <v>225.68000000001288</v>
      </c>
      <c r="B2863" s="50">
        <f t="shared" ca="1" si="89"/>
        <v>-23.043807378245994</v>
      </c>
      <c r="D2863" s="82"/>
    </row>
    <row r="2864" spans="1:4" x14ac:dyDescent="0.2">
      <c r="A2864" s="57">
        <f t="shared" ca="1" si="88"/>
        <v>225.76000000001289</v>
      </c>
      <c r="B2864" s="50">
        <f t="shared" ca="1" si="89"/>
        <v>-23.048864044753458</v>
      </c>
      <c r="D2864" s="82"/>
    </row>
    <row r="2865" spans="1:4" x14ac:dyDescent="0.2">
      <c r="A2865" s="57">
        <f t="shared" ca="1" si="88"/>
        <v>225.84000000001291</v>
      </c>
      <c r="B2865" s="50">
        <f t="shared" ca="1" si="89"/>
        <v>-23.054139582616997</v>
      </c>
      <c r="D2865" s="82"/>
    </row>
    <row r="2866" spans="1:4" x14ac:dyDescent="0.2">
      <c r="A2866" s="57">
        <f t="shared" ca="1" si="88"/>
        <v>225.92000000001292</v>
      </c>
      <c r="B2866" s="50">
        <f t="shared" ca="1" si="89"/>
        <v>-23.059634103884431</v>
      </c>
      <c r="D2866" s="82"/>
    </row>
    <row r="2867" spans="1:4" x14ac:dyDescent="0.2">
      <c r="A2867" s="57">
        <f t="shared" ca="1" si="88"/>
        <v>226.00000000001293</v>
      </c>
      <c r="B2867" s="50">
        <f t="shared" ca="1" si="89"/>
        <v>-23.065347731816964</v>
      </c>
      <c r="D2867" s="82"/>
    </row>
    <row r="2868" spans="1:4" x14ac:dyDescent="0.2">
      <c r="A2868" s="57">
        <f t="shared" ca="1" si="88"/>
        <v>226.08000000001294</v>
      </c>
      <c r="B2868" s="50">
        <f t="shared" ca="1" si="89"/>
        <v>-23.071280600914108</v>
      </c>
      <c r="D2868" s="82"/>
    </row>
    <row r="2869" spans="1:4" x14ac:dyDescent="0.2">
      <c r="A2869" s="57">
        <f t="shared" ca="1" si="88"/>
        <v>226.16000000001296</v>
      </c>
      <c r="B2869" s="50">
        <f t="shared" ca="1" si="89"/>
        <v>-23.077432856940856</v>
      </c>
      <c r="D2869" s="82"/>
    </row>
    <row r="2870" spans="1:4" x14ac:dyDescent="0.2">
      <c r="A2870" s="57">
        <f t="shared" ca="1" si="88"/>
        <v>226.24000000001297</v>
      </c>
      <c r="B2870" s="50">
        <f t="shared" ca="1" si="89"/>
        <v>-23.083804656957177</v>
      </c>
      <c r="D2870" s="82"/>
    </row>
    <row r="2871" spans="1:4" x14ac:dyDescent="0.2">
      <c r="A2871" s="57">
        <f t="shared" ca="1" si="88"/>
        <v>226.32000000001298</v>
      </c>
      <c r="B2871" s="50">
        <f t="shared" ca="1" si="89"/>
        <v>-23.09039616934983</v>
      </c>
      <c r="D2871" s="82"/>
    </row>
    <row r="2872" spans="1:4" x14ac:dyDescent="0.2">
      <c r="A2872" s="57">
        <f t="shared" ca="1" si="88"/>
        <v>226.40000000001299</v>
      </c>
      <c r="B2872" s="50">
        <f t="shared" ca="1" si="89"/>
        <v>-23.097207573866552</v>
      </c>
      <c r="D2872" s="82"/>
    </row>
    <row r="2873" spans="1:4" x14ac:dyDescent="0.2">
      <c r="A2873" s="57">
        <f t="shared" ca="1" si="88"/>
        <v>226.48000000001301</v>
      </c>
      <c r="B2873" s="50">
        <f t="shared" ca="1" si="89"/>
        <v>-23.104239061652613</v>
      </c>
      <c r="D2873" s="82"/>
    </row>
    <row r="2874" spans="1:4" x14ac:dyDescent="0.2">
      <c r="A2874" s="57">
        <f t="shared" ca="1" si="88"/>
        <v>226.56000000001302</v>
      </c>
      <c r="B2874" s="50">
        <f t="shared" ca="1" si="89"/>
        <v>-23.111490835289665</v>
      </c>
      <c r="D2874" s="82"/>
    </row>
    <row r="2875" spans="1:4" x14ac:dyDescent="0.2">
      <c r="A2875" s="57">
        <f t="shared" ca="1" si="88"/>
        <v>226.64000000001303</v>
      </c>
      <c r="B2875" s="50">
        <f t="shared" ca="1" si="89"/>
        <v>-23.118963108837114</v>
      </c>
      <c r="D2875" s="82"/>
    </row>
    <row r="2876" spans="1:4" x14ac:dyDescent="0.2">
      <c r="A2876" s="57">
        <f t="shared" ca="1" si="88"/>
        <v>226.72000000001304</v>
      </c>
      <c r="B2876" s="50">
        <f t="shared" ca="1" si="89"/>
        <v>-23.126656107875782</v>
      </c>
      <c r="D2876" s="82"/>
    </row>
    <row r="2877" spans="1:4" x14ac:dyDescent="0.2">
      <c r="A2877" s="57">
        <f t="shared" ca="1" si="88"/>
        <v>226.80000000001306</v>
      </c>
      <c r="B2877" s="50">
        <f t="shared" ca="1" si="89"/>
        <v>-23.134570069554044</v>
      </c>
      <c r="D2877" s="82"/>
    </row>
    <row r="2878" spans="1:4" x14ac:dyDescent="0.2">
      <c r="A2878" s="57">
        <f t="shared" ca="1" si="88"/>
        <v>226.88000000001307</v>
      </c>
      <c r="B2878" s="50">
        <f t="shared" ca="1" si="89"/>
        <v>-23.142705242636467</v>
      </c>
      <c r="D2878" s="82"/>
    </row>
    <row r="2879" spans="1:4" x14ac:dyDescent="0.2">
      <c r="A2879" s="57">
        <f t="shared" ca="1" si="88"/>
        <v>226.96000000001308</v>
      </c>
      <c r="B2879" s="50">
        <f t="shared" ca="1" si="89"/>
        <v>-23.151061887554803</v>
      </c>
      <c r="D2879" s="82"/>
    </row>
    <row r="2880" spans="1:4" x14ac:dyDescent="0.2">
      <c r="A2880" s="57">
        <f t="shared" ca="1" si="88"/>
        <v>227.04000000001309</v>
      </c>
      <c r="B2880" s="50">
        <f t="shared" ca="1" si="89"/>
        <v>-23.159640276461595</v>
      </c>
      <c r="D2880" s="82"/>
    </row>
    <row r="2881" spans="1:4" x14ac:dyDescent="0.2">
      <c r="A2881" s="57">
        <f t="shared" ca="1" si="88"/>
        <v>227.12000000001311</v>
      </c>
      <c r="B2881" s="50">
        <f t="shared" ca="1" si="89"/>
        <v>-23.168440693286229</v>
      </c>
      <c r="D2881" s="82"/>
    </row>
    <row r="2882" spans="1:4" x14ac:dyDescent="0.2">
      <c r="A2882" s="57">
        <f t="shared" ca="1" si="88"/>
        <v>227.20000000001312</v>
      </c>
      <c r="B2882" s="50">
        <f t="shared" ca="1" si="89"/>
        <v>-23.177463433793541</v>
      </c>
      <c r="D2882" s="82"/>
    </row>
    <row r="2883" spans="1:4" x14ac:dyDescent="0.2">
      <c r="A2883" s="57">
        <f t="shared" ca="1" si="88"/>
        <v>227.28000000001313</v>
      </c>
      <c r="B2883" s="50">
        <f t="shared" ca="1" si="89"/>
        <v>-23.186708805645004</v>
      </c>
      <c r="D2883" s="82"/>
    </row>
    <row r="2884" spans="1:4" x14ac:dyDescent="0.2">
      <c r="A2884" s="57">
        <f t="shared" ca="1" si="88"/>
        <v>227.36000000001314</v>
      </c>
      <c r="B2884" s="50">
        <f t="shared" ca="1" si="89"/>
        <v>-23.196177128462487</v>
      </c>
      <c r="D2884" s="82"/>
    </row>
    <row r="2885" spans="1:4" x14ac:dyDescent="0.2">
      <c r="A2885" s="57">
        <f t="shared" ca="1" si="88"/>
        <v>227.44000000001316</v>
      </c>
      <c r="B2885" s="50">
        <f t="shared" ca="1" si="89"/>
        <v>-23.205868733894697</v>
      </c>
      <c r="D2885" s="82"/>
    </row>
    <row r="2886" spans="1:4" x14ac:dyDescent="0.2">
      <c r="A2886" s="57">
        <f t="shared" ca="1" si="88"/>
        <v>227.52000000001317</v>
      </c>
      <c r="B2886" s="50">
        <f t="shared" ca="1" si="89"/>
        <v>-23.215783965686146</v>
      </c>
      <c r="D2886" s="82"/>
    </row>
    <row r="2887" spans="1:4" x14ac:dyDescent="0.2">
      <c r="A2887" s="57">
        <f t="shared" ca="1" si="88"/>
        <v>227.60000000001318</v>
      </c>
      <c r="B2887" s="50">
        <f t="shared" ca="1" si="89"/>
        <v>-23.225923179748989</v>
      </c>
      <c r="D2887" s="82"/>
    </row>
    <row r="2888" spans="1:4" x14ac:dyDescent="0.2">
      <c r="A2888" s="57">
        <f t="shared" ca="1" si="88"/>
        <v>227.68000000001319</v>
      </c>
      <c r="B2888" s="50">
        <f t="shared" ca="1" si="89"/>
        <v>-23.236286744237411</v>
      </c>
      <c r="D2888" s="82"/>
    </row>
    <row r="2889" spans="1:4" x14ac:dyDescent="0.2">
      <c r="A2889" s="57">
        <f t="shared" ca="1" si="88"/>
        <v>227.76000000001321</v>
      </c>
      <c r="B2889" s="50">
        <f t="shared" ca="1" si="89"/>
        <v>-23.246875039624825</v>
      </c>
      <c r="D2889" s="82"/>
    </row>
    <row r="2890" spans="1:4" x14ac:dyDescent="0.2">
      <c r="A2890" s="57">
        <f t="shared" ca="1" si="88"/>
        <v>227.84000000001322</v>
      </c>
      <c r="B2890" s="50">
        <f t="shared" ca="1" si="89"/>
        <v>-23.2576884587839</v>
      </c>
      <c r="D2890" s="82"/>
    </row>
    <row r="2891" spans="1:4" x14ac:dyDescent="0.2">
      <c r="A2891" s="57">
        <f t="shared" ca="1" si="88"/>
        <v>227.92000000001323</v>
      </c>
      <c r="B2891" s="50">
        <f t="shared" ca="1" si="89"/>
        <v>-23.268727407069314</v>
      </c>
      <c r="D2891" s="82"/>
    </row>
    <row r="2892" spans="1:4" x14ac:dyDescent="0.2">
      <c r="A2892" s="57">
        <f t="shared" ca="1" si="88"/>
        <v>228.00000000001324</v>
      </c>
      <c r="B2892" s="50">
        <f t="shared" ca="1" si="89"/>
        <v>-23.279992302403475</v>
      </c>
      <c r="D2892" s="82"/>
    </row>
    <row r="2893" spans="1:4" x14ac:dyDescent="0.2">
      <c r="A2893" s="57">
        <f t="shared" ca="1" si="88"/>
        <v>228.08000000001326</v>
      </c>
      <c r="B2893" s="50">
        <f t="shared" ca="1" si="89"/>
        <v>-23.291483575365053</v>
      </c>
      <c r="D2893" s="82"/>
    </row>
    <row r="2894" spans="1:4" x14ac:dyDescent="0.2">
      <c r="A2894" s="57">
        <f t="shared" ca="1" si="88"/>
        <v>228.16000000001327</v>
      </c>
      <c r="B2894" s="50">
        <f t="shared" ca="1" si="89"/>
        <v>-23.303201669280483</v>
      </c>
      <c r="D2894" s="82"/>
    </row>
    <row r="2895" spans="1:4" x14ac:dyDescent="0.2">
      <c r="A2895" s="57">
        <f t="shared" ca="1" si="88"/>
        <v>228.24000000001328</v>
      </c>
      <c r="B2895" s="50">
        <f t="shared" ca="1" si="89"/>
        <v>-23.315147040318436</v>
      </c>
      <c r="D2895" s="82"/>
    </row>
    <row r="2896" spans="1:4" x14ac:dyDescent="0.2">
      <c r="A2896" s="57">
        <f t="shared" ca="1" si="88"/>
        <v>228.32000000001329</v>
      </c>
      <c r="B2896" s="50">
        <f t="shared" ca="1" si="89"/>
        <v>-23.327320157587373</v>
      </c>
      <c r="D2896" s="82"/>
    </row>
    <row r="2897" spans="1:4" x14ac:dyDescent="0.2">
      <c r="A2897" s="57">
        <f t="shared" ca="1" si="88"/>
        <v>228.40000000001331</v>
      </c>
      <c r="B2897" s="50">
        <f t="shared" ca="1" si="89"/>
        <v>-23.339721503236074</v>
      </c>
      <c r="D2897" s="82"/>
    </row>
    <row r="2898" spans="1:4" x14ac:dyDescent="0.2">
      <c r="A2898" s="57">
        <f t="shared" ca="1" si="88"/>
        <v>228.48000000001332</v>
      </c>
      <c r="B2898" s="50">
        <f t="shared" ca="1" si="89"/>
        <v>-23.352351572557353</v>
      </c>
      <c r="D2898" s="82"/>
    </row>
    <row r="2899" spans="1:4" x14ac:dyDescent="0.2">
      <c r="A2899" s="57">
        <f t="shared" ca="1" si="88"/>
        <v>228.56000000001333</v>
      </c>
      <c r="B2899" s="50">
        <f t="shared" ca="1" si="89"/>
        <v>-23.365210874094878</v>
      </c>
      <c r="D2899" s="82"/>
    </row>
    <row r="2900" spans="1:4" x14ac:dyDescent="0.2">
      <c r="A2900" s="57">
        <f t="shared" ca="1" si="88"/>
        <v>228.64000000001334</v>
      </c>
      <c r="B2900" s="50">
        <f t="shared" ca="1" si="89"/>
        <v>-23.378299929753339</v>
      </c>
      <c r="D2900" s="82"/>
    </row>
    <row r="2901" spans="1:4" x14ac:dyDescent="0.2">
      <c r="A2901" s="57">
        <f t="shared" ca="1" si="88"/>
        <v>228.72000000001336</v>
      </c>
      <c r="B2901" s="50">
        <f t="shared" ca="1" si="89"/>
        <v>-23.391619274911658</v>
      </c>
      <c r="D2901" s="82"/>
    </row>
    <row r="2902" spans="1:4" x14ac:dyDescent="0.2">
      <c r="A2902" s="57">
        <f t="shared" ca="1" si="88"/>
        <v>228.80000000001337</v>
      </c>
      <c r="B2902" s="50">
        <f t="shared" ca="1" si="89"/>
        <v>-23.40516945853977</v>
      </c>
      <c r="D2902" s="82"/>
    </row>
    <row r="2903" spans="1:4" x14ac:dyDescent="0.2">
      <c r="A2903" s="57">
        <f t="shared" ca="1" si="88"/>
        <v>228.88000000001338</v>
      </c>
      <c r="B2903" s="50">
        <f t="shared" ca="1" si="89"/>
        <v>-23.418951043318565</v>
      </c>
      <c r="D2903" s="82"/>
    </row>
    <row r="2904" spans="1:4" x14ac:dyDescent="0.2">
      <c r="A2904" s="57">
        <f t="shared" ca="1" si="88"/>
        <v>228.96000000001339</v>
      </c>
      <c r="B2904" s="50">
        <f t="shared" ca="1" si="89"/>
        <v>-23.432964605763406</v>
      </c>
      <c r="D2904" s="82"/>
    </row>
    <row r="2905" spans="1:4" x14ac:dyDescent="0.2">
      <c r="A2905" s="57">
        <f t="shared" ca="1" si="88"/>
        <v>229.04000000001341</v>
      </c>
      <c r="B2905" s="50">
        <f t="shared" ca="1" si="89"/>
        <v>-23.447210736351071</v>
      </c>
      <c r="D2905" s="82"/>
    </row>
    <row r="2906" spans="1:4" x14ac:dyDescent="0.2">
      <c r="A2906" s="57">
        <f t="shared" ca="1" si="88"/>
        <v>229.12000000001342</v>
      </c>
      <c r="B2906" s="50">
        <f t="shared" ca="1" si="89"/>
        <v>-23.461690039650307</v>
      </c>
      <c r="D2906" s="82"/>
    </row>
    <row r="2907" spans="1:4" x14ac:dyDescent="0.2">
      <c r="A2907" s="57">
        <f t="shared" ca="1" si="88"/>
        <v>229.20000000001343</v>
      </c>
      <c r="B2907" s="50">
        <f t="shared" ca="1" si="89"/>
        <v>-23.476403134455893</v>
      </c>
      <c r="D2907" s="82"/>
    </row>
    <row r="2908" spans="1:4" x14ac:dyDescent="0.2">
      <c r="A2908" s="57">
        <f t="shared" ca="1" si="88"/>
        <v>229.28000000001344</v>
      </c>
      <c r="B2908" s="50">
        <f t="shared" ca="1" si="89"/>
        <v>-23.491350653926535</v>
      </c>
      <c r="D2908" s="82"/>
    </row>
    <row r="2909" spans="1:4" x14ac:dyDescent="0.2">
      <c r="A2909" s="57">
        <f t="shared" ca="1" si="88"/>
        <v>229.36000000001346</v>
      </c>
      <c r="B2909" s="50">
        <f t="shared" ca="1" si="89"/>
        <v>-23.506533245726317</v>
      </c>
      <c r="D2909" s="82"/>
    </row>
    <row r="2910" spans="1:4" x14ac:dyDescent="0.2">
      <c r="A2910" s="57">
        <f t="shared" ca="1" si="88"/>
        <v>229.44000000001347</v>
      </c>
      <c r="B2910" s="50">
        <f t="shared" ca="1" si="89"/>
        <v>-23.521951572170217</v>
      </c>
      <c r="D2910" s="82"/>
    </row>
    <row r="2911" spans="1:4" x14ac:dyDescent="0.2">
      <c r="A2911" s="57">
        <f t="shared" ca="1" si="88"/>
        <v>229.52000000001348</v>
      </c>
      <c r="B2911" s="50">
        <f t="shared" ca="1" si="89"/>
        <v>-23.537606310373285</v>
      </c>
      <c r="D2911" s="82"/>
    </row>
    <row r="2912" spans="1:4" x14ac:dyDescent="0.2">
      <c r="A2912" s="57">
        <f t="shared" ca="1" si="88"/>
        <v>229.60000000001349</v>
      </c>
      <c r="B2912" s="50">
        <f t="shared" ca="1" si="89"/>
        <v>-23.553498152403904</v>
      </c>
      <c r="D2912" s="82"/>
    </row>
    <row r="2913" spans="1:4" x14ac:dyDescent="0.2">
      <c r="A2913" s="57">
        <f t="shared" ca="1" si="88"/>
        <v>229.68000000001351</v>
      </c>
      <c r="B2913" s="50">
        <f t="shared" ca="1" si="89"/>
        <v>-23.569627805441094</v>
      </c>
      <c r="D2913" s="82"/>
    </row>
    <row r="2914" spans="1:4" x14ac:dyDescent="0.2">
      <c r="A2914" s="57">
        <f t="shared" ca="1" si="88"/>
        <v>229.76000000001352</v>
      </c>
      <c r="B2914" s="50">
        <f t="shared" ca="1" si="89"/>
        <v>-23.58599599193586</v>
      </c>
      <c r="D2914" s="82"/>
    </row>
    <row r="2915" spans="1:4" x14ac:dyDescent="0.2">
      <c r="A2915" s="57">
        <f t="shared" ca="1" si="88"/>
        <v>229.84000000001353</v>
      </c>
      <c r="B2915" s="50">
        <f t="shared" ca="1" si="89"/>
        <v>-23.602603449776844</v>
      </c>
      <c r="D2915" s="82"/>
    </row>
    <row r="2916" spans="1:4" x14ac:dyDescent="0.2">
      <c r="A2916" s="57">
        <f t="shared" ca="1" si="88"/>
        <v>229.92000000001354</v>
      </c>
      <c r="B2916" s="50">
        <f t="shared" ca="1" si="89"/>
        <v>-23.619450932460179</v>
      </c>
      <c r="D2916" s="82"/>
    </row>
    <row r="2917" spans="1:4" x14ac:dyDescent="0.2">
      <c r="A2917" s="57">
        <f t="shared" ca="1" si="88"/>
        <v>230.00000000001356</v>
      </c>
      <c r="B2917" s="50">
        <f t="shared" ca="1" si="89"/>
        <v>-23.636539209263763</v>
      </c>
      <c r="D2917" s="82"/>
    </row>
    <row r="2918" spans="1:4" x14ac:dyDescent="0.2">
      <c r="A2918" s="57">
        <f t="shared" ca="1" si="88"/>
        <v>230.08000000001357</v>
      </c>
      <c r="B2918" s="50">
        <f t="shared" ca="1" si="89"/>
        <v>-23.653869065425933</v>
      </c>
      <c r="D2918" s="82"/>
    </row>
    <row r="2919" spans="1:4" x14ac:dyDescent="0.2">
      <c r="A2919" s="57">
        <f t="shared" ca="1" si="88"/>
        <v>230.16000000001358</v>
      </c>
      <c r="B2919" s="50">
        <f t="shared" ca="1" si="89"/>
        <v>-23.671441302328837</v>
      </c>
      <c r="D2919" s="82"/>
    </row>
    <row r="2920" spans="1:4" x14ac:dyDescent="0.2">
      <c r="A2920" s="57">
        <f t="shared" ca="1" si="88"/>
        <v>230.24000000001359</v>
      </c>
      <c r="B2920" s="50">
        <f t="shared" ca="1" si="89"/>
        <v>-23.689256737686204</v>
      </c>
      <c r="D2920" s="82"/>
    </row>
    <row r="2921" spans="1:4" x14ac:dyDescent="0.2">
      <c r="A2921" s="57">
        <f t="shared" ca="1" si="88"/>
        <v>230.32000000001361</v>
      </c>
      <c r="B2921" s="50">
        <f t="shared" ca="1" si="89"/>
        <v>-23.70731620573617</v>
      </c>
      <c r="D2921" s="82"/>
    </row>
    <row r="2922" spans="1:4" x14ac:dyDescent="0.2">
      <c r="A2922" s="57">
        <f t="shared" ca="1" si="88"/>
        <v>230.40000000001362</v>
      </c>
      <c r="B2922" s="50">
        <f t="shared" ca="1" si="89"/>
        <v>-23.725620557438681</v>
      </c>
      <c r="D2922" s="82"/>
    </row>
    <row r="2923" spans="1:4" x14ac:dyDescent="0.2">
      <c r="A2923" s="57">
        <f t="shared" ref="A2923:A2986" ca="1" si="90">OFFSET(A2923,-1,0)+f_stop/5000</f>
        <v>230.48000000001363</v>
      </c>
      <c r="B2923" s="50">
        <f t="shared" ref="B2923:B2986" ca="1" si="91">20*LOG(ABS(   (1/f_dec*SIN(f_dec*$A2923/Fm*PI())/SIN($A2923/Fm*PI()))^(order-2) * (1/f_dec2*SIN(f_dec2*$A2923/Fm*PI())/SIN($A2923/Fm*PI())) *  (1/(f_dec*n_avg)*SIN((f_dec*n_avg)*$A2923/Fm*PI())/SIN($A2923/Fm*PI()))    ))</f>
        <v>-23.744170660678002</v>
      </c>
      <c r="D2923" s="82"/>
    </row>
    <row r="2924" spans="1:4" x14ac:dyDescent="0.2">
      <c r="A2924" s="57">
        <f t="shared" ca="1" si="90"/>
        <v>230.56000000001364</v>
      </c>
      <c r="B2924" s="50">
        <f t="shared" ca="1" si="91"/>
        <v>-23.762967400470227</v>
      </c>
      <c r="D2924" s="82"/>
    </row>
    <row r="2925" spans="1:4" x14ac:dyDescent="0.2">
      <c r="A2925" s="57">
        <f t="shared" ca="1" si="90"/>
        <v>230.64000000001366</v>
      </c>
      <c r="B2925" s="50">
        <f t="shared" ca="1" si="91"/>
        <v>-23.78201167917598</v>
      </c>
      <c r="D2925" s="82"/>
    </row>
    <row r="2926" spans="1:4" x14ac:dyDescent="0.2">
      <c r="A2926" s="57">
        <f t="shared" ca="1" si="90"/>
        <v>230.72000000001367</v>
      </c>
      <c r="B2926" s="50">
        <f t="shared" ca="1" si="91"/>
        <v>-23.801304416718409</v>
      </c>
      <c r="D2926" s="82"/>
    </row>
    <row r="2927" spans="1:4" x14ac:dyDescent="0.2">
      <c r="A2927" s="57">
        <f t="shared" ca="1" si="90"/>
        <v>230.80000000001368</v>
      </c>
      <c r="B2927" s="50">
        <f t="shared" ca="1" si="91"/>
        <v>-23.82084655080655</v>
      </c>
      <c r="D2927" s="82"/>
    </row>
    <row r="2928" spans="1:4" x14ac:dyDescent="0.2">
      <c r="A2928" s="57">
        <f t="shared" ca="1" si="90"/>
        <v>230.88000000001369</v>
      </c>
      <c r="B2928" s="50">
        <f t="shared" ca="1" si="91"/>
        <v>-23.840639037164202</v>
      </c>
      <c r="D2928" s="82"/>
    </row>
    <row r="2929" spans="1:4" x14ac:dyDescent="0.2">
      <c r="A2929" s="57">
        <f t="shared" ca="1" si="90"/>
        <v>230.96000000001371</v>
      </c>
      <c r="B2929" s="50">
        <f t="shared" ca="1" si="91"/>
        <v>-23.860682849764558</v>
      </c>
      <c r="D2929" s="82"/>
    </row>
    <row r="2930" spans="1:4" x14ac:dyDescent="0.2">
      <c r="A2930" s="57">
        <f t="shared" ca="1" si="90"/>
        <v>231.04000000001372</v>
      </c>
      <c r="B2930" s="50">
        <f t="shared" ca="1" si="91"/>
        <v>-23.880978981070491</v>
      </c>
      <c r="D2930" s="82"/>
    </row>
    <row r="2931" spans="1:4" x14ac:dyDescent="0.2">
      <c r="A2931" s="57">
        <f t="shared" ca="1" si="90"/>
        <v>231.12000000001373</v>
      </c>
      <c r="B2931" s="50">
        <f t="shared" ca="1" si="91"/>
        <v>-23.901528442280803</v>
      </c>
      <c r="D2931" s="82"/>
    </row>
    <row r="2932" spans="1:4" x14ac:dyDescent="0.2">
      <c r="A2932" s="57">
        <f t="shared" ca="1" si="90"/>
        <v>231.20000000001374</v>
      </c>
      <c r="B2932" s="50">
        <f t="shared" ca="1" si="91"/>
        <v>-23.922332263582504</v>
      </c>
      <c r="D2932" s="82"/>
    </row>
    <row r="2933" spans="1:4" x14ac:dyDescent="0.2">
      <c r="A2933" s="57">
        <f t="shared" ca="1" si="90"/>
        <v>231.28000000001376</v>
      </c>
      <c r="B2933" s="50">
        <f t="shared" ca="1" si="91"/>
        <v>-23.943391494409333</v>
      </c>
      <c r="D2933" s="82"/>
    </row>
    <row r="2934" spans="1:4" x14ac:dyDescent="0.2">
      <c r="A2934" s="57">
        <f t="shared" ca="1" si="90"/>
        <v>231.36000000001377</v>
      </c>
      <c r="B2934" s="50">
        <f t="shared" ca="1" si="91"/>
        <v>-23.964707203706613</v>
      </c>
      <c r="D2934" s="82"/>
    </row>
    <row r="2935" spans="1:4" x14ac:dyDescent="0.2">
      <c r="A2935" s="57">
        <f t="shared" ca="1" si="90"/>
        <v>231.44000000001378</v>
      </c>
      <c r="B2935" s="50">
        <f t="shared" ca="1" si="91"/>
        <v>-23.986280480202442</v>
      </c>
      <c r="D2935" s="82"/>
    </row>
    <row r="2936" spans="1:4" x14ac:dyDescent="0.2">
      <c r="A2936" s="57">
        <f t="shared" ca="1" si="90"/>
        <v>231.52000000001379</v>
      </c>
      <c r="B2936" s="50">
        <f t="shared" ca="1" si="91"/>
        <v>-24.008112432685831</v>
      </c>
      <c r="D2936" s="82"/>
    </row>
    <row r="2937" spans="1:4" x14ac:dyDescent="0.2">
      <c r="A2937" s="57">
        <f t="shared" ca="1" si="90"/>
        <v>231.60000000001381</v>
      </c>
      <c r="B2937" s="50">
        <f t="shared" ca="1" si="91"/>
        <v>-24.030204190291329</v>
      </c>
      <c r="D2937" s="82"/>
    </row>
    <row r="2938" spans="1:4" x14ac:dyDescent="0.2">
      <c r="A2938" s="57">
        <f t="shared" ca="1" si="90"/>
        <v>231.68000000001382</v>
      </c>
      <c r="B2938" s="50">
        <f t="shared" ca="1" si="91"/>
        <v>-24.052556902790833</v>
      </c>
      <c r="D2938" s="82"/>
    </row>
    <row r="2939" spans="1:4" x14ac:dyDescent="0.2">
      <c r="A2939" s="57">
        <f t="shared" ca="1" si="90"/>
        <v>231.76000000001383</v>
      </c>
      <c r="B2939" s="50">
        <f t="shared" ca="1" si="91"/>
        <v>-24.075171740892443</v>
      </c>
      <c r="D2939" s="82"/>
    </row>
    <row r="2940" spans="1:4" x14ac:dyDescent="0.2">
      <c r="A2940" s="57">
        <f t="shared" ca="1" si="90"/>
        <v>231.84000000001384</v>
      </c>
      <c r="B2940" s="50">
        <f t="shared" ca="1" si="91"/>
        <v>-24.098049896546712</v>
      </c>
      <c r="D2940" s="82"/>
    </row>
    <row r="2941" spans="1:4" x14ac:dyDescent="0.2">
      <c r="A2941" s="57">
        <f t="shared" ca="1" si="90"/>
        <v>231.92000000001386</v>
      </c>
      <c r="B2941" s="50">
        <f t="shared" ca="1" si="91"/>
        <v>-24.121192583260328</v>
      </c>
      <c r="D2941" s="82"/>
    </row>
    <row r="2942" spans="1:4" x14ac:dyDescent="0.2">
      <c r="A2942" s="57">
        <f t="shared" ca="1" si="90"/>
        <v>232.00000000001387</v>
      </c>
      <c r="B2942" s="50">
        <f t="shared" ca="1" si="91"/>
        <v>-24.144601036417445</v>
      </c>
      <c r="D2942" s="82"/>
    </row>
    <row r="2943" spans="1:4" x14ac:dyDescent="0.2">
      <c r="A2943" s="57">
        <f t="shared" ca="1" si="90"/>
        <v>232.08000000001388</v>
      </c>
      <c r="B2943" s="50">
        <f t="shared" ca="1" si="91"/>
        <v>-24.168276513609097</v>
      </c>
      <c r="D2943" s="82"/>
    </row>
    <row r="2944" spans="1:4" x14ac:dyDescent="0.2">
      <c r="A2944" s="57">
        <f t="shared" ca="1" si="90"/>
        <v>232.16000000001389</v>
      </c>
      <c r="B2944" s="50">
        <f t="shared" ca="1" si="91"/>
        <v>-24.192220294970497</v>
      </c>
      <c r="D2944" s="82"/>
    </row>
    <row r="2945" spans="1:4" x14ac:dyDescent="0.2">
      <c r="A2945" s="57">
        <f t="shared" ca="1" si="90"/>
        <v>232.24000000001391</v>
      </c>
      <c r="B2945" s="50">
        <f t="shared" ca="1" si="91"/>
        <v>-24.216433683526684</v>
      </c>
      <c r="D2945" s="82"/>
    </row>
    <row r="2946" spans="1:4" x14ac:dyDescent="0.2">
      <c r="A2946" s="57">
        <f t="shared" ca="1" si="90"/>
        <v>232.32000000001392</v>
      </c>
      <c r="B2946" s="50">
        <f t="shared" ca="1" si="91"/>
        <v>-24.240918005546753</v>
      </c>
      <c r="D2946" s="82"/>
    </row>
    <row r="2947" spans="1:4" x14ac:dyDescent="0.2">
      <c r="A2947" s="57">
        <f t="shared" ca="1" si="90"/>
        <v>232.40000000001393</v>
      </c>
      <c r="B2947" s="50">
        <f t="shared" ca="1" si="91"/>
        <v>-24.265674610906679</v>
      </c>
      <c r="D2947" s="82"/>
    </row>
    <row r="2948" spans="1:4" x14ac:dyDescent="0.2">
      <c r="A2948" s="57">
        <f t="shared" ca="1" si="90"/>
        <v>232.48000000001394</v>
      </c>
      <c r="B2948" s="50">
        <f t="shared" ca="1" si="91"/>
        <v>-24.290704873461273</v>
      </c>
      <c r="D2948" s="82"/>
    </row>
    <row r="2949" spans="1:4" x14ac:dyDescent="0.2">
      <c r="A2949" s="57">
        <f t="shared" ca="1" si="90"/>
        <v>232.56000000001396</v>
      </c>
      <c r="B2949" s="50">
        <f t="shared" ca="1" si="91"/>
        <v>-24.31601019142515</v>
      </c>
      <c r="D2949" s="82"/>
    </row>
    <row r="2950" spans="1:4" x14ac:dyDescent="0.2">
      <c r="A2950" s="57">
        <f t="shared" ca="1" si="90"/>
        <v>232.64000000001397</v>
      </c>
      <c r="B2950" s="50">
        <f t="shared" ca="1" si="91"/>
        <v>-24.341591987763213</v>
      </c>
      <c r="D2950" s="82"/>
    </row>
    <row r="2951" spans="1:4" x14ac:dyDescent="0.2">
      <c r="A2951" s="57">
        <f t="shared" ca="1" si="90"/>
        <v>232.72000000001398</v>
      </c>
      <c r="B2951" s="50">
        <f t="shared" ca="1" si="91"/>
        <v>-24.367451710590888</v>
      </c>
      <c r="D2951" s="82"/>
    </row>
    <row r="2952" spans="1:4" x14ac:dyDescent="0.2">
      <c r="A2952" s="57">
        <f t="shared" ca="1" si="90"/>
        <v>232.80000000001399</v>
      </c>
      <c r="B2952" s="50">
        <f t="shared" ca="1" si="91"/>
        <v>-24.393590833584188</v>
      </c>
      <c r="D2952" s="82"/>
    </row>
    <row r="2953" spans="1:4" x14ac:dyDescent="0.2">
      <c r="A2953" s="57">
        <f t="shared" ca="1" si="90"/>
        <v>232.88000000001401</v>
      </c>
      <c r="B2953" s="50">
        <f t="shared" ca="1" si="91"/>
        <v>-24.420010856400033</v>
      </c>
      <c r="D2953" s="82"/>
    </row>
    <row r="2954" spans="1:4" x14ac:dyDescent="0.2">
      <c r="A2954" s="57">
        <f t="shared" ca="1" si="90"/>
        <v>232.96000000001402</v>
      </c>
      <c r="B2954" s="50">
        <f t="shared" ca="1" si="91"/>
        <v>-24.446713305107135</v>
      </c>
      <c r="D2954" s="82"/>
    </row>
    <row r="2955" spans="1:4" x14ac:dyDescent="0.2">
      <c r="A2955" s="57">
        <f t="shared" ca="1" si="90"/>
        <v>233.04000000001403</v>
      </c>
      <c r="B2955" s="50">
        <f t="shared" ca="1" si="91"/>
        <v>-24.473699732627544</v>
      </c>
      <c r="D2955" s="82"/>
    </row>
    <row r="2956" spans="1:4" x14ac:dyDescent="0.2">
      <c r="A2956" s="57">
        <f t="shared" ca="1" si="90"/>
        <v>233.12000000001404</v>
      </c>
      <c r="B2956" s="50">
        <f t="shared" ca="1" si="91"/>
        <v>-24.500971719189323</v>
      </c>
      <c r="D2956" s="82"/>
    </row>
    <row r="2957" spans="1:4" x14ac:dyDescent="0.2">
      <c r="A2957" s="57">
        <f t="shared" ca="1" si="90"/>
        <v>233.20000000001406</v>
      </c>
      <c r="B2957" s="50">
        <f t="shared" ca="1" si="91"/>
        <v>-24.528530872790636</v>
      </c>
      <c r="D2957" s="82"/>
    </row>
    <row r="2958" spans="1:4" x14ac:dyDescent="0.2">
      <c r="A2958" s="57">
        <f t="shared" ca="1" si="90"/>
        <v>233.28000000001407</v>
      </c>
      <c r="B2958" s="50">
        <f t="shared" ca="1" si="91"/>
        <v>-24.556378829675516</v>
      </c>
      <c r="D2958" s="82"/>
    </row>
    <row r="2959" spans="1:4" x14ac:dyDescent="0.2">
      <c r="A2959" s="57">
        <f t="shared" ca="1" si="90"/>
        <v>233.36000000001408</v>
      </c>
      <c r="B2959" s="50">
        <f t="shared" ca="1" si="91"/>
        <v>-24.584517254821577</v>
      </c>
      <c r="D2959" s="82"/>
    </row>
    <row r="2960" spans="1:4" x14ac:dyDescent="0.2">
      <c r="A2960" s="57">
        <f t="shared" ca="1" si="90"/>
        <v>233.44000000001409</v>
      </c>
      <c r="B2960" s="50">
        <f t="shared" ca="1" si="91"/>
        <v>-24.612947842440246</v>
      </c>
      <c r="D2960" s="82"/>
    </row>
    <row r="2961" spans="1:4" x14ac:dyDescent="0.2">
      <c r="A2961" s="57">
        <f t="shared" ca="1" si="90"/>
        <v>233.52000000001411</v>
      </c>
      <c r="B2961" s="50">
        <f t="shared" ca="1" si="91"/>
        <v>-24.641672316489512</v>
      </c>
      <c r="D2961" s="82"/>
    </row>
    <row r="2962" spans="1:4" x14ac:dyDescent="0.2">
      <c r="A2962" s="57">
        <f t="shared" ca="1" si="90"/>
        <v>233.60000000001412</v>
      </c>
      <c r="B2962" s="50">
        <f t="shared" ca="1" si="91"/>
        <v>-24.670692431199988</v>
      </c>
      <c r="D2962" s="82"/>
    </row>
    <row r="2963" spans="1:4" x14ac:dyDescent="0.2">
      <c r="A2963" s="57">
        <f t="shared" ca="1" si="90"/>
        <v>233.68000000001413</v>
      </c>
      <c r="B2963" s="50">
        <f t="shared" ca="1" si="91"/>
        <v>-24.700009971614222</v>
      </c>
      <c r="D2963" s="82"/>
    </row>
    <row r="2964" spans="1:4" x14ac:dyDescent="0.2">
      <c r="A2964" s="57">
        <f t="shared" ca="1" si="90"/>
        <v>233.76000000001414</v>
      </c>
      <c r="B2964" s="50">
        <f t="shared" ca="1" si="91"/>
        <v>-24.729626754139939</v>
      </c>
      <c r="D2964" s="82"/>
    </row>
    <row r="2965" spans="1:4" x14ac:dyDescent="0.2">
      <c r="A2965" s="57">
        <f t="shared" ca="1" si="90"/>
        <v>233.84000000001416</v>
      </c>
      <c r="B2965" s="50">
        <f t="shared" ca="1" si="91"/>
        <v>-24.759544627117474</v>
      </c>
      <c r="D2965" s="82"/>
    </row>
    <row r="2966" spans="1:4" x14ac:dyDescent="0.2">
      <c r="A2966" s="57">
        <f t="shared" ca="1" si="90"/>
        <v>233.92000000001417</v>
      </c>
      <c r="B2966" s="50">
        <f t="shared" ca="1" si="91"/>
        <v>-24.789765471401939</v>
      </c>
      <c r="D2966" s="82"/>
    </row>
    <row r="2967" spans="1:4" x14ac:dyDescent="0.2">
      <c r="A2967" s="57">
        <f t="shared" ca="1" si="90"/>
        <v>234.00000000001418</v>
      </c>
      <c r="B2967" s="50">
        <f t="shared" ca="1" si="91"/>
        <v>-24.820291200960476</v>
      </c>
      <c r="D2967" s="82"/>
    </row>
    <row r="2968" spans="1:4" x14ac:dyDescent="0.2">
      <c r="A2968" s="57">
        <f t="shared" ca="1" si="90"/>
        <v>234.08000000001419</v>
      </c>
      <c r="B2968" s="50">
        <f t="shared" ca="1" si="91"/>
        <v>-24.851123763484857</v>
      </c>
      <c r="D2968" s="82"/>
    </row>
    <row r="2969" spans="1:4" x14ac:dyDescent="0.2">
      <c r="A2969" s="57">
        <f t="shared" ca="1" si="90"/>
        <v>234.16000000001421</v>
      </c>
      <c r="B2969" s="50">
        <f t="shared" ca="1" si="91"/>
        <v>-24.882265141020397</v>
      </c>
      <c r="D2969" s="82"/>
    </row>
    <row r="2970" spans="1:4" x14ac:dyDescent="0.2">
      <c r="A2970" s="57">
        <f t="shared" ca="1" si="90"/>
        <v>234.24000000001422</v>
      </c>
      <c r="B2970" s="50">
        <f t="shared" ca="1" si="91"/>
        <v>-24.913717350611002</v>
      </c>
      <c r="D2970" s="82"/>
    </row>
    <row r="2971" spans="1:4" x14ac:dyDescent="0.2">
      <c r="A2971" s="57">
        <f t="shared" ca="1" si="90"/>
        <v>234.32000000001423</v>
      </c>
      <c r="B2971" s="50">
        <f t="shared" ca="1" si="91"/>
        <v>-24.945482444961456</v>
      </c>
      <c r="D2971" s="82"/>
    </row>
    <row r="2972" spans="1:4" x14ac:dyDescent="0.2">
      <c r="A2972" s="57">
        <f t="shared" ca="1" si="90"/>
        <v>234.40000000001424</v>
      </c>
      <c r="B2972" s="50">
        <f t="shared" ca="1" si="91"/>
        <v>-24.977562513117029</v>
      </c>
      <c r="D2972" s="82"/>
    </row>
    <row r="2973" spans="1:4" x14ac:dyDescent="0.2">
      <c r="A2973" s="57">
        <f t="shared" ca="1" si="90"/>
        <v>234.48000000001426</v>
      </c>
      <c r="B2973" s="50">
        <f t="shared" ca="1" si="91"/>
        <v>-25.009959681161146</v>
      </c>
      <c r="D2973" s="82"/>
    </row>
    <row r="2974" spans="1:4" x14ac:dyDescent="0.2">
      <c r="A2974" s="57">
        <f t="shared" ca="1" si="90"/>
        <v>234.56000000001427</v>
      </c>
      <c r="B2974" s="50">
        <f t="shared" ca="1" si="91"/>
        <v>-25.04267611293163</v>
      </c>
      <c r="D2974" s="82"/>
    </row>
    <row r="2975" spans="1:4" x14ac:dyDescent="0.2">
      <c r="A2975" s="57">
        <f t="shared" ca="1" si="90"/>
        <v>234.64000000001428</v>
      </c>
      <c r="B2975" s="50">
        <f t="shared" ca="1" si="91"/>
        <v>-25.075714010756016</v>
      </c>
      <c r="D2975" s="82"/>
    </row>
    <row r="2976" spans="1:4" x14ac:dyDescent="0.2">
      <c r="A2976" s="57">
        <f t="shared" ca="1" si="90"/>
        <v>234.72000000001429</v>
      </c>
      <c r="B2976" s="50">
        <f t="shared" ca="1" si="91"/>
        <v>-25.109075616206638</v>
      </c>
      <c r="D2976" s="82"/>
    </row>
    <row r="2977" spans="1:4" x14ac:dyDescent="0.2">
      <c r="A2977" s="57">
        <f t="shared" ca="1" si="90"/>
        <v>234.80000000001431</v>
      </c>
      <c r="B2977" s="50">
        <f t="shared" ca="1" si="91"/>
        <v>-25.142763210876144</v>
      </c>
      <c r="D2977" s="82"/>
    </row>
    <row r="2978" spans="1:4" x14ac:dyDescent="0.2">
      <c r="A2978" s="57">
        <f t="shared" ca="1" si="90"/>
        <v>234.88000000001432</v>
      </c>
      <c r="B2978" s="50">
        <f t="shared" ca="1" si="91"/>
        <v>-25.176779117173794</v>
      </c>
      <c r="D2978" s="82"/>
    </row>
    <row r="2979" spans="1:4" x14ac:dyDescent="0.2">
      <c r="A2979" s="57">
        <f t="shared" ca="1" si="90"/>
        <v>234.96000000001433</v>
      </c>
      <c r="B2979" s="50">
        <f t="shared" ca="1" si="91"/>
        <v>-25.211125699143466</v>
      </c>
      <c r="D2979" s="82"/>
    </row>
    <row r="2980" spans="1:4" x14ac:dyDescent="0.2">
      <c r="A2980" s="57">
        <f t="shared" ca="1" si="90"/>
        <v>235.04000000001435</v>
      </c>
      <c r="B2980" s="50">
        <f t="shared" ca="1" si="91"/>
        <v>-25.245805363304093</v>
      </c>
      <c r="D2980" s="82"/>
    </row>
    <row r="2981" spans="1:4" x14ac:dyDescent="0.2">
      <c r="A2981" s="57">
        <f t="shared" ca="1" si="90"/>
        <v>235.12000000001436</v>
      </c>
      <c r="B2981" s="50">
        <f t="shared" ca="1" si="91"/>
        <v>-25.28082055951301</v>
      </c>
      <c r="D2981" s="82"/>
    </row>
    <row r="2982" spans="1:4" x14ac:dyDescent="0.2">
      <c r="A2982" s="57">
        <f t="shared" ca="1" si="90"/>
        <v>235.20000000001437</v>
      </c>
      <c r="B2982" s="50">
        <f t="shared" ca="1" si="91"/>
        <v>-25.316173781853131</v>
      </c>
      <c r="D2982" s="82"/>
    </row>
    <row r="2983" spans="1:4" x14ac:dyDescent="0.2">
      <c r="A2983" s="57">
        <f t="shared" ca="1" si="90"/>
        <v>235.28000000001438</v>
      </c>
      <c r="B2983" s="50">
        <f t="shared" ca="1" si="91"/>
        <v>-25.351867569544495</v>
      </c>
      <c r="D2983" s="82"/>
    </row>
    <row r="2984" spans="1:4" x14ac:dyDescent="0.2">
      <c r="A2984" s="57">
        <f t="shared" ca="1" si="90"/>
        <v>235.3600000000144</v>
      </c>
      <c r="B2984" s="50">
        <f t="shared" ca="1" si="91"/>
        <v>-25.387904507881458</v>
      </c>
      <c r="D2984" s="82"/>
    </row>
    <row r="2985" spans="1:4" x14ac:dyDescent="0.2">
      <c r="A2985" s="57">
        <f t="shared" ca="1" si="90"/>
        <v>235.44000000001441</v>
      </c>
      <c r="B2985" s="50">
        <f t="shared" ca="1" si="91"/>
        <v>-25.424287229195773</v>
      </c>
      <c r="D2985" s="82"/>
    </row>
    <row r="2986" spans="1:4" x14ac:dyDescent="0.2">
      <c r="A2986" s="57">
        <f t="shared" ca="1" si="90"/>
        <v>235.52000000001442</v>
      </c>
      <c r="B2986" s="50">
        <f t="shared" ca="1" si="91"/>
        <v>-25.461018413846791</v>
      </c>
      <c r="D2986" s="82"/>
    </row>
    <row r="2987" spans="1:4" x14ac:dyDescent="0.2">
      <c r="A2987" s="57">
        <f t="shared" ref="A2987:A3050" ca="1" si="92">OFFSET(A2987,-1,0)+f_stop/5000</f>
        <v>235.60000000001443</v>
      </c>
      <c r="B2987" s="50">
        <f t="shared" ref="B2987:B3050" ca="1" si="93">20*LOG(ABS(   (1/f_dec*SIN(f_dec*$A2987/Fm*PI())/SIN($A2987/Fm*PI()))^(order-2) * (1/f_dec2*SIN(f_dec2*$A2987/Fm*PI())/SIN($A2987/Fm*PI())) *  (1/(f_dec*n_avg)*SIN((f_dec*n_avg)*$A2987/Fm*PI())/SIN($A2987/Fm*PI()))    ))</f>
        <v>-25.49810079123953</v>
      </c>
      <c r="D2987" s="82"/>
    </row>
    <row r="2988" spans="1:4" x14ac:dyDescent="0.2">
      <c r="A2988" s="57">
        <f t="shared" ca="1" si="92"/>
        <v>235.68000000001445</v>
      </c>
      <c r="B2988" s="50">
        <f t="shared" ca="1" si="93"/>
        <v>-25.535537140871646</v>
      </c>
      <c r="D2988" s="82"/>
    </row>
    <row r="2989" spans="1:4" x14ac:dyDescent="0.2">
      <c r="A2989" s="57">
        <f t="shared" ca="1" si="92"/>
        <v>235.76000000001446</v>
      </c>
      <c r="B2989" s="50">
        <f t="shared" ca="1" si="93"/>
        <v>-25.57333029341001</v>
      </c>
      <c r="D2989" s="82"/>
    </row>
    <row r="2990" spans="1:4" x14ac:dyDescent="0.2">
      <c r="A2990" s="57">
        <f t="shared" ca="1" si="92"/>
        <v>235.84000000001447</v>
      </c>
      <c r="B2990" s="50">
        <f t="shared" ca="1" si="93"/>
        <v>-25.611483131798437</v>
      </c>
      <c r="D2990" s="82"/>
    </row>
    <row r="2991" spans="1:4" x14ac:dyDescent="0.2">
      <c r="A2991" s="57">
        <f t="shared" ca="1" si="92"/>
        <v>235.92000000001448</v>
      </c>
      <c r="B2991" s="50">
        <f t="shared" ca="1" si="93"/>
        <v>-25.649998592396777</v>
      </c>
      <c r="D2991" s="82"/>
    </row>
    <row r="2992" spans="1:4" x14ac:dyDescent="0.2">
      <c r="A2992" s="57">
        <f t="shared" ca="1" si="92"/>
        <v>236.0000000000145</v>
      </c>
      <c r="B2992" s="50">
        <f t="shared" ca="1" si="93"/>
        <v>-25.688879666153362</v>
      </c>
      <c r="D2992" s="82"/>
    </row>
    <row r="2993" spans="1:4" x14ac:dyDescent="0.2">
      <c r="A2993" s="57">
        <f t="shared" ca="1" si="92"/>
        <v>236.08000000001451</v>
      </c>
      <c r="B2993" s="50">
        <f t="shared" ca="1" si="93"/>
        <v>-25.728129399811262</v>
      </c>
      <c r="D2993" s="82"/>
    </row>
    <row r="2994" spans="1:4" x14ac:dyDescent="0.2">
      <c r="A2994" s="57">
        <f t="shared" ca="1" si="92"/>
        <v>236.16000000001452</v>
      </c>
      <c r="B2994" s="50">
        <f t="shared" ca="1" si="93"/>
        <v>-25.767750897149647</v>
      </c>
      <c r="D2994" s="82"/>
    </row>
    <row r="2995" spans="1:4" x14ac:dyDescent="0.2">
      <c r="A2995" s="57">
        <f t="shared" ca="1" si="92"/>
        <v>236.24000000001453</v>
      </c>
      <c r="B2995" s="50">
        <f t="shared" ca="1" si="93"/>
        <v>-25.807747320261942</v>
      </c>
      <c r="D2995" s="82"/>
    </row>
    <row r="2996" spans="1:4" x14ac:dyDescent="0.2">
      <c r="A2996" s="57">
        <f t="shared" ca="1" si="92"/>
        <v>236.32000000001455</v>
      </c>
      <c r="B2996" s="50">
        <f t="shared" ca="1" si="93"/>
        <v>-25.848121890871383</v>
      </c>
      <c r="D2996" s="82"/>
    </row>
    <row r="2997" spans="1:4" x14ac:dyDescent="0.2">
      <c r="A2997" s="57">
        <f t="shared" ca="1" si="92"/>
        <v>236.40000000001456</v>
      </c>
      <c r="B2997" s="50">
        <f t="shared" ca="1" si="93"/>
        <v>-25.888877891685649</v>
      </c>
      <c r="D2997" s="82"/>
    </row>
    <row r="2998" spans="1:4" x14ac:dyDescent="0.2">
      <c r="A2998" s="57">
        <f t="shared" ca="1" si="92"/>
        <v>236.48000000001457</v>
      </c>
      <c r="B2998" s="50">
        <f t="shared" ca="1" si="93"/>
        <v>-25.930018667791913</v>
      </c>
      <c r="D2998" s="82"/>
    </row>
    <row r="2999" spans="1:4" x14ac:dyDescent="0.2">
      <c r="A2999" s="57">
        <f t="shared" ca="1" si="92"/>
        <v>236.56000000001458</v>
      </c>
      <c r="B2999" s="50">
        <f t="shared" ca="1" si="93"/>
        <v>-25.971547628093727</v>
      </c>
      <c r="D2999" s="82"/>
    </row>
    <row r="3000" spans="1:4" x14ac:dyDescent="0.2">
      <c r="A3000" s="57">
        <f t="shared" ca="1" si="92"/>
        <v>236.6400000000146</v>
      </c>
      <c r="B3000" s="50">
        <f t="shared" ca="1" si="93"/>
        <v>-26.013468246791348</v>
      </c>
      <c r="D3000" s="82"/>
    </row>
    <row r="3001" spans="1:4" x14ac:dyDescent="0.2">
      <c r="A3001" s="57">
        <f t="shared" ca="1" si="92"/>
        <v>236.72000000001461</v>
      </c>
      <c r="B3001" s="50">
        <f t="shared" ca="1" si="93"/>
        <v>-26.055784064906653</v>
      </c>
      <c r="D3001" s="82"/>
    </row>
    <row r="3002" spans="1:4" x14ac:dyDescent="0.2">
      <c r="A3002" s="57">
        <f t="shared" ca="1" si="92"/>
        <v>236.80000000001462</v>
      </c>
      <c r="B3002" s="50">
        <f t="shared" ca="1" si="93"/>
        <v>-26.098498691854815</v>
      </c>
      <c r="D3002" s="82"/>
    </row>
    <row r="3003" spans="1:4" x14ac:dyDescent="0.2">
      <c r="A3003" s="57">
        <f t="shared" ca="1" si="92"/>
        <v>236.88000000001463</v>
      </c>
      <c r="B3003" s="50">
        <f t="shared" ca="1" si="93"/>
        <v>-26.141615807063957</v>
      </c>
      <c r="D3003" s="82"/>
    </row>
    <row r="3004" spans="1:4" x14ac:dyDescent="0.2">
      <c r="A3004" s="57">
        <f t="shared" ca="1" si="92"/>
        <v>236.96000000001465</v>
      </c>
      <c r="B3004" s="50">
        <f t="shared" ca="1" si="93"/>
        <v>-26.185139161645065</v>
      </c>
      <c r="D3004" s="82"/>
    </row>
    <row r="3005" spans="1:4" x14ac:dyDescent="0.2">
      <c r="A3005" s="57">
        <f t="shared" ca="1" si="92"/>
        <v>237.04000000001466</v>
      </c>
      <c r="B3005" s="50">
        <f t="shared" ca="1" si="93"/>
        <v>-26.22907258011324</v>
      </c>
      <c r="D3005" s="82"/>
    </row>
    <row r="3006" spans="1:4" x14ac:dyDescent="0.2">
      <c r="A3006" s="57">
        <f t="shared" ca="1" si="92"/>
        <v>237.12000000001467</v>
      </c>
      <c r="B3006" s="50">
        <f t="shared" ca="1" si="93"/>
        <v>-26.273419962163089</v>
      </c>
      <c r="D3006" s="82"/>
    </row>
    <row r="3007" spans="1:4" x14ac:dyDescent="0.2">
      <c r="A3007" s="57">
        <f t="shared" ca="1" si="92"/>
        <v>237.20000000001468</v>
      </c>
      <c r="B3007" s="50">
        <f t="shared" ca="1" si="93"/>
        <v>-26.318185284499606</v>
      </c>
      <c r="D3007" s="82"/>
    </row>
    <row r="3008" spans="1:4" x14ac:dyDescent="0.2">
      <c r="A3008" s="57">
        <f t="shared" ca="1" si="92"/>
        <v>237.2800000000147</v>
      </c>
      <c r="B3008" s="50">
        <f t="shared" ca="1" si="93"/>
        <v>-26.363372602726777</v>
      </c>
      <c r="D3008" s="82"/>
    </row>
    <row r="3009" spans="1:4" x14ac:dyDescent="0.2">
      <c r="A3009" s="57">
        <f t="shared" ca="1" si="92"/>
        <v>237.36000000001471</v>
      </c>
      <c r="B3009" s="50">
        <f t="shared" ca="1" si="93"/>
        <v>-26.408986053296356</v>
      </c>
      <c r="D3009" s="82"/>
    </row>
    <row r="3010" spans="1:4" x14ac:dyDescent="0.2">
      <c r="A3010" s="57">
        <f t="shared" ca="1" si="92"/>
        <v>237.44000000001472</v>
      </c>
      <c r="B3010" s="50">
        <f t="shared" ca="1" si="93"/>
        <v>-26.455029855518845</v>
      </c>
      <c r="D3010" s="82"/>
    </row>
    <row r="3011" spans="1:4" x14ac:dyDescent="0.2">
      <c r="A3011" s="57">
        <f t="shared" ca="1" si="92"/>
        <v>237.52000000001473</v>
      </c>
      <c r="B3011" s="50">
        <f t="shared" ca="1" si="93"/>
        <v>-26.50150831363905</v>
      </c>
      <c r="D3011" s="82"/>
    </row>
    <row r="3012" spans="1:4" x14ac:dyDescent="0.2">
      <c r="A3012" s="57">
        <f t="shared" ca="1" si="92"/>
        <v>237.60000000001475</v>
      </c>
      <c r="B3012" s="50">
        <f t="shared" ca="1" si="93"/>
        <v>-26.548425818978814</v>
      </c>
      <c r="D3012" s="82"/>
    </row>
    <row r="3013" spans="1:4" x14ac:dyDescent="0.2">
      <c r="A3013" s="57">
        <f t="shared" ca="1" si="92"/>
        <v>237.68000000001476</v>
      </c>
      <c r="B3013" s="50">
        <f t="shared" ca="1" si="93"/>
        <v>-26.59578685214937</v>
      </c>
      <c r="D3013" s="82"/>
    </row>
    <row r="3014" spans="1:4" x14ac:dyDescent="0.2">
      <c r="A3014" s="57">
        <f t="shared" ca="1" si="92"/>
        <v>237.76000000001477</v>
      </c>
      <c r="B3014" s="50">
        <f t="shared" ca="1" si="93"/>
        <v>-26.643595985336464</v>
      </c>
      <c r="D3014" s="82"/>
    </row>
    <row r="3015" spans="1:4" x14ac:dyDescent="0.2">
      <c r="A3015" s="57">
        <f t="shared" ca="1" si="92"/>
        <v>237.84000000001478</v>
      </c>
      <c r="B3015" s="50">
        <f t="shared" ca="1" si="93"/>
        <v>-26.691857884660397</v>
      </c>
      <c r="D3015" s="82"/>
    </row>
    <row r="3016" spans="1:4" x14ac:dyDescent="0.2">
      <c r="A3016" s="57">
        <f t="shared" ca="1" si="92"/>
        <v>237.9200000000148</v>
      </c>
      <c r="B3016" s="50">
        <f t="shared" ca="1" si="93"/>
        <v>-26.740577312614558</v>
      </c>
      <c r="D3016" s="82"/>
    </row>
    <row r="3017" spans="1:4" x14ac:dyDescent="0.2">
      <c r="A3017" s="57">
        <f t="shared" ca="1" si="92"/>
        <v>238.00000000001481</v>
      </c>
      <c r="B3017" s="50">
        <f t="shared" ca="1" si="93"/>
        <v>-26.789759130585335</v>
      </c>
      <c r="D3017" s="82"/>
    </row>
    <row r="3018" spans="1:4" x14ac:dyDescent="0.2">
      <c r="A3018" s="57">
        <f t="shared" ca="1" si="92"/>
        <v>238.08000000001482</v>
      </c>
      <c r="B3018" s="50">
        <f t="shared" ca="1" si="93"/>
        <v>-26.839408301456494</v>
      </c>
      <c r="D3018" s="82"/>
    </row>
    <row r="3019" spans="1:4" x14ac:dyDescent="0.2">
      <c r="A3019" s="57">
        <f t="shared" ca="1" si="92"/>
        <v>238.16000000001483</v>
      </c>
      <c r="B3019" s="50">
        <f t="shared" ca="1" si="93"/>
        <v>-26.889529892302036</v>
      </c>
      <c r="D3019" s="82"/>
    </row>
    <row r="3020" spans="1:4" x14ac:dyDescent="0.2">
      <c r="A3020" s="57">
        <f t="shared" ca="1" si="92"/>
        <v>238.24000000001485</v>
      </c>
      <c r="B3020" s="50">
        <f t="shared" ca="1" si="93"/>
        <v>-26.940129077170131</v>
      </c>
      <c r="D3020" s="82"/>
    </row>
    <row r="3021" spans="1:4" x14ac:dyDescent="0.2">
      <c r="A3021" s="57">
        <f t="shared" ca="1" si="92"/>
        <v>238.32000000001486</v>
      </c>
      <c r="B3021" s="50">
        <f t="shared" ca="1" si="93"/>
        <v>-26.991211139963021</v>
      </c>
      <c r="D3021" s="82"/>
    </row>
    <row r="3022" spans="1:4" x14ac:dyDescent="0.2">
      <c r="A3022" s="57">
        <f t="shared" ca="1" si="92"/>
        <v>238.40000000001487</v>
      </c>
      <c r="B3022" s="50">
        <f t="shared" ca="1" si="93"/>
        <v>-27.042781477415762</v>
      </c>
      <c r="D3022" s="82"/>
    </row>
    <row r="3023" spans="1:4" x14ac:dyDescent="0.2">
      <c r="A3023" s="57">
        <f t="shared" ca="1" si="92"/>
        <v>238.48000000001488</v>
      </c>
      <c r="B3023" s="50">
        <f t="shared" ca="1" si="93"/>
        <v>-27.094845602178793</v>
      </c>
      <c r="D3023" s="82"/>
    </row>
    <row r="3024" spans="1:4" x14ac:dyDescent="0.2">
      <c r="A3024" s="57">
        <f t="shared" ca="1" si="92"/>
        <v>238.5600000000149</v>
      </c>
      <c r="B3024" s="50">
        <f t="shared" ca="1" si="93"/>
        <v>-27.147409146007895</v>
      </c>
      <c r="D3024" s="82"/>
    </row>
    <row r="3025" spans="1:4" x14ac:dyDescent="0.2">
      <c r="A3025" s="57">
        <f t="shared" ca="1" si="92"/>
        <v>238.64000000001491</v>
      </c>
      <c r="B3025" s="50">
        <f t="shared" ca="1" si="93"/>
        <v>-27.200477863066837</v>
      </c>
      <c r="D3025" s="82"/>
    </row>
    <row r="3026" spans="1:4" x14ac:dyDescent="0.2">
      <c r="A3026" s="57">
        <f t="shared" ca="1" si="92"/>
        <v>238.72000000001492</v>
      </c>
      <c r="B3026" s="50">
        <f t="shared" ca="1" si="93"/>
        <v>-27.254057633346818</v>
      </c>
      <c r="D3026" s="82"/>
    </row>
    <row r="3027" spans="1:4" x14ac:dyDescent="0.2">
      <c r="A3027" s="57">
        <f t="shared" ca="1" si="92"/>
        <v>238.80000000001493</v>
      </c>
      <c r="B3027" s="50">
        <f t="shared" ca="1" si="93"/>
        <v>-27.308154466207878</v>
      </c>
      <c r="D3027" s="82"/>
    </row>
    <row r="3028" spans="1:4" x14ac:dyDescent="0.2">
      <c r="A3028" s="57">
        <f t="shared" ca="1" si="92"/>
        <v>238.88000000001495</v>
      </c>
      <c r="B3028" s="50">
        <f t="shared" ca="1" si="93"/>
        <v>-27.362774504047888</v>
      </c>
      <c r="D3028" s="82"/>
    </row>
    <row r="3029" spans="1:4" x14ac:dyDescent="0.2">
      <c r="A3029" s="57">
        <f t="shared" ca="1" si="92"/>
        <v>238.96000000001496</v>
      </c>
      <c r="B3029" s="50">
        <f t="shared" ca="1" si="93"/>
        <v>-27.417924026104174</v>
      </c>
      <c r="D3029" s="82"/>
    </row>
    <row r="3030" spans="1:4" x14ac:dyDescent="0.2">
      <c r="A3030" s="57">
        <f t="shared" ca="1" si="92"/>
        <v>239.04000000001497</v>
      </c>
      <c r="B3030" s="50">
        <f t="shared" ca="1" si="93"/>
        <v>-27.47360945239371</v>
      </c>
      <c r="D3030" s="82"/>
    </row>
    <row r="3031" spans="1:4" x14ac:dyDescent="0.2">
      <c r="A3031" s="57">
        <f t="shared" ca="1" si="92"/>
        <v>239.12000000001498</v>
      </c>
      <c r="B3031" s="50">
        <f t="shared" ca="1" si="93"/>
        <v>-27.529837347797969</v>
      </c>
      <c r="D3031" s="82"/>
    </row>
    <row r="3032" spans="1:4" x14ac:dyDescent="0.2">
      <c r="A3032" s="57">
        <f t="shared" ca="1" si="92"/>
        <v>239.200000000015</v>
      </c>
      <c r="B3032" s="50">
        <f t="shared" ca="1" si="93"/>
        <v>-27.586614426298887</v>
      </c>
      <c r="D3032" s="82"/>
    </row>
    <row r="3033" spans="1:4" x14ac:dyDescent="0.2">
      <c r="A3033" s="57">
        <f t="shared" ca="1" si="92"/>
        <v>239.28000000001501</v>
      </c>
      <c r="B3033" s="50">
        <f t="shared" ca="1" si="93"/>
        <v>-27.643947555372804</v>
      </c>
      <c r="D3033" s="82"/>
    </row>
    <row r="3034" spans="1:4" x14ac:dyDescent="0.2">
      <c r="A3034" s="57">
        <f t="shared" ca="1" si="92"/>
        <v>239.36000000001502</v>
      </c>
      <c r="B3034" s="50">
        <f t="shared" ca="1" si="93"/>
        <v>-27.701843760549096</v>
      </c>
      <c r="D3034" s="82"/>
    </row>
    <row r="3035" spans="1:4" x14ac:dyDescent="0.2">
      <c r="A3035" s="57">
        <f t="shared" ca="1" si="92"/>
        <v>239.44000000001503</v>
      </c>
      <c r="B3035" s="50">
        <f t="shared" ca="1" si="93"/>
        <v>-27.760310230141066</v>
      </c>
      <c r="D3035" s="82"/>
    </row>
    <row r="3036" spans="1:4" x14ac:dyDescent="0.2">
      <c r="A3036" s="57">
        <f t="shared" ca="1" si="92"/>
        <v>239.52000000001505</v>
      </c>
      <c r="B3036" s="50">
        <f t="shared" ca="1" si="93"/>
        <v>-27.819354320157462</v>
      </c>
      <c r="D3036" s="82"/>
    </row>
    <row r="3037" spans="1:4" x14ac:dyDescent="0.2">
      <c r="A3037" s="57">
        <f t="shared" ca="1" si="92"/>
        <v>239.60000000001506</v>
      </c>
      <c r="B3037" s="50">
        <f t="shared" ca="1" si="93"/>
        <v>-27.878983559402144</v>
      </c>
      <c r="D3037" s="82"/>
    </row>
    <row r="3038" spans="1:4" x14ac:dyDescent="0.2">
      <c r="A3038" s="57">
        <f t="shared" ca="1" si="92"/>
        <v>239.68000000001507</v>
      </c>
      <c r="B3038" s="50">
        <f t="shared" ca="1" si="93"/>
        <v>-27.939205654771197</v>
      </c>
      <c r="D3038" s="82"/>
    </row>
    <row r="3039" spans="1:4" x14ac:dyDescent="0.2">
      <c r="A3039" s="57">
        <f t="shared" ca="1" si="92"/>
        <v>239.76000000001508</v>
      </c>
      <c r="B3039" s="50">
        <f t="shared" ca="1" si="93"/>
        <v>-28.000028496756194</v>
      </c>
      <c r="D3039" s="82"/>
    </row>
    <row r="3040" spans="1:4" x14ac:dyDescent="0.2">
      <c r="A3040" s="57">
        <f t="shared" ca="1" si="92"/>
        <v>239.8400000000151</v>
      </c>
      <c r="B3040" s="50">
        <f t="shared" ca="1" si="93"/>
        <v>-28.061460165164128</v>
      </c>
      <c r="D3040" s="82"/>
    </row>
    <row r="3041" spans="1:4" x14ac:dyDescent="0.2">
      <c r="A3041" s="57">
        <f t="shared" ca="1" si="92"/>
        <v>239.92000000001511</v>
      </c>
      <c r="B3041" s="50">
        <f t="shared" ca="1" si="93"/>
        <v>-28.123508935063107</v>
      </c>
      <c r="D3041" s="82"/>
    </row>
    <row r="3042" spans="1:4" x14ac:dyDescent="0.2">
      <c r="A3042" s="57">
        <f t="shared" ca="1" si="92"/>
        <v>240.00000000001512</v>
      </c>
      <c r="B3042" s="50">
        <f t="shared" ca="1" si="93"/>
        <v>-28.186183282965899</v>
      </c>
    </row>
    <row r="3043" spans="1:4" x14ac:dyDescent="0.2">
      <c r="A3043" s="57">
        <f t="shared" ca="1" si="92"/>
        <v>240.08000000001513</v>
      </c>
      <c r="B3043" s="50">
        <f t="shared" ca="1" si="93"/>
        <v>-28.249491893261592</v>
      </c>
    </row>
    <row r="3044" spans="1:4" x14ac:dyDescent="0.2">
      <c r="A3044" s="57">
        <f t="shared" ca="1" si="92"/>
        <v>240.16000000001515</v>
      </c>
      <c r="B3044" s="50">
        <f t="shared" ca="1" si="93"/>
        <v>-28.313443664908348</v>
      </c>
    </row>
    <row r="3045" spans="1:4" x14ac:dyDescent="0.2">
      <c r="A3045" s="57">
        <f t="shared" ca="1" si="92"/>
        <v>240.24000000001516</v>
      </c>
      <c r="B3045" s="50">
        <f t="shared" ca="1" si="93"/>
        <v>-28.37804771839955</v>
      </c>
    </row>
    <row r="3046" spans="1:4" x14ac:dyDescent="0.2">
      <c r="A3046" s="57">
        <f t="shared" ca="1" si="92"/>
        <v>240.32000000001517</v>
      </c>
      <c r="B3046" s="50">
        <f t="shared" ca="1" si="93"/>
        <v>-28.443313403016543</v>
      </c>
    </row>
    <row r="3047" spans="1:4" x14ac:dyDescent="0.2">
      <c r="A3047" s="57">
        <f t="shared" ca="1" si="92"/>
        <v>240.40000000001518</v>
      </c>
      <c r="B3047" s="50">
        <f t="shared" ca="1" si="93"/>
        <v>-28.509250304383571</v>
      </c>
    </row>
    <row r="3048" spans="1:4" x14ac:dyDescent="0.2">
      <c r="A3048" s="57">
        <f t="shared" ca="1" si="92"/>
        <v>240.4800000000152</v>
      </c>
      <c r="B3048" s="50">
        <f t="shared" ca="1" si="93"/>
        <v>-28.575868252338172</v>
      </c>
    </row>
    <row r="3049" spans="1:4" x14ac:dyDescent="0.2">
      <c r="A3049" s="57">
        <f t="shared" ca="1" si="92"/>
        <v>240.56000000001521</v>
      </c>
      <c r="B3049" s="50">
        <f t="shared" ca="1" si="93"/>
        <v>-28.643177329134552</v>
      </c>
    </row>
    <row r="3050" spans="1:4" x14ac:dyDescent="0.2">
      <c r="A3050" s="57">
        <f t="shared" ca="1" si="92"/>
        <v>240.64000000001522</v>
      </c>
      <c r="B3050" s="50">
        <f t="shared" ca="1" si="93"/>
        <v>-28.711187877996075</v>
      </c>
    </row>
    <row r="3051" spans="1:4" x14ac:dyDescent="0.2">
      <c r="A3051" s="57">
        <f t="shared" ref="A3051:A3114" ca="1" si="94">OFFSET(A3051,-1,0)+f_stop/5000</f>
        <v>240.72000000001523</v>
      </c>
      <c r="B3051" s="50">
        <f t="shared" ref="B3051:B3114" ca="1" si="95">20*LOG(ABS(   (1/f_dec*SIN(f_dec*$A3051/Fm*PI())/SIN($A3051/Fm*PI()))^(order-2) * (1/f_dec2*SIN(f_dec2*$A3051/Fm*PI())/SIN($A3051/Fm*PI())) *  (1/(f_dec*n_avg)*SIN((f_dec*n_avg)*$A3051/Fm*PI())/SIN($A3051/Fm*PI()))    ))</f>
        <v>-28.779910512035208</v>
      </c>
    </row>
    <row r="3052" spans="1:4" x14ac:dyDescent="0.2">
      <c r="A3052" s="57">
        <f t="shared" ca="1" si="94"/>
        <v>240.80000000001525</v>
      </c>
      <c r="B3052" s="50">
        <f t="shared" ca="1" si="95"/>
        <v>-28.849356123560192</v>
      </c>
    </row>
    <row r="3053" spans="1:4" x14ac:dyDescent="0.2">
      <c r="A3053" s="57">
        <f t="shared" ca="1" si="94"/>
        <v>240.88000000001526</v>
      </c>
      <c r="B3053" s="50">
        <f t="shared" ca="1" si="95"/>
        <v>-28.919535893788012</v>
      </c>
    </row>
    <row r="3054" spans="1:4" x14ac:dyDescent="0.2">
      <c r="A3054" s="57">
        <f t="shared" ca="1" si="94"/>
        <v>240.96000000001527</v>
      </c>
      <c r="B3054" s="50">
        <f t="shared" ca="1" si="95"/>
        <v>-28.990461302985704</v>
      </c>
    </row>
    <row r="3055" spans="1:4" x14ac:dyDescent="0.2">
      <c r="A3055" s="57">
        <f t="shared" ca="1" si="94"/>
        <v>241.04000000001528</v>
      </c>
      <c r="B3055" s="50">
        <f t="shared" ca="1" si="95"/>
        <v>-29.062144141062817</v>
      </c>
    </row>
    <row r="3056" spans="1:4" x14ac:dyDescent="0.2">
      <c r="A3056" s="57">
        <f t="shared" ca="1" si="94"/>
        <v>241.1200000000153</v>
      </c>
      <c r="B3056" s="50">
        <f t="shared" ca="1" si="95"/>
        <v>-29.13459651863926</v>
      </c>
    </row>
    <row r="3057" spans="1:2" x14ac:dyDescent="0.2">
      <c r="A3057" s="57">
        <f t="shared" ca="1" si="94"/>
        <v>241.20000000001531</v>
      </c>
      <c r="B3057" s="50">
        <f t="shared" ca="1" si="95"/>
        <v>-29.207830878613979</v>
      </c>
    </row>
    <row r="3058" spans="1:2" x14ac:dyDescent="0.2">
      <c r="A3058" s="57">
        <f t="shared" ca="1" si="94"/>
        <v>241.28000000001532</v>
      </c>
      <c r="B3058" s="50">
        <f t="shared" ca="1" si="95"/>
        <v>-29.281860008262313</v>
      </c>
    </row>
    <row r="3059" spans="1:2" x14ac:dyDescent="0.2">
      <c r="A3059" s="57">
        <f t="shared" ca="1" si="94"/>
        <v>241.36000000001533</v>
      </c>
      <c r="B3059" s="50">
        <f t="shared" ca="1" si="95"/>
        <v>-29.356697051891398</v>
      </c>
    </row>
    <row r="3060" spans="1:2" x14ac:dyDescent="0.2">
      <c r="A3060" s="57">
        <f t="shared" ca="1" si="94"/>
        <v>241.44000000001535</v>
      </c>
      <c r="B3060" s="50">
        <f t="shared" ca="1" si="95"/>
        <v>-29.432355524084045</v>
      </c>
    </row>
    <row r="3061" spans="1:2" x14ac:dyDescent="0.2">
      <c r="A3061" s="57">
        <f t="shared" ca="1" si="94"/>
        <v>241.52000000001536</v>
      </c>
      <c r="B3061" s="50">
        <f t="shared" ca="1" si="95"/>
        <v>-29.508849323565059</v>
      </c>
    </row>
    <row r="3062" spans="1:2" x14ac:dyDescent="0.2">
      <c r="A3062" s="57">
        <f t="shared" ca="1" si="94"/>
        <v>241.60000000001537</v>
      </c>
      <c r="B3062" s="50">
        <f t="shared" ca="1" si="95"/>
        <v>-29.586192747725136</v>
      </c>
    </row>
    <row r="3063" spans="1:2" x14ac:dyDescent="0.2">
      <c r="A3063" s="57">
        <f t="shared" ca="1" si="94"/>
        <v>241.68000000001538</v>
      </c>
      <c r="B3063" s="50">
        <f t="shared" ca="1" si="95"/>
        <v>-29.664400507839581</v>
      </c>
    </row>
    <row r="3064" spans="1:2" x14ac:dyDescent="0.2">
      <c r="A3064" s="57">
        <f t="shared" ca="1" si="94"/>
        <v>241.7600000000154</v>
      </c>
      <c r="B3064" s="50">
        <f t="shared" ca="1" si="95"/>
        <v>-29.743487745022954</v>
      </c>
    </row>
    <row r="3065" spans="1:2" x14ac:dyDescent="0.2">
      <c r="A3065" s="57">
        <f t="shared" ca="1" si="94"/>
        <v>241.84000000001541</v>
      </c>
      <c r="B3065" s="50">
        <f t="shared" ca="1" si="95"/>
        <v>-29.823470046961823</v>
      </c>
    </row>
    <row r="3066" spans="1:2" x14ac:dyDescent="0.2">
      <c r="A3066" s="57">
        <f t="shared" ca="1" si="94"/>
        <v>241.92000000001542</v>
      </c>
      <c r="B3066" s="50">
        <f t="shared" ca="1" si="95"/>
        <v>-29.904363465472926</v>
      </c>
    </row>
    <row r="3067" spans="1:2" x14ac:dyDescent="0.2">
      <c r="A3067" s="57">
        <f t="shared" ca="1" si="94"/>
        <v>242.00000000001543</v>
      </c>
      <c r="B3067" s="50">
        <f t="shared" ca="1" si="95"/>
        <v>-29.986184534934331</v>
      </c>
    </row>
    <row r="3068" spans="1:2" x14ac:dyDescent="0.2">
      <c r="A3068" s="57">
        <f t="shared" ca="1" si="94"/>
        <v>242.08000000001545</v>
      </c>
      <c r="B3068" s="50">
        <f t="shared" ca="1" si="95"/>
        <v>-30.068950291643681</v>
      </c>
    </row>
    <row r="3069" spans="1:2" x14ac:dyDescent="0.2">
      <c r="A3069" s="57">
        <f t="shared" ca="1" si="94"/>
        <v>242.16000000001546</v>
      </c>
      <c r="B3069" s="50">
        <f t="shared" ca="1" si="95"/>
        <v>-30.152678294158953</v>
      </c>
    </row>
    <row r="3070" spans="1:2" x14ac:dyDescent="0.2">
      <c r="A3070" s="57">
        <f t="shared" ca="1" si="94"/>
        <v>242.24000000001547</v>
      </c>
      <c r="B3070" s="50">
        <f t="shared" ca="1" si="95"/>
        <v>-30.237386644683255</v>
      </c>
    </row>
    <row r="3071" spans="1:2" x14ac:dyDescent="0.2">
      <c r="A3071" s="57">
        <f t="shared" ca="1" si="94"/>
        <v>242.32000000001548</v>
      </c>
      <c r="B3071" s="50">
        <f t="shared" ca="1" si="95"/>
        <v>-30.323094011557423</v>
      </c>
    </row>
    <row r="3072" spans="1:2" x14ac:dyDescent="0.2">
      <c r="A3072" s="57">
        <f t="shared" ca="1" si="94"/>
        <v>242.4000000000155</v>
      </c>
      <c r="B3072" s="50">
        <f t="shared" ca="1" si="95"/>
        <v>-30.409819652930985</v>
      </c>
    </row>
    <row r="3073" spans="1:2" x14ac:dyDescent="0.2">
      <c r="A3073" s="57">
        <f t="shared" ca="1" si="94"/>
        <v>242.48000000001551</v>
      </c>
      <c r="B3073" s="50">
        <f t="shared" ca="1" si="95"/>
        <v>-30.497583441685538</v>
      </c>
    </row>
    <row r="3074" spans="1:2" x14ac:dyDescent="0.2">
      <c r="A3074" s="57">
        <f t="shared" ca="1" si="94"/>
        <v>242.56000000001552</v>
      </c>
      <c r="B3074" s="50">
        <f t="shared" ca="1" si="95"/>
        <v>-30.586405891691481</v>
      </c>
    </row>
    <row r="3075" spans="1:2" x14ac:dyDescent="0.2">
      <c r="A3075" s="57">
        <f t="shared" ca="1" si="94"/>
        <v>242.64000000001553</v>
      </c>
      <c r="B3075" s="50">
        <f t="shared" ca="1" si="95"/>
        <v>-30.676308185484601</v>
      </c>
    </row>
    <row r="3076" spans="1:2" x14ac:dyDescent="0.2">
      <c r="A3076" s="57">
        <f t="shared" ca="1" si="94"/>
        <v>242.72000000001555</v>
      </c>
      <c r="B3076" s="50">
        <f t="shared" ca="1" si="95"/>
        <v>-30.767312203454718</v>
      </c>
    </row>
    <row r="3077" spans="1:2" x14ac:dyDescent="0.2">
      <c r="A3077" s="57">
        <f t="shared" ca="1" si="94"/>
        <v>242.80000000001556</v>
      </c>
      <c r="B3077" s="50">
        <f t="shared" ca="1" si="95"/>
        <v>-30.85944055464822</v>
      </c>
    </row>
    <row r="3078" spans="1:2" x14ac:dyDescent="0.2">
      <c r="A3078" s="57">
        <f t="shared" ca="1" si="94"/>
        <v>242.88000000001557</v>
      </c>
      <c r="B3078" s="50">
        <f t="shared" ca="1" si="95"/>
        <v>-30.952716609291045</v>
      </c>
    </row>
    <row r="3079" spans="1:2" x14ac:dyDescent="0.2">
      <c r="A3079" s="57">
        <f t="shared" ca="1" si="94"/>
        <v>242.96000000001558</v>
      </c>
      <c r="B3079" s="50">
        <f t="shared" ca="1" si="95"/>
        <v>-31.047164533149854</v>
      </c>
    </row>
    <row r="3080" spans="1:2" x14ac:dyDescent="0.2">
      <c r="A3080" s="57">
        <f t="shared" ca="1" si="94"/>
        <v>243.0400000000156</v>
      </c>
      <c r="B3080" s="50">
        <f t="shared" ca="1" si="95"/>
        <v>-31.142809323856902</v>
      </c>
    </row>
    <row r="3081" spans="1:2" x14ac:dyDescent="0.2">
      <c r="A3081" s="57">
        <f t="shared" ca="1" si="94"/>
        <v>243.12000000001561</v>
      </c>
      <c r="B3081" s="50">
        <f t="shared" ca="1" si="95"/>
        <v>-31.239676849335417</v>
      </c>
    </row>
    <row r="3082" spans="1:2" x14ac:dyDescent="0.2">
      <c r="A3082" s="57">
        <f t="shared" ca="1" si="94"/>
        <v>243.20000000001562</v>
      </c>
      <c r="B3082" s="50">
        <f t="shared" ca="1" si="95"/>
        <v>-31.337793888471928</v>
      </c>
    </row>
    <row r="3083" spans="1:2" x14ac:dyDescent="0.2">
      <c r="A3083" s="57">
        <f t="shared" ca="1" si="94"/>
        <v>243.28000000001563</v>
      </c>
      <c r="B3083" s="50">
        <f t="shared" ca="1" si="95"/>
        <v>-31.437188174196166</v>
      </c>
    </row>
    <row r="3084" spans="1:2" x14ac:dyDescent="0.2">
      <c r="A3084" s="57">
        <f t="shared" ca="1" si="94"/>
        <v>243.36000000001565</v>
      </c>
      <c r="B3084" s="50">
        <f t="shared" ca="1" si="95"/>
        <v>-31.537888439140367</v>
      </c>
    </row>
    <row r="3085" spans="1:2" x14ac:dyDescent="0.2">
      <c r="A3085" s="57">
        <f t="shared" ca="1" si="94"/>
        <v>243.44000000001566</v>
      </c>
      <c r="B3085" s="50">
        <f t="shared" ca="1" si="95"/>
        <v>-31.639924464067377</v>
      </c>
    </row>
    <row r="3086" spans="1:2" x14ac:dyDescent="0.2">
      <c r="A3086" s="57">
        <f t="shared" ca="1" si="94"/>
        <v>243.52000000001567</v>
      </c>
      <c r="B3086" s="50">
        <f t="shared" ca="1" si="95"/>
        <v>-31.743327129269097</v>
      </c>
    </row>
    <row r="3087" spans="1:2" x14ac:dyDescent="0.2">
      <c r="A3087" s="57">
        <f t="shared" ca="1" si="94"/>
        <v>243.60000000001568</v>
      </c>
      <c r="B3087" s="50">
        <f t="shared" ca="1" si="95"/>
        <v>-31.848128469158556</v>
      </c>
    </row>
    <row r="3088" spans="1:2" x14ac:dyDescent="0.2">
      <c r="A3088" s="57">
        <f t="shared" ca="1" si="94"/>
        <v>243.6800000000157</v>
      </c>
      <c r="B3088" s="50">
        <f t="shared" ca="1" si="95"/>
        <v>-31.954361730295986</v>
      </c>
    </row>
    <row r="3089" spans="1:2" x14ac:dyDescent="0.2">
      <c r="A3089" s="57">
        <f t="shared" ca="1" si="94"/>
        <v>243.76000000001571</v>
      </c>
      <c r="B3089" s="50">
        <f t="shared" ca="1" si="95"/>
        <v>-32.06206143311077</v>
      </c>
    </row>
    <row r="3090" spans="1:2" x14ac:dyDescent="0.2">
      <c r="A3090" s="57">
        <f t="shared" ca="1" si="94"/>
        <v>243.84000000001572</v>
      </c>
      <c r="B3090" s="50">
        <f t="shared" ca="1" si="95"/>
        <v>-32.171263437606996</v>
      </c>
    </row>
    <row r="3091" spans="1:2" x14ac:dyDescent="0.2">
      <c r="A3091" s="57">
        <f t="shared" ca="1" si="94"/>
        <v>243.92000000001573</v>
      </c>
      <c r="B3091" s="50">
        <f t="shared" ca="1" si="95"/>
        <v>-32.282005013363026</v>
      </c>
    </row>
    <row r="3092" spans="1:2" x14ac:dyDescent="0.2">
      <c r="A3092" s="57">
        <f t="shared" ca="1" si="94"/>
        <v>244.00000000001575</v>
      </c>
      <c r="B3092" s="50">
        <f t="shared" ca="1" si="95"/>
        <v>-32.39432491416845</v>
      </c>
    </row>
    <row r="3093" spans="1:2" x14ac:dyDescent="0.2">
      <c r="A3093" s="57">
        <f t="shared" ca="1" si="94"/>
        <v>244.08000000001576</v>
      </c>
      <c r="B3093" s="50">
        <f t="shared" ca="1" si="95"/>
        <v>-32.508263457670111</v>
      </c>
    </row>
    <row r="3094" spans="1:2" x14ac:dyDescent="0.2">
      <c r="A3094" s="57">
        <f t="shared" ca="1" si="94"/>
        <v>244.16000000001577</v>
      </c>
      <c r="B3094" s="50">
        <f t="shared" ca="1" si="95"/>
        <v>-32.623862610437598</v>
      </c>
    </row>
    <row r="3095" spans="1:2" x14ac:dyDescent="0.2">
      <c r="A3095" s="57">
        <f t="shared" ca="1" si="94"/>
        <v>244.24000000001578</v>
      </c>
      <c r="B3095" s="50">
        <f t="shared" ca="1" si="95"/>
        <v>-32.741166078895397</v>
      </c>
    </row>
    <row r="3096" spans="1:2" x14ac:dyDescent="0.2">
      <c r="A3096" s="57">
        <f t="shared" ca="1" si="94"/>
        <v>244.3200000000158</v>
      </c>
      <c r="B3096" s="50">
        <f t="shared" ca="1" si="95"/>
        <v>-32.860219406615748</v>
      </c>
    </row>
    <row r="3097" spans="1:2" x14ac:dyDescent="0.2">
      <c r="A3097" s="57">
        <f t="shared" ca="1" si="94"/>
        <v>244.40000000001581</v>
      </c>
      <c r="B3097" s="50">
        <f t="shared" ca="1" si="95"/>
        <v>-32.98107007851182</v>
      </c>
    </row>
    <row r="3098" spans="1:2" x14ac:dyDescent="0.2">
      <c r="A3098" s="57">
        <f t="shared" ca="1" si="94"/>
        <v>244.48000000001582</v>
      </c>
      <c r="B3098" s="50">
        <f t="shared" ca="1" si="95"/>
        <v>-33.103767632527877</v>
      </c>
    </row>
    <row r="3099" spans="1:2" x14ac:dyDescent="0.2">
      <c r="A3099" s="57">
        <f t="shared" ca="1" si="94"/>
        <v>244.56000000001583</v>
      </c>
      <c r="B3099" s="50">
        <f t="shared" ca="1" si="95"/>
        <v>-33.22836377948363</v>
      </c>
    </row>
    <row r="3100" spans="1:2" x14ac:dyDescent="0.2">
      <c r="A3100" s="57">
        <f t="shared" ca="1" si="94"/>
        <v>244.64000000001585</v>
      </c>
      <c r="B3100" s="50">
        <f t="shared" ca="1" si="95"/>
        <v>-33.354912531796721</v>
      </c>
    </row>
    <row r="3101" spans="1:2" x14ac:dyDescent="0.2">
      <c r="A3101" s="57">
        <f t="shared" ca="1" si="94"/>
        <v>244.72000000001586</v>
      </c>
      <c r="B3101" s="50">
        <f t="shared" ca="1" si="95"/>
        <v>-33.483470341884974</v>
      </c>
    </row>
    <row r="3102" spans="1:2" x14ac:dyDescent="0.2">
      <c r="A3102" s="57">
        <f t="shared" ca="1" si="94"/>
        <v>244.80000000001587</v>
      </c>
      <c r="B3102" s="50">
        <f t="shared" ca="1" si="95"/>
        <v>-33.614096251134882</v>
      </c>
    </row>
    <row r="3103" spans="1:2" x14ac:dyDescent="0.2">
      <c r="A3103" s="57">
        <f t="shared" ca="1" si="94"/>
        <v>244.88000000001588</v>
      </c>
      <c r="B3103" s="50">
        <f t="shared" ca="1" si="95"/>
        <v>-33.746852050420074</v>
      </c>
    </row>
    <row r="3104" spans="1:2" x14ac:dyDescent="0.2">
      <c r="A3104" s="57">
        <f t="shared" ca="1" si="94"/>
        <v>244.9600000000159</v>
      </c>
      <c r="B3104" s="50">
        <f t="shared" ca="1" si="95"/>
        <v>-33.881802453260804</v>
      </c>
    </row>
    <row r="3105" spans="1:2" x14ac:dyDescent="0.2">
      <c r="A3105" s="57">
        <f t="shared" ca="1" si="94"/>
        <v>245.04000000001591</v>
      </c>
      <c r="B3105" s="50">
        <f t="shared" ca="1" si="95"/>
        <v>-34.019015282837664</v>
      </c>
    </row>
    <row r="3106" spans="1:2" x14ac:dyDescent="0.2">
      <c r="A3106" s="57">
        <f t="shared" ca="1" si="94"/>
        <v>245.12000000001592</v>
      </c>
      <c r="B3106" s="50">
        <f t="shared" ca="1" si="95"/>
        <v>-34.158561674211981</v>
      </c>
    </row>
    <row r="3107" spans="1:2" x14ac:dyDescent="0.2">
      <c r="A3107" s="57">
        <f t="shared" ca="1" si="94"/>
        <v>245.20000000001593</v>
      </c>
      <c r="B3107" s="50">
        <f t="shared" ca="1" si="95"/>
        <v>-34.300516293261495</v>
      </c>
    </row>
    <row r="3108" spans="1:2" x14ac:dyDescent="0.2">
      <c r="A3108" s="57">
        <f t="shared" ca="1" si="94"/>
        <v>245.28000000001595</v>
      </c>
      <c r="B3108" s="50">
        <f t="shared" ca="1" si="95"/>
        <v>-34.444957574016406</v>
      </c>
    </row>
    <row r="3109" spans="1:2" x14ac:dyDescent="0.2">
      <c r="A3109" s="57">
        <f t="shared" ca="1" si="94"/>
        <v>245.36000000001596</v>
      </c>
      <c r="B3109" s="50">
        <f t="shared" ca="1" si="95"/>
        <v>-34.591967976283669</v>
      </c>
    </row>
    <row r="3110" spans="1:2" x14ac:dyDescent="0.2">
      <c r="A3110" s="57">
        <f t="shared" ca="1" si="94"/>
        <v>245.44000000001597</v>
      </c>
      <c r="B3110" s="50">
        <f t="shared" ca="1" si="95"/>
        <v>-34.741634265676581</v>
      </c>
    </row>
    <row r="3111" spans="1:2" x14ac:dyDescent="0.2">
      <c r="A3111" s="57">
        <f t="shared" ca="1" si="94"/>
        <v>245.52000000001598</v>
      </c>
      <c r="B3111" s="50">
        <f t="shared" ca="1" si="95"/>
        <v>-34.8940478184307</v>
      </c>
    </row>
    <row r="3112" spans="1:2" x14ac:dyDescent="0.2">
      <c r="A3112" s="57">
        <f t="shared" ca="1" si="94"/>
        <v>245.600000000016</v>
      </c>
      <c r="B3112" s="50">
        <f t="shared" ca="1" si="95"/>
        <v>-35.04930495368378</v>
      </c>
    </row>
    <row r="3113" spans="1:2" x14ac:dyDescent="0.2">
      <c r="A3113" s="57">
        <f t="shared" ca="1" si="94"/>
        <v>245.68000000001601</v>
      </c>
      <c r="B3113" s="50">
        <f t="shared" ca="1" si="95"/>
        <v>-35.207507296246455</v>
      </c>
    </row>
    <row r="3114" spans="1:2" x14ac:dyDescent="0.2">
      <c r="A3114" s="57">
        <f t="shared" ca="1" si="94"/>
        <v>245.76000000001602</v>
      </c>
      <c r="B3114" s="50">
        <f t="shared" ca="1" si="95"/>
        <v>-35.368762173282107</v>
      </c>
    </row>
    <row r="3115" spans="1:2" x14ac:dyDescent="0.2">
      <c r="A3115" s="57">
        <f t="shared" ref="A3115:A3178" ca="1" si="96">OFFSET(A3115,-1,0)+f_stop/5000</f>
        <v>245.84000000001603</v>
      </c>
      <c r="B3115" s="50">
        <f t="shared" ref="B3115:B3178" ca="1" si="97">20*LOG(ABS(   (1/f_dec*SIN(f_dec*$A3115/Fm*PI())/SIN($A3115/Fm*PI()))^(order-2) * (1/f_dec2*SIN(f_dec2*$A3115/Fm*PI())/SIN($A3115/Fm*PI())) *  (1/(f_dec*n_avg)*SIN((f_dec*n_avg)*$A3115/Fm*PI())/SIN($A3115/Fm*PI()))    ))</f>
        <v>-35.53318304877245</v>
      </c>
    </row>
    <row r="3116" spans="1:2" x14ac:dyDescent="0.2">
      <c r="A3116" s="57">
        <f t="shared" ca="1" si="96"/>
        <v>245.92000000001605</v>
      </c>
      <c r="B3116" s="50">
        <f t="shared" ca="1" si="97"/>
        <v>-35.700890000172542</v>
      </c>
    </row>
    <row r="3117" spans="1:2" x14ac:dyDescent="0.2">
      <c r="A3117" s="57">
        <f t="shared" ca="1" si="96"/>
        <v>246.00000000001606</v>
      </c>
      <c r="B3117" s="50">
        <f t="shared" ca="1" si="97"/>
        <v>-35.872010242267145</v>
      </c>
    </row>
    <row r="3118" spans="1:2" x14ac:dyDescent="0.2">
      <c r="A3118" s="57">
        <f t="shared" ca="1" si="96"/>
        <v>246.08000000001607</v>
      </c>
      <c r="B3118" s="50">
        <f t="shared" ca="1" si="97"/>
        <v>-36.046678703954818</v>
      </c>
    </row>
    <row r="3119" spans="1:2" x14ac:dyDescent="0.2">
      <c r="A3119" s="57">
        <f t="shared" ca="1" si="96"/>
        <v>246.16000000001608</v>
      </c>
      <c r="B3119" s="50">
        <f t="shared" ca="1" si="97"/>
        <v>-36.225038664504147</v>
      </c>
    </row>
    <row r="3120" spans="1:2" x14ac:dyDescent="0.2">
      <c r="A3120" s="57">
        <f t="shared" ca="1" si="96"/>
        <v>246.2400000000161</v>
      </c>
      <c r="B3120" s="50">
        <f t="shared" ca="1" si="97"/>
        <v>-36.407242456799921</v>
      </c>
    </row>
    <row r="3121" spans="1:2" x14ac:dyDescent="0.2">
      <c r="A3121" s="57">
        <f t="shared" ca="1" si="96"/>
        <v>246.32000000001611</v>
      </c>
      <c r="B3121" s="50">
        <f t="shared" ca="1" si="97"/>
        <v>-36.593452246223592</v>
      </c>
    </row>
    <row r="3122" spans="1:2" x14ac:dyDescent="0.2">
      <c r="A3122" s="57">
        <f t="shared" ca="1" si="96"/>
        <v>246.40000000001612</v>
      </c>
      <c r="B3122" s="50">
        <f t="shared" ca="1" si="97"/>
        <v>-36.783840895144948</v>
      </c>
    </row>
    <row r="3123" spans="1:2" x14ac:dyDescent="0.2">
      <c r="A3123" s="57">
        <f t="shared" ca="1" si="96"/>
        <v>246.48000000001613</v>
      </c>
      <c r="B3123" s="50">
        <f t="shared" ca="1" si="97"/>
        <v>-36.978592924571664</v>
      </c>
    </row>
    <row r="3124" spans="1:2" x14ac:dyDescent="0.2">
      <c r="A3124" s="57">
        <f t="shared" ca="1" si="96"/>
        <v>246.56000000001615</v>
      </c>
      <c r="B3124" s="50">
        <f t="shared" ca="1" si="97"/>
        <v>-37.177905586360488</v>
      </c>
    </row>
    <row r="3125" spans="1:2" x14ac:dyDescent="0.2">
      <c r="A3125" s="57">
        <f t="shared" ca="1" si="96"/>
        <v>246.64000000001616</v>
      </c>
      <c r="B3125" s="50">
        <f t="shared" ca="1" si="97"/>
        <v>-37.381990061604093</v>
      </c>
    </row>
    <row r="3126" spans="1:2" x14ac:dyDescent="0.2">
      <c r="A3126" s="57">
        <f t="shared" ca="1" si="96"/>
        <v>246.72000000001617</v>
      </c>
      <c r="B3126" s="50">
        <f t="shared" ca="1" si="97"/>
        <v>-37.591072803442401</v>
      </c>
    </row>
    <row r="3127" spans="1:2" x14ac:dyDescent="0.2">
      <c r="A3127" s="57">
        <f t="shared" ca="1" si="96"/>
        <v>246.80000000001618</v>
      </c>
      <c r="B3127" s="50">
        <f t="shared" ca="1" si="97"/>
        <v>-37.805397045701035</v>
      </c>
    </row>
    <row r="3128" spans="1:2" x14ac:dyDescent="0.2">
      <c r="A3128" s="57">
        <f t="shared" ca="1" si="96"/>
        <v>246.8800000000162</v>
      </c>
      <c r="B3128" s="50">
        <f t="shared" ca="1" si="97"/>
        <v>-38.025224502553399</v>
      </c>
    </row>
    <row r="3129" spans="1:2" x14ac:dyDescent="0.2">
      <c r="A3129" s="57">
        <f t="shared" ca="1" si="96"/>
        <v>246.96000000001621</v>
      </c>
      <c r="B3129" s="50">
        <f t="shared" ca="1" si="97"/>
        <v>-38.250837288989835</v>
      </c>
    </row>
    <row r="3130" spans="1:2" x14ac:dyDescent="0.2">
      <c r="A3130" s="57">
        <f t="shared" ca="1" si="96"/>
        <v>247.04000000001622</v>
      </c>
      <c r="B3130" s="50">
        <f t="shared" ca="1" si="97"/>
        <v>-38.482540097434246</v>
      </c>
    </row>
    <row r="3131" spans="1:2" x14ac:dyDescent="0.2">
      <c r="A3131" s="57">
        <f t="shared" ca="1" si="96"/>
        <v>247.12000000001623</v>
      </c>
      <c r="B3131" s="50">
        <f t="shared" ca="1" si="97"/>
        <v>-38.720662672632294</v>
      </c>
    </row>
    <row r="3132" spans="1:2" x14ac:dyDescent="0.2">
      <c r="A3132" s="57">
        <f t="shared" ca="1" si="96"/>
        <v>247.20000000001625</v>
      </c>
      <c r="B3132" s="50">
        <f t="shared" ca="1" si="97"/>
        <v>-38.965562635245938</v>
      </c>
    </row>
    <row r="3133" spans="1:2" x14ac:dyDescent="0.2">
      <c r="A3133" s="57">
        <f t="shared" ca="1" si="96"/>
        <v>247.28000000001626</v>
      </c>
      <c r="B3133" s="50">
        <f t="shared" ca="1" si="97"/>
        <v>-39.21762871482543</v>
      </c>
    </row>
    <row r="3134" spans="1:2" x14ac:dyDescent="0.2">
      <c r="A3134" s="57">
        <f t="shared" ca="1" si="96"/>
        <v>247.36000000001627</v>
      </c>
      <c r="B3134" s="50">
        <f t="shared" ca="1" si="97"/>
        <v>-39.477284465514316</v>
      </c>
    </row>
    <row r="3135" spans="1:2" x14ac:dyDescent="0.2">
      <c r="A3135" s="57">
        <f t="shared" ca="1" si="96"/>
        <v>247.44000000001628</v>
      </c>
      <c r="B3135" s="50">
        <f t="shared" ca="1" si="97"/>
        <v>-39.744992553654484</v>
      </c>
    </row>
    <row r="3136" spans="1:2" x14ac:dyDescent="0.2">
      <c r="A3136" s="57">
        <f t="shared" ca="1" si="96"/>
        <v>247.5200000000163</v>
      </c>
      <c r="B3136" s="50">
        <f t="shared" ca="1" si="97"/>
        <v>-40.021259726280782</v>
      </c>
    </row>
    <row r="3137" spans="1:2" x14ac:dyDescent="0.2">
      <c r="A3137" s="57">
        <f t="shared" ca="1" si="96"/>
        <v>247.60000000001631</v>
      </c>
      <c r="B3137" s="50">
        <f t="shared" ca="1" si="97"/>
        <v>-40.306642594531745</v>
      </c>
    </row>
    <row r="3138" spans="1:2" x14ac:dyDescent="0.2">
      <c r="A3138" s="57">
        <f t="shared" ca="1" si="96"/>
        <v>247.68000000001632</v>
      </c>
      <c r="B3138" s="50">
        <f t="shared" ca="1" si="97"/>
        <v>-40.601754397817523</v>
      </c>
    </row>
    <row r="3139" spans="1:2" x14ac:dyDescent="0.2">
      <c r="A3139" s="57">
        <f t="shared" ca="1" si="96"/>
        <v>247.76000000001633</v>
      </c>
      <c r="B3139" s="50">
        <f t="shared" ca="1" si="97"/>
        <v>-40.907272955359666</v>
      </c>
    </row>
    <row r="3140" spans="1:2" x14ac:dyDescent="0.2">
      <c r="A3140" s="57">
        <f t="shared" ca="1" si="96"/>
        <v>247.84000000001635</v>
      </c>
      <c r="B3140" s="50">
        <f t="shared" ca="1" si="97"/>
        <v>-41.223950064343668</v>
      </c>
    </row>
    <row r="3141" spans="1:2" x14ac:dyDescent="0.2">
      <c r="A3141" s="57">
        <f t="shared" ca="1" si="96"/>
        <v>247.92000000001636</v>
      </c>
      <c r="B3141" s="50">
        <f t="shared" ca="1" si="97"/>
        <v>-41.552622672467791</v>
      </c>
    </row>
    <row r="3142" spans="1:2" x14ac:dyDescent="0.2">
      <c r="A3142" s="57">
        <f t="shared" ca="1" si="96"/>
        <v>248.00000000001637</v>
      </c>
      <c r="B3142" s="50">
        <f t="shared" ca="1" si="97"/>
        <v>-41.894226242726603</v>
      </c>
    </row>
    <row r="3143" spans="1:2" x14ac:dyDescent="0.2">
      <c r="A3143" s="57">
        <f t="shared" ca="1" si="96"/>
        <v>248.08000000001638</v>
      </c>
      <c r="B3143" s="50">
        <f t="shared" ca="1" si="97"/>
        <v>-42.2498108477728</v>
      </c>
    </row>
    <row r="3144" spans="1:2" x14ac:dyDescent="0.2">
      <c r="A3144" s="57">
        <f t="shared" ca="1" si="96"/>
        <v>248.1600000000164</v>
      </c>
      <c r="B3144" s="50">
        <f t="shared" ca="1" si="97"/>
        <v>-42.620560691427286</v>
      </c>
    </row>
    <row r="3145" spans="1:2" x14ac:dyDescent="0.2">
      <c r="A3145" s="57">
        <f t="shared" ca="1" si="96"/>
        <v>248.24000000001641</v>
      </c>
      <c r="B3145" s="50">
        <f t="shared" ca="1" si="97"/>
        <v>-43.007817972176369</v>
      </c>
    </row>
    <row r="3146" spans="1:2" x14ac:dyDescent="0.2">
      <c r="A3146" s="57">
        <f t="shared" ca="1" si="96"/>
        <v>248.32000000001642</v>
      </c>
      <c r="B3146" s="50">
        <f t="shared" ca="1" si="97"/>
        <v>-43.413112301730372</v>
      </c>
    </row>
    <row r="3147" spans="1:2" x14ac:dyDescent="0.2">
      <c r="A3147" s="57">
        <f t="shared" ca="1" si="96"/>
        <v>248.40000000001643</v>
      </c>
      <c r="B3147" s="50">
        <f t="shared" ca="1" si="97"/>
        <v>-43.838197306490379</v>
      </c>
    </row>
    <row r="3148" spans="1:2" x14ac:dyDescent="0.2">
      <c r="A3148" s="57">
        <f t="shared" ca="1" si="96"/>
        <v>248.48000000001645</v>
      </c>
      <c r="B3148" s="50">
        <f t="shared" ca="1" si="97"/>
        <v>-44.285096625021225</v>
      </c>
    </row>
    <row r="3149" spans="1:2" x14ac:dyDescent="0.2">
      <c r="A3149" s="57">
        <f t="shared" ca="1" si="96"/>
        <v>248.56000000001646</v>
      </c>
      <c r="B3149" s="50">
        <f t="shared" ca="1" si="97"/>
        <v>-44.756162353385427</v>
      </c>
    </row>
    <row r="3150" spans="1:2" x14ac:dyDescent="0.2">
      <c r="A3150" s="57">
        <f t="shared" ca="1" si="96"/>
        <v>248.64000000001647</v>
      </c>
      <c r="B3150" s="50">
        <f t="shared" ca="1" si="97"/>
        <v>-45.254150213190229</v>
      </c>
    </row>
    <row r="3151" spans="1:2" x14ac:dyDescent="0.2">
      <c r="A3151" s="57">
        <f t="shared" ca="1" si="96"/>
        <v>248.72000000001648</v>
      </c>
      <c r="B3151" s="50">
        <f t="shared" ca="1" si="97"/>
        <v>-45.782317534480264</v>
      </c>
    </row>
    <row r="3152" spans="1:2" x14ac:dyDescent="0.2">
      <c r="A3152" s="57">
        <f t="shared" ca="1" si="96"/>
        <v>248.8000000000165</v>
      </c>
      <c r="B3152" s="50">
        <f t="shared" ca="1" si="97"/>
        <v>-46.344552903220375</v>
      </c>
    </row>
    <row r="3153" spans="1:2" x14ac:dyDescent="0.2">
      <c r="A3153" s="57">
        <f t="shared" ca="1" si="96"/>
        <v>248.88000000001651</v>
      </c>
      <c r="B3153" s="50">
        <f t="shared" ca="1" si="97"/>
        <v>-46.945550606493441</v>
      </c>
    </row>
    <row r="3154" spans="1:2" x14ac:dyDescent="0.2">
      <c r="A3154" s="57">
        <f t="shared" ca="1" si="96"/>
        <v>248.96000000001652</v>
      </c>
      <c r="B3154" s="50">
        <f t="shared" ca="1" si="97"/>
        <v>-47.591049838473225</v>
      </c>
    </row>
    <row r="3155" spans="1:2" x14ac:dyDescent="0.2">
      <c r="A3155" s="57">
        <f t="shared" ca="1" si="96"/>
        <v>249.04000000001653</v>
      </c>
      <c r="B3155" s="50">
        <f t="shared" ca="1" si="97"/>
        <v>-48.288169847618221</v>
      </c>
    </row>
    <row r="3156" spans="1:2" x14ac:dyDescent="0.2">
      <c r="A3156" s="57">
        <f t="shared" ca="1" si="96"/>
        <v>249.12000000001655</v>
      </c>
      <c r="B3156" s="50">
        <f t="shared" ca="1" si="97"/>
        <v>-49.045891260099637</v>
      </c>
    </row>
    <row r="3157" spans="1:2" x14ac:dyDescent="0.2">
      <c r="A3157" s="57">
        <f t="shared" ca="1" si="96"/>
        <v>249.20000000001656</v>
      </c>
      <c r="B3157" s="50">
        <f t="shared" ca="1" si="97"/>
        <v>-49.875767460755782</v>
      </c>
    </row>
    <row r="3158" spans="1:2" x14ac:dyDescent="0.2">
      <c r="A3158" s="57">
        <f t="shared" ca="1" si="96"/>
        <v>249.28000000001657</v>
      </c>
      <c r="B3158" s="50">
        <f t="shared" ca="1" si="97"/>
        <v>-50.793012065064779</v>
      </c>
    </row>
    <row r="3159" spans="1:2" x14ac:dyDescent="0.2">
      <c r="A3159" s="57">
        <f t="shared" ca="1" si="96"/>
        <v>249.36000000001658</v>
      </c>
      <c r="B3159" s="50">
        <f t="shared" ca="1" si="97"/>
        <v>-51.818229596258192</v>
      </c>
    </row>
    <row r="3160" spans="1:2" x14ac:dyDescent="0.2">
      <c r="A3160" s="57">
        <f t="shared" ca="1" si="96"/>
        <v>249.4400000000166</v>
      </c>
      <c r="B3160" s="50">
        <f t="shared" ca="1" si="97"/>
        <v>-52.980307901496758</v>
      </c>
    </row>
    <row r="3161" spans="1:2" x14ac:dyDescent="0.2">
      <c r="A3161" s="57">
        <f t="shared" ca="1" si="96"/>
        <v>249.52000000001661</v>
      </c>
      <c r="B3161" s="50">
        <f t="shared" ca="1" si="97"/>
        <v>-54.321555338263401</v>
      </c>
    </row>
    <row r="3162" spans="1:2" x14ac:dyDescent="0.2">
      <c r="A3162" s="57">
        <f t="shared" ca="1" si="96"/>
        <v>249.60000000001662</v>
      </c>
      <c r="B3162" s="50">
        <f t="shared" ca="1" si="97"/>
        <v>-55.907564177609935</v>
      </c>
    </row>
    <row r="3163" spans="1:2" x14ac:dyDescent="0.2">
      <c r="A3163" s="57">
        <f t="shared" ca="1" si="96"/>
        <v>249.68000000001663</v>
      </c>
      <c r="B3163" s="50">
        <f t="shared" ca="1" si="97"/>
        <v>-57.84822062692426</v>
      </c>
    </row>
    <row r="3164" spans="1:2" x14ac:dyDescent="0.2">
      <c r="A3164" s="57">
        <f t="shared" ca="1" si="96"/>
        <v>249.76000000001665</v>
      </c>
      <c r="B3164" s="50">
        <f t="shared" ca="1" si="97"/>
        <v>-60.349523816275465</v>
      </c>
    </row>
    <row r="3165" spans="1:2" x14ac:dyDescent="0.2">
      <c r="A3165" s="57">
        <f t="shared" ca="1" si="96"/>
        <v>249.84000000001666</v>
      </c>
      <c r="B3165" s="50">
        <f t="shared" ca="1" si="97"/>
        <v>-63.873949720683299</v>
      </c>
    </row>
    <row r="3166" spans="1:2" x14ac:dyDescent="0.2">
      <c r="A3166" s="57">
        <f t="shared" ca="1" si="96"/>
        <v>249.92000000001667</v>
      </c>
      <c r="B3166" s="50">
        <f t="shared" ca="1" si="97"/>
        <v>-69.89722262253548</v>
      </c>
    </row>
    <row r="3167" spans="1:2" x14ac:dyDescent="0.2">
      <c r="A3167" s="57">
        <f t="shared" ca="1" si="96"/>
        <v>250.00000000001668</v>
      </c>
      <c r="B3167" s="50">
        <f t="shared" ca="1" si="97"/>
        <v>-263.53754175191625</v>
      </c>
    </row>
    <row r="3168" spans="1:2" x14ac:dyDescent="0.2">
      <c r="A3168" s="57">
        <f t="shared" ca="1" si="96"/>
        <v>250.0800000000167</v>
      </c>
      <c r="B3168" s="50">
        <f t="shared" ca="1" si="97"/>
        <v>-69.902785386867919</v>
      </c>
    </row>
    <row r="3169" spans="1:2" x14ac:dyDescent="0.2">
      <c r="A3169" s="57">
        <f t="shared" ca="1" si="96"/>
        <v>250.16000000001671</v>
      </c>
      <c r="B3169" s="50">
        <f t="shared" ca="1" si="97"/>
        <v>-63.885075255921173</v>
      </c>
    </row>
    <row r="3170" spans="1:2" x14ac:dyDescent="0.2">
      <c r="A3170" s="57">
        <f t="shared" ca="1" si="96"/>
        <v>250.24000000001672</v>
      </c>
      <c r="B3170" s="50">
        <f t="shared" ca="1" si="97"/>
        <v>-60.366212123490101</v>
      </c>
    </row>
    <row r="3171" spans="1:2" x14ac:dyDescent="0.2">
      <c r="A3171" s="57">
        <f t="shared" ca="1" si="96"/>
        <v>250.32000000001673</v>
      </c>
      <c r="B3171" s="50">
        <f t="shared" ca="1" si="97"/>
        <v>-57.870471709226628</v>
      </c>
    </row>
    <row r="3172" spans="1:2" x14ac:dyDescent="0.2">
      <c r="A3172" s="57">
        <f t="shared" ca="1" si="96"/>
        <v>250.40000000001675</v>
      </c>
      <c r="B3172" s="50">
        <f t="shared" ca="1" si="97"/>
        <v>-55.935378039432784</v>
      </c>
    </row>
    <row r="3173" spans="1:2" x14ac:dyDescent="0.2">
      <c r="A3173" s="57">
        <f t="shared" ca="1" si="96"/>
        <v>250.48000000001676</v>
      </c>
      <c r="B3173" s="50">
        <f t="shared" ca="1" si="97"/>
        <v>-54.354931985238551</v>
      </c>
    </row>
    <row r="3174" spans="1:2" x14ac:dyDescent="0.2">
      <c r="A3174" s="57">
        <f t="shared" ca="1" si="96"/>
        <v>250.56000000001677</v>
      </c>
      <c r="B3174" s="50">
        <f t="shared" ca="1" si="97"/>
        <v>-53.019247340422694</v>
      </c>
    </row>
    <row r="3175" spans="1:2" x14ac:dyDescent="0.2">
      <c r="A3175" s="57">
        <f t="shared" ca="1" si="96"/>
        <v>250.64000000001678</v>
      </c>
      <c r="B3175" s="50">
        <f t="shared" ca="1" si="97"/>
        <v>-51.86273183508176</v>
      </c>
    </row>
    <row r="3176" spans="1:2" x14ac:dyDescent="0.2">
      <c r="A3176" s="57">
        <f t="shared" ca="1" si="96"/>
        <v>250.7200000000168</v>
      </c>
      <c r="B3176" s="50">
        <f t="shared" ca="1" si="97"/>
        <v>-50.843077112879214</v>
      </c>
    </row>
    <row r="3177" spans="1:2" x14ac:dyDescent="0.2">
      <c r="A3177" s="57">
        <f t="shared" ca="1" si="96"/>
        <v>250.80000000001681</v>
      </c>
      <c r="B3177" s="50">
        <f t="shared" ca="1" si="97"/>
        <v>-49.931395327797865</v>
      </c>
    </row>
    <row r="3178" spans="1:2" x14ac:dyDescent="0.2">
      <c r="A3178" s="57">
        <f t="shared" ca="1" si="96"/>
        <v>250.88000000001682</v>
      </c>
      <c r="B3178" s="50">
        <f t="shared" ca="1" si="97"/>
        <v>-49.107081957747624</v>
      </c>
    </row>
    <row r="3179" spans="1:2" x14ac:dyDescent="0.2">
      <c r="A3179" s="57">
        <f t="shared" ref="A3179:A3242" ca="1" si="98">OFFSET(A3179,-1,0)+f_stop/5000</f>
        <v>250.96000000001683</v>
      </c>
      <c r="B3179" s="50">
        <f t="shared" ref="B3179:B3242" ca="1" si="99">20*LOG(ABS(   (1/f_dec*SIN(f_dec*$A3179/Fm*PI())/SIN($A3179/Fm*PI()))^(order-2) * (1/f_dec2*SIN(f_dec2*$A3179/Fm*PI())/SIN($A3179/Fm*PI())) *  (1/(f_dec*n_avg)*SIN((f_dec*n_avg)*$A3179/Fm*PI())/SIN($A3179/Fm*PI()))    ))</f>
        <v>-48.354923388389565</v>
      </c>
    </row>
    <row r="3180" spans="1:2" x14ac:dyDescent="0.2">
      <c r="A3180" s="57">
        <f t="shared" ca="1" si="98"/>
        <v>251.04000000001685</v>
      </c>
      <c r="B3180" s="50">
        <f t="shared" ca="1" si="99"/>
        <v>-47.663366236025354</v>
      </c>
    </row>
    <row r="3181" spans="1:2" x14ac:dyDescent="0.2">
      <c r="A3181" s="57">
        <f t="shared" ca="1" si="98"/>
        <v>251.12000000001686</v>
      </c>
      <c r="B3181" s="50">
        <f t="shared" ca="1" si="99"/>
        <v>-47.023429875624515</v>
      </c>
    </row>
    <row r="3182" spans="1:2" x14ac:dyDescent="0.2">
      <c r="A3182" s="57">
        <f t="shared" ca="1" si="98"/>
        <v>251.20000000001687</v>
      </c>
      <c r="B3182" s="50">
        <f t="shared" ca="1" si="99"/>
        <v>-46.427995059866795</v>
      </c>
    </row>
    <row r="3183" spans="1:2" x14ac:dyDescent="0.2">
      <c r="A3183" s="57">
        <f t="shared" ca="1" si="98"/>
        <v>251.28000000001688</v>
      </c>
      <c r="B3183" s="50">
        <f t="shared" ca="1" si="99"/>
        <v>-45.871322595717636</v>
      </c>
    </row>
    <row r="3184" spans="1:2" x14ac:dyDescent="0.2">
      <c r="A3184" s="57">
        <f t="shared" ca="1" si="98"/>
        <v>251.3600000000169</v>
      </c>
      <c r="B3184" s="50">
        <f t="shared" ca="1" si="99"/>
        <v>-45.34871819723358</v>
      </c>
    </row>
    <row r="3185" spans="1:2" x14ac:dyDescent="0.2">
      <c r="A3185" s="57">
        <f t="shared" ca="1" si="98"/>
        <v>251.44000000001691</v>
      </c>
      <c r="B3185" s="50">
        <f t="shared" ca="1" si="99"/>
        <v>-44.856293279588868</v>
      </c>
    </row>
    <row r="3186" spans="1:2" x14ac:dyDescent="0.2">
      <c r="A3186" s="57">
        <f t="shared" ca="1" si="98"/>
        <v>251.52000000001692</v>
      </c>
      <c r="B3186" s="50">
        <f t="shared" ca="1" si="99"/>
        <v>-44.390790513877263</v>
      </c>
    </row>
    <row r="3187" spans="1:2" x14ac:dyDescent="0.2">
      <c r="A3187" s="57">
        <f t="shared" ca="1" si="98"/>
        <v>251.60000000001693</v>
      </c>
      <c r="B3187" s="50">
        <f t="shared" ca="1" si="99"/>
        <v>-43.949454179629853</v>
      </c>
    </row>
    <row r="3188" spans="1:2" x14ac:dyDescent="0.2">
      <c r="A3188" s="57">
        <f t="shared" ca="1" si="98"/>
        <v>251.68000000001695</v>
      </c>
      <c r="B3188" s="50">
        <f t="shared" ca="1" si="99"/>
        <v>-43.529932181924408</v>
      </c>
    </row>
    <row r="3189" spans="1:2" x14ac:dyDescent="0.2">
      <c r="A3189" s="57">
        <f t="shared" ca="1" si="98"/>
        <v>251.76000000001696</v>
      </c>
      <c r="B3189" s="50">
        <f t="shared" ca="1" si="99"/>
        <v>-43.130200883334638</v>
      </c>
    </row>
    <row r="3190" spans="1:2" x14ac:dyDescent="0.2">
      <c r="A3190" s="57">
        <f t="shared" ca="1" si="98"/>
        <v>251.84000000001697</v>
      </c>
      <c r="B3190" s="50">
        <f t="shared" ca="1" si="99"/>
        <v>-42.748506658597798</v>
      </c>
    </row>
    <row r="3191" spans="1:2" x14ac:dyDescent="0.2">
      <c r="A3191" s="57">
        <f t="shared" ca="1" si="98"/>
        <v>251.92000000001698</v>
      </c>
      <c r="B3191" s="50">
        <f t="shared" ca="1" si="99"/>
        <v>-42.383319897142904</v>
      </c>
    </row>
    <row r="3192" spans="1:2" x14ac:dyDescent="0.2">
      <c r="A3192" s="57">
        <f t="shared" ca="1" si="98"/>
        <v>252.000000000017</v>
      </c>
      <c r="B3192" s="50">
        <f t="shared" ca="1" si="99"/>
        <v>-42.033298401622076</v>
      </c>
    </row>
    <row r="3193" spans="1:2" x14ac:dyDescent="0.2">
      <c r="A3193" s="57">
        <f t="shared" ca="1" si="98"/>
        <v>252.08000000001701</v>
      </c>
      <c r="B3193" s="50">
        <f t="shared" ca="1" si="99"/>
        <v>-41.697257969354098</v>
      </c>
    </row>
    <row r="3194" spans="1:2" x14ac:dyDescent="0.2">
      <c r="A3194" s="57">
        <f t="shared" ca="1" si="98"/>
        <v>252.16000000001702</v>
      </c>
      <c r="B3194" s="50">
        <f t="shared" ca="1" si="99"/>
        <v>-41.374148528824684</v>
      </c>
    </row>
    <row r="3195" spans="1:2" x14ac:dyDescent="0.2">
      <c r="A3195" s="57">
        <f t="shared" ca="1" si="98"/>
        <v>252.24000000001703</v>
      </c>
      <c r="B3195" s="50">
        <f t="shared" ca="1" si="99"/>
        <v>-41.063034618178698</v>
      </c>
    </row>
    <row r="3196" spans="1:2" x14ac:dyDescent="0.2">
      <c r="A3196" s="57">
        <f t="shared" ca="1" si="98"/>
        <v>252.32000000001705</v>
      </c>
      <c r="B3196" s="50">
        <f t="shared" ca="1" si="99"/>
        <v>-40.763079290856723</v>
      </c>
    </row>
    <row r="3197" spans="1:2" x14ac:dyDescent="0.2">
      <c r="A3197" s="57">
        <f t="shared" ca="1" si="98"/>
        <v>252.40000000001706</v>
      </c>
      <c r="B3197" s="50">
        <f t="shared" ca="1" si="99"/>
        <v>-40.473530750812131</v>
      </c>
    </row>
    <row r="3198" spans="1:2" x14ac:dyDescent="0.2">
      <c r="A3198" s="57">
        <f t="shared" ca="1" si="98"/>
        <v>252.48000000001707</v>
      </c>
      <c r="B3198" s="50">
        <f t="shared" ca="1" si="99"/>
        <v>-40.193711179962712</v>
      </c>
    </row>
    <row r="3199" spans="1:2" x14ac:dyDescent="0.2">
      <c r="A3199" s="57">
        <f t="shared" ca="1" si="98"/>
        <v>252.56000000001708</v>
      </c>
      <c r="B3199" s="50">
        <f t="shared" ca="1" si="99"/>
        <v>-39.923007340037543</v>
      </c>
    </row>
    <row r="3200" spans="1:2" x14ac:dyDescent="0.2">
      <c r="A3200" s="57">
        <f t="shared" ca="1" si="98"/>
        <v>252.6400000000171</v>
      </c>
      <c r="B3200" s="50">
        <f t="shared" ca="1" si="99"/>
        <v>-39.660862621037452</v>
      </c>
    </row>
    <row r="3201" spans="1:2" x14ac:dyDescent="0.2">
      <c r="A3201" s="57">
        <f t="shared" ca="1" si="98"/>
        <v>252.72000000001711</v>
      </c>
      <c r="B3201" s="50">
        <f t="shared" ca="1" si="99"/>
        <v>-39.406770277066137</v>
      </c>
    </row>
    <row r="3202" spans="1:2" x14ac:dyDescent="0.2">
      <c r="A3202" s="57">
        <f t="shared" ca="1" si="98"/>
        <v>252.80000000001712</v>
      </c>
      <c r="B3202" s="50">
        <f t="shared" ca="1" si="99"/>
        <v>-39.160267642921411</v>
      </c>
    </row>
    <row r="3203" spans="1:2" x14ac:dyDescent="0.2">
      <c r="A3203" s="57">
        <f t="shared" ca="1" si="98"/>
        <v>252.88000000001713</v>
      </c>
      <c r="B3203" s="50">
        <f t="shared" ca="1" si="99"/>
        <v>-38.920931165599242</v>
      </c>
    </row>
    <row r="3204" spans="1:2" x14ac:dyDescent="0.2">
      <c r="A3204" s="57">
        <f t="shared" ca="1" si="98"/>
        <v>252.96000000001715</v>
      </c>
      <c r="B3204" s="50">
        <f t="shared" ca="1" si="99"/>
        <v>-38.68837211668874</v>
      </c>
    </row>
    <row r="3205" spans="1:2" x14ac:dyDescent="0.2">
      <c r="A3205" s="57">
        <f t="shared" ca="1" si="98"/>
        <v>253.04000000001716</v>
      </c>
      <c r="B3205" s="50">
        <f t="shared" ca="1" si="99"/>
        <v>-38.462232876667187</v>
      </c>
    </row>
    <row r="3206" spans="1:2" x14ac:dyDescent="0.2">
      <c r="A3206" s="57">
        <f t="shared" ca="1" si="98"/>
        <v>253.12000000001717</v>
      </c>
      <c r="B3206" s="50">
        <f t="shared" ca="1" si="99"/>
        <v>-38.242183701928013</v>
      </c>
    </row>
    <row r="3207" spans="1:2" x14ac:dyDescent="0.2">
      <c r="A3207" s="57">
        <f t="shared" ca="1" si="98"/>
        <v>253.20000000001718</v>
      </c>
      <c r="B3207" s="50">
        <f t="shared" ca="1" si="99"/>
        <v>-38.02791990118746</v>
      </c>
    </row>
    <row r="3208" spans="1:2" x14ac:dyDescent="0.2">
      <c r="A3208" s="57">
        <f t="shared" ca="1" si="98"/>
        <v>253.2800000000172</v>
      </c>
      <c r="B3208" s="50">
        <f t="shared" ca="1" si="99"/>
        <v>-37.819159360594618</v>
      </c>
    </row>
    <row r="3209" spans="1:2" x14ac:dyDescent="0.2">
      <c r="A3209" s="57">
        <f t="shared" ca="1" si="98"/>
        <v>253.36000000001721</v>
      </c>
      <c r="B3209" s="50">
        <f t="shared" ca="1" si="99"/>
        <v>-37.615640367115411</v>
      </c>
    </row>
    <row r="3210" spans="1:2" x14ac:dyDescent="0.2">
      <c r="A3210" s="57">
        <f t="shared" ca="1" si="98"/>
        <v>253.44000000001722</v>
      </c>
      <c r="B3210" s="50">
        <f t="shared" ca="1" si="99"/>
        <v>-37.417119688064346</v>
      </c>
    </row>
    <row r="3211" spans="1:2" x14ac:dyDescent="0.2">
      <c r="A3211" s="57">
        <f t="shared" ca="1" si="98"/>
        <v>253.52000000001723</v>
      </c>
      <c r="B3211" s="50">
        <f t="shared" ca="1" si="99"/>
        <v>-37.223370871441105</v>
      </c>
    </row>
    <row r="3212" spans="1:2" x14ac:dyDescent="0.2">
      <c r="A3212" s="57">
        <f t="shared" ca="1" si="98"/>
        <v>253.60000000001725</v>
      </c>
      <c r="B3212" s="50">
        <f t="shared" ca="1" si="99"/>
        <v>-37.034182737292525</v>
      </c>
    </row>
    <row r="3213" spans="1:2" x14ac:dyDescent="0.2">
      <c r="A3213" s="57">
        <f t="shared" ca="1" si="98"/>
        <v>253.68000000001726</v>
      </c>
      <c r="B3213" s="50">
        <f t="shared" ca="1" si="99"/>
        <v>-36.849358034901961</v>
      </c>
    </row>
    <row r="3214" spans="1:2" x14ac:dyDescent="0.2">
      <c r="A3214" s="57">
        <f t="shared" ca="1" si="98"/>
        <v>253.76000000001727</v>
      </c>
      <c r="B3214" s="50">
        <f t="shared" ca="1" si="99"/>
        <v>-36.668712244401846</v>
      </c>
    </row>
    <row r="3215" spans="1:2" x14ac:dyDescent="0.2">
      <c r="A3215" s="57">
        <f t="shared" ca="1" si="98"/>
        <v>253.84000000001728</v>
      </c>
      <c r="B3215" s="50">
        <f t="shared" ca="1" si="99"/>
        <v>-36.492072504562017</v>
      </c>
    </row>
    <row r="3216" spans="1:2" x14ac:dyDescent="0.2">
      <c r="A3216" s="57">
        <f t="shared" ca="1" si="98"/>
        <v>253.9200000000173</v>
      </c>
      <c r="B3216" s="50">
        <f t="shared" ca="1" si="99"/>
        <v>-36.319276651141323</v>
      </c>
    </row>
    <row r="3217" spans="1:2" x14ac:dyDescent="0.2">
      <c r="A3217" s="57">
        <f t="shared" ca="1" si="98"/>
        <v>254.00000000001731</v>
      </c>
      <c r="B3217" s="50">
        <f t="shared" ca="1" si="99"/>
        <v>-36.150172352394925</v>
      </c>
    </row>
    <row r="3218" spans="1:2" x14ac:dyDescent="0.2">
      <c r="A3218" s="57">
        <f t="shared" ca="1" si="98"/>
        <v>254.08000000001732</v>
      </c>
      <c r="B3218" s="50">
        <f t="shared" ca="1" si="99"/>
        <v>-35.984616330194676</v>
      </c>
    </row>
    <row r="3219" spans="1:2" x14ac:dyDescent="0.2">
      <c r="A3219" s="57">
        <f t="shared" ca="1" si="98"/>
        <v>254.16000000001733</v>
      </c>
      <c r="B3219" s="50">
        <f t="shared" ca="1" si="99"/>
        <v>-35.822473656782385</v>
      </c>
    </row>
    <row r="3220" spans="1:2" x14ac:dyDescent="0.2">
      <c r="A3220" s="57">
        <f t="shared" ca="1" si="98"/>
        <v>254.24000000001735</v>
      </c>
      <c r="B3220" s="50">
        <f t="shared" ca="1" si="99"/>
        <v>-35.663617118512995</v>
      </c>
    </row>
    <row r="3221" spans="1:2" x14ac:dyDescent="0.2">
      <c r="A3221" s="57">
        <f t="shared" ca="1" si="98"/>
        <v>254.32000000001736</v>
      </c>
      <c r="B3221" s="50">
        <f t="shared" ca="1" si="99"/>
        <v>-35.507926639072444</v>
      </c>
    </row>
    <row r="3222" spans="1:2" x14ac:dyDescent="0.2">
      <c r="A3222" s="57">
        <f t="shared" ca="1" si="98"/>
        <v>254.40000000001737</v>
      </c>
      <c r="B3222" s="50">
        <f t="shared" ca="1" si="99"/>
        <v>-35.355288755619313</v>
      </c>
    </row>
    <row r="3223" spans="1:2" x14ac:dyDescent="0.2">
      <c r="A3223" s="57">
        <f t="shared" ca="1" si="98"/>
        <v>254.48000000001738</v>
      </c>
      <c r="B3223" s="50">
        <f t="shared" ca="1" si="99"/>
        <v>-35.205596142130837</v>
      </c>
    </row>
    <row r="3224" spans="1:2" x14ac:dyDescent="0.2">
      <c r="A3224" s="57">
        <f t="shared" ca="1" si="98"/>
        <v>254.5600000000174</v>
      </c>
      <c r="B3224" s="50">
        <f t="shared" ca="1" si="99"/>
        <v>-35.058747174936912</v>
      </c>
    </row>
    <row r="3225" spans="1:2" x14ac:dyDescent="0.2">
      <c r="A3225" s="57">
        <f t="shared" ca="1" si="98"/>
        <v>254.64000000001741</v>
      </c>
      <c r="B3225" s="50">
        <f t="shared" ca="1" si="99"/>
        <v>-34.91464553604051</v>
      </c>
    </row>
    <row r="3226" spans="1:2" x14ac:dyDescent="0.2">
      <c r="A3226" s="57">
        <f t="shared" ca="1" si="98"/>
        <v>254.72000000001742</v>
      </c>
      <c r="B3226" s="50">
        <f t="shared" ca="1" si="99"/>
        <v>-34.773199850346998</v>
      </c>
    </row>
    <row r="3227" spans="1:2" x14ac:dyDescent="0.2">
      <c r="A3227" s="57">
        <f t="shared" ca="1" si="98"/>
        <v>254.80000000001743</v>
      </c>
      <c r="B3227" s="50">
        <f t="shared" ca="1" si="99"/>
        <v>-34.634323353383884</v>
      </c>
    </row>
    <row r="3228" spans="1:2" x14ac:dyDescent="0.2">
      <c r="A3228" s="57">
        <f t="shared" ca="1" si="98"/>
        <v>254.88000000001745</v>
      </c>
      <c r="B3228" s="50">
        <f t="shared" ca="1" si="99"/>
        <v>-34.497933586484947</v>
      </c>
    </row>
    <row r="3229" spans="1:2" x14ac:dyDescent="0.2">
      <c r="A3229" s="57">
        <f t="shared" ca="1" si="98"/>
        <v>254.96000000001746</v>
      </c>
      <c r="B3229" s="50">
        <f t="shared" ca="1" si="99"/>
        <v>-34.363952116761389</v>
      </c>
    </row>
    <row r="3230" spans="1:2" x14ac:dyDescent="0.2">
      <c r="A3230" s="57">
        <f t="shared" ca="1" si="98"/>
        <v>255.04000000001747</v>
      </c>
      <c r="B3230" s="50">
        <f t="shared" ca="1" si="99"/>
        <v>-34.232304279476566</v>
      </c>
    </row>
    <row r="3231" spans="1:2" x14ac:dyDescent="0.2">
      <c r="A3231" s="57">
        <f t="shared" ca="1" si="98"/>
        <v>255.12000000001748</v>
      </c>
      <c r="B3231" s="50">
        <f t="shared" ca="1" si="99"/>
        <v>-34.102918940710062</v>
      </c>
    </row>
    <row r="3232" spans="1:2" x14ac:dyDescent="0.2">
      <c r="A3232" s="57">
        <f t="shared" ca="1" si="98"/>
        <v>255.2000000000175</v>
      </c>
      <c r="B3232" s="50">
        <f t="shared" ca="1" si="99"/>
        <v>-33.975728278422757</v>
      </c>
    </row>
    <row r="3233" spans="1:2" x14ac:dyDescent="0.2">
      <c r="A3233" s="57">
        <f t="shared" ca="1" si="98"/>
        <v>255.28000000001751</v>
      </c>
      <c r="B3233" s="50">
        <f t="shared" ca="1" si="99"/>
        <v>-33.8506675802359</v>
      </c>
    </row>
    <row r="3234" spans="1:2" x14ac:dyDescent="0.2">
      <c r="A3234" s="57">
        <f t="shared" ca="1" si="98"/>
        <v>255.36000000001752</v>
      </c>
      <c r="B3234" s="50">
        <f t="shared" ca="1" si="99"/>
        <v>-33.727675056417226</v>
      </c>
    </row>
    <row r="3235" spans="1:2" x14ac:dyDescent="0.2">
      <c r="A3235" s="57">
        <f t="shared" ca="1" si="98"/>
        <v>255.44000000001753</v>
      </c>
      <c r="B3235" s="50">
        <f t="shared" ca="1" si="99"/>
        <v>-33.606691666721758</v>
      </c>
    </row>
    <row r="3236" spans="1:2" x14ac:dyDescent="0.2">
      <c r="A3236" s="57">
        <f t="shared" ca="1" si="98"/>
        <v>255.52000000001755</v>
      </c>
      <c r="B3236" s="50">
        <f t="shared" ca="1" si="99"/>
        <v>-33.487660959873402</v>
      </c>
    </row>
    <row r="3237" spans="1:2" x14ac:dyDescent="0.2">
      <c r="A3237" s="57">
        <f t="shared" ca="1" si="98"/>
        <v>255.60000000001756</v>
      </c>
      <c r="B3237" s="50">
        <f t="shared" ca="1" si="99"/>
        <v>-33.370528924596435</v>
      </c>
    </row>
    <row r="3238" spans="1:2" x14ac:dyDescent="0.2">
      <c r="A3238" s="57">
        <f t="shared" ca="1" si="98"/>
        <v>255.68000000001757</v>
      </c>
      <c r="B3238" s="50">
        <f t="shared" ca="1" si="99"/>
        <v>-33.255243851212825</v>
      </c>
    </row>
    <row r="3239" spans="1:2" x14ac:dyDescent="0.2">
      <c r="A3239" s="57">
        <f t="shared" ca="1" si="98"/>
        <v>255.76000000001758</v>
      </c>
      <c r="B3239" s="50">
        <f t="shared" ca="1" si="99"/>
        <v>-33.141756202920135</v>
      </c>
    </row>
    <row r="3240" spans="1:2" x14ac:dyDescent="0.2">
      <c r="A3240" s="57">
        <f t="shared" ca="1" si="98"/>
        <v>255.8400000000176</v>
      </c>
      <c r="B3240" s="50">
        <f t="shared" ca="1" si="99"/>
        <v>-33.030018495947509</v>
      </c>
    </row>
    <row r="3241" spans="1:2" x14ac:dyDescent="0.2">
      <c r="A3241" s="57">
        <f t="shared" ca="1" si="98"/>
        <v>255.92000000001761</v>
      </c>
      <c r="B3241" s="50">
        <f t="shared" ca="1" si="99"/>
        <v>-32.919985187864945</v>
      </c>
    </row>
    <row r="3242" spans="1:2" x14ac:dyDescent="0.2">
      <c r="A3242" s="57">
        <f t="shared" ca="1" si="98"/>
        <v>256.00000000001762</v>
      </c>
      <c r="B3242" s="50">
        <f t="shared" ca="1" si="99"/>
        <v>-32.811612573389908</v>
      </c>
    </row>
    <row r="3243" spans="1:2" x14ac:dyDescent="0.2">
      <c r="A3243" s="57">
        <f t="shared" ref="A3243:A3306" ca="1" si="100">OFFSET(A3243,-1,0)+f_stop/5000</f>
        <v>256.08000000001761</v>
      </c>
      <c r="B3243" s="50">
        <f t="shared" ref="B3243:B3306" ca="1" si="101">20*LOG(ABS(   (1/f_dec*SIN(f_dec*$A3243/Fm*PI())/SIN($A3243/Fm*PI()))^(order-2) * (1/f_dec2*SIN(f_dec2*$A3243/Fm*PI())/SIN($A3243/Fm*PI())) *  (1/(f_dec*n_avg)*SIN((f_dec*n_avg)*$A3243/Fm*PI())/SIN($A3243/Fm*PI()))    ))</f>
        <v>-32.704858687095417</v>
      </c>
    </row>
    <row r="3244" spans="1:2" x14ac:dyDescent="0.2">
      <c r="A3244" s="57">
        <f t="shared" ca="1" si="100"/>
        <v>256.16000000001759</v>
      </c>
      <c r="B3244" s="50">
        <f t="shared" ca="1" si="101"/>
        <v>-32.59968321247684</v>
      </c>
    </row>
    <row r="3245" spans="1:2" x14ac:dyDescent="0.2">
      <c r="A3245" s="57">
        <f t="shared" ca="1" si="100"/>
        <v>256.24000000001757</v>
      </c>
      <c r="B3245" s="50">
        <f t="shared" ca="1" si="101"/>
        <v>-32.496047396887626</v>
      </c>
    </row>
    <row r="3246" spans="1:2" x14ac:dyDescent="0.2">
      <c r="A3246" s="57">
        <f t="shared" ca="1" si="100"/>
        <v>256.32000000001756</v>
      </c>
      <c r="B3246" s="50">
        <f t="shared" ca="1" si="101"/>
        <v>-32.393913971891585</v>
      </c>
    </row>
    <row r="3247" spans="1:2" x14ac:dyDescent="0.2">
      <c r="A3247" s="57">
        <f t="shared" ca="1" si="100"/>
        <v>256.40000000001754</v>
      </c>
      <c r="B3247" s="50">
        <f t="shared" ca="1" si="101"/>
        <v>-32.293247078627793</v>
      </c>
    </row>
    <row r="3248" spans="1:2" x14ac:dyDescent="0.2">
      <c r="A3248" s="57">
        <f t="shared" ca="1" si="100"/>
        <v>256.48000000001753</v>
      </c>
      <c r="B3248" s="50">
        <f t="shared" ca="1" si="101"/>
        <v>-32.194012197809542</v>
      </c>
    </row>
    <row r="3249" spans="1:2" x14ac:dyDescent="0.2">
      <c r="A3249" s="57">
        <f t="shared" ca="1" si="100"/>
        <v>256.56000000001751</v>
      </c>
      <c r="B3249" s="50">
        <f t="shared" ca="1" si="101"/>
        <v>-32.096176084019675</v>
      </c>
    </row>
    <row r="3250" spans="1:2" x14ac:dyDescent="0.2">
      <c r="A3250" s="57">
        <f t="shared" ca="1" si="100"/>
        <v>256.64000000001749</v>
      </c>
      <c r="B3250" s="50">
        <f t="shared" ca="1" si="101"/>
        <v>-31.999706703988302</v>
      </c>
    </row>
    <row r="3251" spans="1:2" x14ac:dyDescent="0.2">
      <c r="A3251" s="57">
        <f t="shared" ca="1" si="100"/>
        <v>256.72000000001748</v>
      </c>
      <c r="B3251" s="50">
        <f t="shared" ca="1" si="101"/>
        <v>-31.904573178566832</v>
      </c>
    </row>
    <row r="3252" spans="1:2" x14ac:dyDescent="0.2">
      <c r="A3252" s="57">
        <f t="shared" ca="1" si="100"/>
        <v>256.80000000001746</v>
      </c>
      <c r="B3252" s="50">
        <f t="shared" ca="1" si="101"/>
        <v>-31.810745728135828</v>
      </c>
    </row>
    <row r="3253" spans="1:2" x14ac:dyDescent="0.2">
      <c r="A3253" s="57">
        <f t="shared" ca="1" si="100"/>
        <v>256.88000000001745</v>
      </c>
      <c r="B3253" s="50">
        <f t="shared" ca="1" si="101"/>
        <v>-31.718195621206288</v>
      </c>
    </row>
    <row r="3254" spans="1:2" x14ac:dyDescent="0.2">
      <c r="A3254" s="57">
        <f t="shared" ca="1" si="100"/>
        <v>256.96000000001743</v>
      </c>
      <c r="B3254" s="50">
        <f t="shared" ca="1" si="101"/>
        <v>-31.626895125992306</v>
      </c>
    </row>
    <row r="3255" spans="1:2" x14ac:dyDescent="0.2">
      <c r="A3255" s="57">
        <f t="shared" ca="1" si="100"/>
        <v>257.04000000001741</v>
      </c>
      <c r="B3255" s="50">
        <f t="shared" ca="1" si="101"/>
        <v>-31.536817464750932</v>
      </c>
    </row>
    <row r="3256" spans="1:2" x14ac:dyDescent="0.2">
      <c r="A3256" s="57">
        <f t="shared" ca="1" si="100"/>
        <v>257.1200000000174</v>
      </c>
      <c r="B3256" s="50">
        <f t="shared" ca="1" si="101"/>
        <v>-31.447936770702981</v>
      </c>
    </row>
    <row r="3257" spans="1:2" x14ac:dyDescent="0.2">
      <c r="A3257" s="57">
        <f t="shared" ca="1" si="100"/>
        <v>257.20000000001738</v>
      </c>
      <c r="B3257" s="50">
        <f t="shared" ca="1" si="101"/>
        <v>-31.360228047360007</v>
      </c>
    </row>
    <row r="3258" spans="1:2" x14ac:dyDescent="0.2">
      <c r="A3258" s="57">
        <f t="shared" ca="1" si="100"/>
        <v>257.28000000001737</v>
      </c>
      <c r="B3258" s="50">
        <f t="shared" ca="1" si="101"/>
        <v>-31.27366713009939</v>
      </c>
    </row>
    <row r="3259" spans="1:2" x14ac:dyDescent="0.2">
      <c r="A3259" s="57">
        <f t="shared" ca="1" si="100"/>
        <v>257.36000000001735</v>
      </c>
      <c r="B3259" s="50">
        <f t="shared" ca="1" si="101"/>
        <v>-31.188230649839539</v>
      </c>
    </row>
    <row r="3260" spans="1:2" x14ac:dyDescent="0.2">
      <c r="A3260" s="57">
        <f t="shared" ca="1" si="100"/>
        <v>257.44000000001733</v>
      </c>
      <c r="B3260" s="50">
        <f t="shared" ca="1" si="101"/>
        <v>-31.103895998678389</v>
      </c>
    </row>
    <row r="3261" spans="1:2" x14ac:dyDescent="0.2">
      <c r="A3261" s="57">
        <f t="shared" ca="1" si="100"/>
        <v>257.52000000001732</v>
      </c>
      <c r="B3261" s="50">
        <f t="shared" ca="1" si="101"/>
        <v>-31.020641297370556</v>
      </c>
    </row>
    <row r="3262" spans="1:2" x14ac:dyDescent="0.2">
      <c r="A3262" s="57">
        <f t="shared" ca="1" si="100"/>
        <v>257.6000000000173</v>
      </c>
      <c r="B3262" s="50">
        <f t="shared" ca="1" si="101"/>
        <v>-30.938445364524881</v>
      </c>
    </row>
    <row r="3263" spans="1:2" x14ac:dyDescent="0.2">
      <c r="A3263" s="57">
        <f t="shared" ca="1" si="100"/>
        <v>257.68000000001729</v>
      </c>
      <c r="B3263" s="50">
        <f t="shared" ca="1" si="101"/>
        <v>-30.857287687415731</v>
      </c>
    </row>
    <row r="3264" spans="1:2" x14ac:dyDescent="0.2">
      <c r="A3264" s="57">
        <f t="shared" ca="1" si="100"/>
        <v>257.76000000001727</v>
      </c>
      <c r="B3264" s="50">
        <f t="shared" ca="1" si="101"/>
        <v>-30.77714839430632</v>
      </c>
    </row>
    <row r="3265" spans="1:2" x14ac:dyDescent="0.2">
      <c r="A3265" s="57">
        <f t="shared" ca="1" si="100"/>
        <v>257.84000000001726</v>
      </c>
      <c r="B3265" s="50">
        <f t="shared" ca="1" si="101"/>
        <v>-30.698008228192126</v>
      </c>
    </row>
    <row r="3266" spans="1:2" x14ac:dyDescent="0.2">
      <c r="A3266" s="57">
        <f t="shared" ca="1" si="100"/>
        <v>257.92000000001724</v>
      </c>
      <c r="B3266" s="50">
        <f t="shared" ca="1" si="101"/>
        <v>-30.619848521877536</v>
      </c>
    </row>
    <row r="3267" spans="1:2" x14ac:dyDescent="0.2">
      <c r="A3267" s="57">
        <f t="shared" ca="1" si="100"/>
        <v>258.00000000001722</v>
      </c>
      <c r="B3267" s="50">
        <f t="shared" ca="1" si="101"/>
        <v>-30.542651174304659</v>
      </c>
    </row>
    <row r="3268" spans="1:2" x14ac:dyDescent="0.2">
      <c r="A3268" s="57">
        <f t="shared" ca="1" si="100"/>
        <v>258.08000000001721</v>
      </c>
      <c r="B3268" s="50">
        <f t="shared" ca="1" si="101"/>
        <v>-30.46639862806094</v>
      </c>
    </row>
    <row r="3269" spans="1:2" x14ac:dyDescent="0.2">
      <c r="A3269" s="57">
        <f t="shared" ca="1" si="100"/>
        <v>258.16000000001719</v>
      </c>
      <c r="B3269" s="50">
        <f t="shared" ca="1" si="101"/>
        <v>-30.391073847994321</v>
      </c>
    </row>
    <row r="3270" spans="1:2" x14ac:dyDescent="0.2">
      <c r="A3270" s="57">
        <f t="shared" ca="1" si="100"/>
        <v>258.24000000001718</v>
      </c>
      <c r="B3270" s="50">
        <f t="shared" ca="1" si="101"/>
        <v>-30.316660300872407</v>
      </c>
    </row>
    <row r="3271" spans="1:2" x14ac:dyDescent="0.2">
      <c r="A3271" s="57">
        <f t="shared" ca="1" si="100"/>
        <v>258.32000000001716</v>
      </c>
      <c r="B3271" s="50">
        <f t="shared" ca="1" si="101"/>
        <v>-30.243141936024301</v>
      </c>
    </row>
    <row r="3272" spans="1:2" x14ac:dyDescent="0.2">
      <c r="A3272" s="57">
        <f t="shared" ca="1" si="100"/>
        <v>258.40000000001714</v>
      </c>
      <c r="B3272" s="50">
        <f t="shared" ca="1" si="101"/>
        <v>-30.17050316690948</v>
      </c>
    </row>
    <row r="3273" spans="1:2" x14ac:dyDescent="0.2">
      <c r="A3273" s="57">
        <f t="shared" ca="1" si="100"/>
        <v>258.48000000001713</v>
      </c>
      <c r="B3273" s="50">
        <f t="shared" ca="1" si="101"/>
        <v>-30.098728853559486</v>
      </c>
    </row>
    <row r="3274" spans="1:2" x14ac:dyDescent="0.2">
      <c r="A3274" s="57">
        <f t="shared" ca="1" si="100"/>
        <v>258.56000000001711</v>
      </c>
      <c r="B3274" s="50">
        <f t="shared" ca="1" si="101"/>
        <v>-30.027804285845296</v>
      </c>
    </row>
    <row r="3275" spans="1:2" x14ac:dyDescent="0.2">
      <c r="A3275" s="57">
        <f t="shared" ca="1" si="100"/>
        <v>258.6400000000171</v>
      </c>
      <c r="B3275" s="50">
        <f t="shared" ca="1" si="101"/>
        <v>-29.957715167522725</v>
      </c>
    </row>
    <row r="3276" spans="1:2" x14ac:dyDescent="0.2">
      <c r="A3276" s="57">
        <f t="shared" ca="1" si="100"/>
        <v>258.72000000001708</v>
      </c>
      <c r="B3276" s="50">
        <f t="shared" ca="1" si="101"/>
        <v>-29.888447601013411</v>
      </c>
    </row>
    <row r="3277" spans="1:2" x14ac:dyDescent="0.2">
      <c r="A3277" s="57">
        <f t="shared" ca="1" si="100"/>
        <v>258.80000000001706</v>
      </c>
      <c r="B3277" s="50">
        <f t="shared" ca="1" si="101"/>
        <v>-29.819988072881355</v>
      </c>
    </row>
    <row r="3278" spans="1:2" x14ac:dyDescent="0.2">
      <c r="A3278" s="57">
        <f t="shared" ca="1" si="100"/>
        <v>258.88000000001705</v>
      </c>
      <c r="B3278" s="50">
        <f t="shared" ca="1" si="101"/>
        <v>-29.752323439966286</v>
      </c>
    </row>
    <row r="3279" spans="1:2" x14ac:dyDescent="0.2">
      <c r="A3279" s="57">
        <f t="shared" ca="1" si="100"/>
        <v>258.96000000001703</v>
      </c>
      <c r="B3279" s="50">
        <f t="shared" ca="1" si="101"/>
        <v>-29.685440916139964</v>
      </c>
    </row>
    <row r="3280" spans="1:2" x14ac:dyDescent="0.2">
      <c r="A3280" s="57">
        <f t="shared" ca="1" si="100"/>
        <v>259.04000000001702</v>
      </c>
      <c r="B3280" s="50">
        <f t="shared" ca="1" si="101"/>
        <v>-29.619328059650591</v>
      </c>
    </row>
    <row r="3281" spans="1:2" x14ac:dyDescent="0.2">
      <c r="A3281" s="57">
        <f t="shared" ca="1" si="100"/>
        <v>259.120000000017</v>
      </c>
      <c r="B3281" s="50">
        <f t="shared" ca="1" si="101"/>
        <v>-29.553972761025658</v>
      </c>
    </row>
    <row r="3282" spans="1:2" x14ac:dyDescent="0.2">
      <c r="A3282" s="57">
        <f t="shared" ca="1" si="100"/>
        <v>259.20000000001698</v>
      </c>
      <c r="B3282" s="50">
        <f t="shared" ca="1" si="101"/>
        <v>-29.489363231503102</v>
      </c>
    </row>
    <row r="3283" spans="1:2" x14ac:dyDescent="0.2">
      <c r="A3283" s="57">
        <f t="shared" ca="1" si="100"/>
        <v>259.28000000001697</v>
      </c>
      <c r="B3283" s="50">
        <f t="shared" ca="1" si="101"/>
        <v>-29.425487991963585</v>
      </c>
    </row>
    <row r="3284" spans="1:2" x14ac:dyDescent="0.2">
      <c r="A3284" s="57">
        <f t="shared" ca="1" si="100"/>
        <v>259.36000000001695</v>
      </c>
      <c r="B3284" s="50">
        <f t="shared" ca="1" si="101"/>
        <v>-29.362335862337936</v>
      </c>
    </row>
    <row r="3285" spans="1:2" x14ac:dyDescent="0.2">
      <c r="A3285" s="57">
        <f t="shared" ca="1" si="100"/>
        <v>259.44000000001694</v>
      </c>
      <c r="B3285" s="50">
        <f t="shared" ca="1" si="101"/>
        <v>-29.299895951465956</v>
      </c>
    </row>
    <row r="3286" spans="1:2" x14ac:dyDescent="0.2">
      <c r="A3286" s="57">
        <f t="shared" ca="1" si="100"/>
        <v>259.52000000001692</v>
      </c>
      <c r="B3286" s="50">
        <f t="shared" ca="1" si="101"/>
        <v>-29.238157647383343</v>
      </c>
    </row>
    <row r="3287" spans="1:2" x14ac:dyDescent="0.2">
      <c r="A3287" s="57">
        <f t="shared" ca="1" si="100"/>
        <v>259.60000000001691</v>
      </c>
      <c r="B3287" s="50">
        <f t="shared" ca="1" si="101"/>
        <v>-29.177110608015017</v>
      </c>
    </row>
    <row r="3288" spans="1:2" x14ac:dyDescent="0.2">
      <c r="A3288" s="57">
        <f t="shared" ca="1" si="100"/>
        <v>259.68000000001689</v>
      </c>
      <c r="B3288" s="50">
        <f t="shared" ca="1" si="101"/>
        <v>-29.116744752255279</v>
      </c>
    </row>
    <row r="3289" spans="1:2" x14ac:dyDescent="0.2">
      <c r="A3289" s="57">
        <f t="shared" ca="1" si="100"/>
        <v>259.76000000001687</v>
      </c>
      <c r="B3289" s="50">
        <f t="shared" ca="1" si="101"/>
        <v>-29.05705025141533</v>
      </c>
    </row>
    <row r="3290" spans="1:2" x14ac:dyDescent="0.2">
      <c r="A3290" s="57">
        <f t="shared" ca="1" si="100"/>
        <v>259.84000000001686</v>
      </c>
      <c r="B3290" s="50">
        <f t="shared" ca="1" si="101"/>
        <v>-28.998017521019786</v>
      </c>
    </row>
    <row r="3291" spans="1:2" x14ac:dyDescent="0.2">
      <c r="A3291" s="57">
        <f t="shared" ca="1" si="100"/>
        <v>259.92000000001684</v>
      </c>
      <c r="B3291" s="50">
        <f t="shared" ca="1" si="101"/>
        <v>-28.939637212936205</v>
      </c>
    </row>
    <row r="3292" spans="1:2" x14ac:dyDescent="0.2">
      <c r="A3292" s="57">
        <f t="shared" ca="1" si="100"/>
        <v>260.00000000001683</v>
      </c>
      <c r="B3292" s="50">
        <f t="shared" ca="1" si="101"/>
        <v>-28.881900207820461</v>
      </c>
    </row>
    <row r="3293" spans="1:2" x14ac:dyDescent="0.2">
      <c r="A3293" s="57">
        <f t="shared" ca="1" si="100"/>
        <v>260.08000000001681</v>
      </c>
      <c r="B3293" s="50">
        <f t="shared" ca="1" si="101"/>
        <v>-28.824797607863708</v>
      </c>
    </row>
    <row r="3294" spans="1:2" x14ac:dyDescent="0.2">
      <c r="A3294" s="57">
        <f t="shared" ca="1" si="100"/>
        <v>260.16000000001679</v>
      </c>
      <c r="B3294" s="50">
        <f t="shared" ca="1" si="101"/>
        <v>-28.768320729826424</v>
      </c>
    </row>
    <row r="3295" spans="1:2" x14ac:dyDescent="0.2">
      <c r="A3295" s="57">
        <f t="shared" ca="1" si="100"/>
        <v>260.24000000001678</v>
      </c>
      <c r="B3295" s="50">
        <f t="shared" ca="1" si="101"/>
        <v>-28.712461098345639</v>
      </c>
    </row>
    <row r="3296" spans="1:2" x14ac:dyDescent="0.2">
      <c r="A3296" s="57">
        <f t="shared" ca="1" si="100"/>
        <v>260.32000000001676</v>
      </c>
      <c r="B3296" s="50">
        <f t="shared" ca="1" si="101"/>
        <v>-28.657210439503032</v>
      </c>
    </row>
    <row r="3297" spans="1:2" x14ac:dyDescent="0.2">
      <c r="A3297" s="57">
        <f t="shared" ca="1" si="100"/>
        <v>260.40000000001675</v>
      </c>
      <c r="B3297" s="50">
        <f t="shared" ca="1" si="101"/>
        <v>-28.602560674641722</v>
      </c>
    </row>
    <row r="3298" spans="1:2" x14ac:dyDescent="0.2">
      <c r="A3298" s="57">
        <f t="shared" ca="1" si="100"/>
        <v>260.48000000001673</v>
      </c>
      <c r="B3298" s="50">
        <f t="shared" ca="1" si="101"/>
        <v>-28.548503914420415</v>
      </c>
    </row>
    <row r="3299" spans="1:2" x14ac:dyDescent="0.2">
      <c r="A3299" s="57">
        <f t="shared" ca="1" si="100"/>
        <v>260.56000000001671</v>
      </c>
      <c r="B3299" s="50">
        <f t="shared" ca="1" si="101"/>
        <v>-28.495032453093341</v>
      </c>
    </row>
    <row r="3300" spans="1:2" x14ac:dyDescent="0.2">
      <c r="A3300" s="57">
        <f t="shared" ca="1" si="100"/>
        <v>260.6400000000167</v>
      </c>
      <c r="B3300" s="50">
        <f t="shared" ca="1" si="101"/>
        <v>-28.442138763007463</v>
      </c>
    </row>
    <row r="3301" spans="1:2" x14ac:dyDescent="0.2">
      <c r="A3301" s="57">
        <f t="shared" ca="1" si="100"/>
        <v>260.72000000001668</v>
      </c>
      <c r="B3301" s="50">
        <f t="shared" ca="1" si="101"/>
        <v>-28.38981548930478</v>
      </c>
    </row>
    <row r="3302" spans="1:2" x14ac:dyDescent="0.2">
      <c r="A3302" s="57">
        <f t="shared" ca="1" si="100"/>
        <v>260.80000000001667</v>
      </c>
      <c r="B3302" s="50">
        <f t="shared" ca="1" si="101"/>
        <v>-28.338055444822878</v>
      </c>
    </row>
    <row r="3303" spans="1:2" x14ac:dyDescent="0.2">
      <c r="A3303" s="57">
        <f t="shared" ca="1" si="100"/>
        <v>260.88000000001665</v>
      </c>
      <c r="B3303" s="50">
        <f t="shared" ca="1" si="101"/>
        <v>-28.286851605183706</v>
      </c>
    </row>
    <row r="3304" spans="1:2" x14ac:dyDescent="0.2">
      <c r="A3304" s="57">
        <f t="shared" ca="1" si="100"/>
        <v>260.96000000001663</v>
      </c>
      <c r="B3304" s="50">
        <f t="shared" ca="1" si="101"/>
        <v>-28.236197104062263</v>
      </c>
    </row>
    <row r="3305" spans="1:2" x14ac:dyDescent="0.2">
      <c r="A3305" s="57">
        <f t="shared" ca="1" si="100"/>
        <v>261.04000000001662</v>
      </c>
      <c r="B3305" s="50">
        <f t="shared" ca="1" si="101"/>
        <v>-28.18608522862819</v>
      </c>
    </row>
    <row r="3306" spans="1:2" x14ac:dyDescent="0.2">
      <c r="A3306" s="57">
        <f t="shared" ca="1" si="100"/>
        <v>261.1200000000166</v>
      </c>
      <c r="B3306" s="50">
        <f t="shared" ca="1" si="101"/>
        <v>-28.136509415151707</v>
      </c>
    </row>
    <row r="3307" spans="1:2" x14ac:dyDescent="0.2">
      <c r="A3307" s="57">
        <f t="shared" ref="A3307:A3370" ca="1" si="102">OFFSET(A3307,-1,0)+f_stop/5000</f>
        <v>261.20000000001659</v>
      </c>
      <c r="B3307" s="50">
        <f t="shared" ref="B3307:B3370" ca="1" si="103">20*LOG(ABS(   (1/f_dec*SIN(f_dec*$A3307/Fm*PI())/SIN($A3307/Fm*PI()))^(order-2) * (1/f_dec2*SIN(f_dec2*$A3307/Fm*PI())/SIN($A3307/Fm*PI())) *  (1/(f_dec*n_avg)*SIN((f_dec*n_avg)*$A3307/Fm*PI())/SIN($A3307/Fm*PI()))    ))</f>
        <v>-28.087463244767925</v>
      </c>
    </row>
    <row r="3308" spans="1:2" x14ac:dyDescent="0.2">
      <c r="A3308" s="57">
        <f t="shared" ca="1" si="102"/>
        <v>261.28000000001657</v>
      </c>
      <c r="B3308" s="50">
        <f t="shared" ca="1" si="103"/>
        <v>-28.038940439391567</v>
      </c>
    </row>
    <row r="3309" spans="1:2" x14ac:dyDescent="0.2">
      <c r="A3309" s="57">
        <f t="shared" ca="1" si="102"/>
        <v>261.36000000001656</v>
      </c>
      <c r="B3309" s="50">
        <f t="shared" ca="1" si="103"/>
        <v>-27.990934857777184</v>
      </c>
    </row>
    <row r="3310" spans="1:2" x14ac:dyDescent="0.2">
      <c r="A3310" s="57">
        <f t="shared" ca="1" si="102"/>
        <v>261.44000000001654</v>
      </c>
      <c r="B3310" s="50">
        <f t="shared" ca="1" si="103"/>
        <v>-27.943440491717261</v>
      </c>
    </row>
    <row r="3311" spans="1:2" x14ac:dyDescent="0.2">
      <c r="A3311" s="57">
        <f t="shared" ca="1" si="102"/>
        <v>261.52000000001652</v>
      </c>
      <c r="B3311" s="50">
        <f t="shared" ca="1" si="103"/>
        <v>-27.896451462373332</v>
      </c>
    </row>
    <row r="3312" spans="1:2" x14ac:dyDescent="0.2">
      <c r="A3312" s="57">
        <f t="shared" ca="1" si="102"/>
        <v>261.60000000001651</v>
      </c>
      <c r="B3312" s="50">
        <f t="shared" ca="1" si="103"/>
        <v>-27.849962016734708</v>
      </c>
    </row>
    <row r="3313" spans="1:2" x14ac:dyDescent="0.2">
      <c r="A3313" s="57">
        <f t="shared" ca="1" si="102"/>
        <v>261.68000000001649</v>
      </c>
      <c r="B3313" s="50">
        <f t="shared" ca="1" si="103"/>
        <v>-27.803966524198579</v>
      </c>
    </row>
    <row r="3314" spans="1:2" x14ac:dyDescent="0.2">
      <c r="A3314" s="57">
        <f t="shared" ca="1" si="102"/>
        <v>261.76000000001648</v>
      </c>
      <c r="B3314" s="50">
        <f t="shared" ca="1" si="103"/>
        <v>-27.758459473268022</v>
      </c>
    </row>
    <row r="3315" spans="1:2" x14ac:dyDescent="0.2">
      <c r="A3315" s="57">
        <f t="shared" ca="1" si="102"/>
        <v>261.84000000001646</v>
      </c>
      <c r="B3315" s="50">
        <f t="shared" ca="1" si="103"/>
        <v>-27.713435468361446</v>
      </c>
    </row>
    <row r="3316" spans="1:2" x14ac:dyDescent="0.2">
      <c r="A3316" s="57">
        <f t="shared" ca="1" si="102"/>
        <v>261.92000000001644</v>
      </c>
      <c r="B3316" s="50">
        <f t="shared" ca="1" si="103"/>
        <v>-27.668889226730514</v>
      </c>
    </row>
    <row r="3317" spans="1:2" x14ac:dyDescent="0.2">
      <c r="A3317" s="57">
        <f t="shared" ca="1" si="102"/>
        <v>262.00000000001643</v>
      </c>
      <c r="B3317" s="50">
        <f t="shared" ca="1" si="103"/>
        <v>-27.624815575480909</v>
      </c>
    </row>
    <row r="3318" spans="1:2" x14ac:dyDescent="0.2">
      <c r="A3318" s="57">
        <f t="shared" ca="1" si="102"/>
        <v>262.08000000001641</v>
      </c>
      <c r="B3318" s="50">
        <f t="shared" ca="1" si="103"/>
        <v>-27.581209448692974</v>
      </c>
    </row>
    <row r="3319" spans="1:2" x14ac:dyDescent="0.2">
      <c r="A3319" s="57">
        <f t="shared" ca="1" si="102"/>
        <v>262.1600000000164</v>
      </c>
      <c r="B3319" s="50">
        <f t="shared" ca="1" si="103"/>
        <v>-27.538065884637245</v>
      </c>
    </row>
    <row r="3320" spans="1:2" x14ac:dyDescent="0.2">
      <c r="A3320" s="57">
        <f t="shared" ca="1" si="102"/>
        <v>262.24000000001638</v>
      </c>
      <c r="B3320" s="50">
        <f t="shared" ca="1" si="103"/>
        <v>-27.49538002308196</v>
      </c>
    </row>
    <row r="3321" spans="1:2" x14ac:dyDescent="0.2">
      <c r="A3321" s="57">
        <f t="shared" ca="1" si="102"/>
        <v>262.32000000001636</v>
      </c>
      <c r="B3321" s="50">
        <f t="shared" ca="1" si="103"/>
        <v>-27.453147102688646</v>
      </c>
    </row>
    <row r="3322" spans="1:2" x14ac:dyDescent="0.2">
      <c r="A3322" s="57">
        <f t="shared" ca="1" si="102"/>
        <v>262.40000000001635</v>
      </c>
      <c r="B3322" s="50">
        <f t="shared" ca="1" si="103"/>
        <v>-27.411362458491983</v>
      </c>
    </row>
    <row r="3323" spans="1:2" x14ac:dyDescent="0.2">
      <c r="A3323" s="57">
        <f t="shared" ca="1" si="102"/>
        <v>262.48000000001633</v>
      </c>
      <c r="B3323" s="50">
        <f t="shared" ca="1" si="103"/>
        <v>-27.370021519461606</v>
      </c>
    </row>
    <row r="3324" spans="1:2" x14ac:dyDescent="0.2">
      <c r="A3324" s="57">
        <f t="shared" ca="1" si="102"/>
        <v>262.56000000001632</v>
      </c>
      <c r="B3324" s="50">
        <f t="shared" ca="1" si="103"/>
        <v>-27.329119806141676</v>
      </c>
    </row>
    <row r="3325" spans="1:2" x14ac:dyDescent="0.2">
      <c r="A3325" s="57">
        <f t="shared" ca="1" si="102"/>
        <v>262.6400000000163</v>
      </c>
      <c r="B3325" s="50">
        <f t="shared" ca="1" si="103"/>
        <v>-27.288652928366073</v>
      </c>
    </row>
    <row r="3326" spans="1:2" x14ac:dyDescent="0.2">
      <c r="A3326" s="57">
        <f t="shared" ca="1" si="102"/>
        <v>262.72000000001628</v>
      </c>
      <c r="B3326" s="50">
        <f t="shared" ca="1" si="103"/>
        <v>-27.248616583045955</v>
      </c>
    </row>
    <row r="3327" spans="1:2" x14ac:dyDescent="0.2">
      <c r="A3327" s="57">
        <f t="shared" ca="1" si="102"/>
        <v>262.80000000001627</v>
      </c>
      <c r="B3327" s="50">
        <f t="shared" ca="1" si="103"/>
        <v>-27.209006552027045</v>
      </c>
    </row>
    <row r="3328" spans="1:2" x14ac:dyDescent="0.2">
      <c r="A3328" s="57">
        <f t="shared" ca="1" si="102"/>
        <v>262.88000000001625</v>
      </c>
      <c r="B3328" s="50">
        <f t="shared" ca="1" si="103"/>
        <v>-27.169818700013924</v>
      </c>
    </row>
    <row r="3329" spans="1:2" x14ac:dyDescent="0.2">
      <c r="A3329" s="57">
        <f t="shared" ca="1" si="102"/>
        <v>262.96000000001624</v>
      </c>
      <c r="B3329" s="50">
        <f t="shared" ca="1" si="103"/>
        <v>-27.131048972559149</v>
      </c>
    </row>
    <row r="3330" spans="1:2" x14ac:dyDescent="0.2">
      <c r="A3330" s="57">
        <f t="shared" ca="1" si="102"/>
        <v>263.04000000001622</v>
      </c>
      <c r="B3330" s="50">
        <f t="shared" ca="1" si="103"/>
        <v>-27.09269339411469</v>
      </c>
    </row>
    <row r="3331" spans="1:2" x14ac:dyDescent="0.2">
      <c r="A3331" s="57">
        <f t="shared" ca="1" si="102"/>
        <v>263.1200000000162</v>
      </c>
      <c r="B3331" s="50">
        <f t="shared" ca="1" si="103"/>
        <v>-27.054748066142974</v>
      </c>
    </row>
    <row r="3332" spans="1:2" x14ac:dyDescent="0.2">
      <c r="A3332" s="57">
        <f t="shared" ca="1" si="102"/>
        <v>263.20000000001619</v>
      </c>
      <c r="B3332" s="50">
        <f t="shared" ca="1" si="103"/>
        <v>-27.017209165286147</v>
      </c>
    </row>
    <row r="3333" spans="1:2" x14ac:dyDescent="0.2">
      <c r="A3333" s="57">
        <f t="shared" ca="1" si="102"/>
        <v>263.28000000001617</v>
      </c>
      <c r="B3333" s="50">
        <f t="shared" ca="1" si="103"/>
        <v>-26.980072941590862</v>
      </c>
    </row>
    <row r="3334" spans="1:2" x14ac:dyDescent="0.2">
      <c r="A3334" s="57">
        <f t="shared" ca="1" si="102"/>
        <v>263.36000000001616</v>
      </c>
      <c r="B3334" s="50">
        <f t="shared" ca="1" si="103"/>
        <v>-26.943335716786663</v>
      </c>
    </row>
    <row r="3335" spans="1:2" x14ac:dyDescent="0.2">
      <c r="A3335" s="57">
        <f t="shared" ca="1" si="102"/>
        <v>263.44000000001614</v>
      </c>
      <c r="B3335" s="50">
        <f t="shared" ca="1" si="103"/>
        <v>-26.906993882616458</v>
      </c>
    </row>
    <row r="3336" spans="1:2" x14ac:dyDescent="0.2">
      <c r="A3336" s="57">
        <f t="shared" ca="1" si="102"/>
        <v>263.52000000001613</v>
      </c>
      <c r="B3336" s="50">
        <f t="shared" ca="1" si="103"/>
        <v>-26.871043899216577</v>
      </c>
    </row>
    <row r="3337" spans="1:2" x14ac:dyDescent="0.2">
      <c r="A3337" s="57">
        <f t="shared" ca="1" si="102"/>
        <v>263.60000000001611</v>
      </c>
      <c r="B3337" s="50">
        <f t="shared" ca="1" si="103"/>
        <v>-26.835482293545265</v>
      </c>
    </row>
    <row r="3338" spans="1:2" x14ac:dyDescent="0.2">
      <c r="A3338" s="57">
        <f t="shared" ca="1" si="102"/>
        <v>263.68000000001609</v>
      </c>
      <c r="B3338" s="50">
        <f t="shared" ca="1" si="103"/>
        <v>-26.800305657857674</v>
      </c>
    </row>
    <row r="3339" spans="1:2" x14ac:dyDescent="0.2">
      <c r="A3339" s="57">
        <f t="shared" ca="1" si="102"/>
        <v>263.76000000001608</v>
      </c>
      <c r="B3339" s="50">
        <f t="shared" ca="1" si="103"/>
        <v>-26.765510648225618</v>
      </c>
    </row>
    <row r="3340" spans="1:2" x14ac:dyDescent="0.2">
      <c r="A3340" s="57">
        <f t="shared" ca="1" si="102"/>
        <v>263.84000000001606</v>
      </c>
      <c r="B3340" s="50">
        <f t="shared" ca="1" si="103"/>
        <v>-26.731093983100589</v>
      </c>
    </row>
    <row r="3341" spans="1:2" x14ac:dyDescent="0.2">
      <c r="A3341" s="57">
        <f t="shared" ca="1" si="102"/>
        <v>263.92000000001605</v>
      </c>
      <c r="B3341" s="50">
        <f t="shared" ca="1" si="103"/>
        <v>-26.697052441918817</v>
      </c>
    </row>
    <row r="3342" spans="1:2" x14ac:dyDescent="0.2">
      <c r="A3342" s="57">
        <f t="shared" ca="1" si="102"/>
        <v>264.00000000001603</v>
      </c>
      <c r="B3342" s="50">
        <f t="shared" ca="1" si="103"/>
        <v>-26.663382863746662</v>
      </c>
    </row>
    <row r="3343" spans="1:2" x14ac:dyDescent="0.2">
      <c r="A3343" s="57">
        <f t="shared" ca="1" si="102"/>
        <v>264.08000000001601</v>
      </c>
      <c r="B3343" s="50">
        <f t="shared" ca="1" si="103"/>
        <v>-26.6300821459647</v>
      </c>
    </row>
    <row r="3344" spans="1:2" x14ac:dyDescent="0.2">
      <c r="A3344" s="57">
        <f t="shared" ca="1" si="102"/>
        <v>264.160000000016</v>
      </c>
      <c r="B3344" s="50">
        <f t="shared" ca="1" si="103"/>
        <v>-26.597147242990221</v>
      </c>
    </row>
    <row r="3345" spans="1:2" x14ac:dyDescent="0.2">
      <c r="A3345" s="57">
        <f t="shared" ca="1" si="102"/>
        <v>264.24000000001598</v>
      </c>
      <c r="B3345" s="50">
        <f t="shared" ca="1" si="103"/>
        <v>-26.564575165035311</v>
      </c>
    </row>
    <row r="3346" spans="1:2" x14ac:dyDescent="0.2">
      <c r="A3346" s="57">
        <f t="shared" ca="1" si="102"/>
        <v>264.32000000001597</v>
      </c>
      <c r="B3346" s="50">
        <f t="shared" ca="1" si="103"/>
        <v>-26.532362976900746</v>
      </c>
    </row>
    <row r="3347" spans="1:2" x14ac:dyDescent="0.2">
      <c r="A3347" s="57">
        <f t="shared" ca="1" si="102"/>
        <v>264.40000000001595</v>
      </c>
      <c r="B3347" s="50">
        <f t="shared" ca="1" si="103"/>
        <v>-26.50050779680371</v>
      </c>
    </row>
    <row r="3348" spans="1:2" x14ac:dyDescent="0.2">
      <c r="A3348" s="57">
        <f t="shared" ca="1" si="102"/>
        <v>264.48000000001593</v>
      </c>
      <c r="B3348" s="50">
        <f t="shared" ca="1" si="103"/>
        <v>-26.469006795238492</v>
      </c>
    </row>
    <row r="3349" spans="1:2" x14ac:dyDescent="0.2">
      <c r="A3349" s="57">
        <f t="shared" ca="1" si="102"/>
        <v>264.56000000001592</v>
      </c>
      <c r="B3349" s="50">
        <f t="shared" ca="1" si="103"/>
        <v>-26.43785719386895</v>
      </c>
    </row>
    <row r="3350" spans="1:2" x14ac:dyDescent="0.2">
      <c r="A3350" s="57">
        <f t="shared" ca="1" si="102"/>
        <v>264.6400000000159</v>
      </c>
      <c r="B3350" s="50">
        <f t="shared" ca="1" si="103"/>
        <v>-26.407056264451736</v>
      </c>
    </row>
    <row r="3351" spans="1:2" x14ac:dyDescent="0.2">
      <c r="A3351" s="57">
        <f t="shared" ca="1" si="102"/>
        <v>264.72000000001589</v>
      </c>
      <c r="B3351" s="50">
        <f t="shared" ca="1" si="103"/>
        <v>-26.37660132778954</v>
      </c>
    </row>
    <row r="3352" spans="1:2" x14ac:dyDescent="0.2">
      <c r="A3352" s="57">
        <f t="shared" ca="1" si="102"/>
        <v>264.80000000001587</v>
      </c>
      <c r="B3352" s="50">
        <f t="shared" ca="1" si="103"/>
        <v>-26.346489752712753</v>
      </c>
    </row>
    <row r="3353" spans="1:2" x14ac:dyDescent="0.2">
      <c r="A3353" s="57">
        <f t="shared" ca="1" si="102"/>
        <v>264.88000000001585</v>
      </c>
      <c r="B3353" s="50">
        <f t="shared" ca="1" si="103"/>
        <v>-26.316718955089598</v>
      </c>
    </row>
    <row r="3354" spans="1:2" x14ac:dyDescent="0.2">
      <c r="A3354" s="57">
        <f t="shared" ca="1" si="102"/>
        <v>264.96000000001584</v>
      </c>
      <c r="B3354" s="50">
        <f t="shared" ca="1" si="103"/>
        <v>-26.287286396862697</v>
      </c>
    </row>
    <row r="3355" spans="1:2" x14ac:dyDescent="0.2">
      <c r="A3355" s="57">
        <f t="shared" ca="1" si="102"/>
        <v>265.04000000001582</v>
      </c>
      <c r="B3355" s="50">
        <f t="shared" ca="1" si="103"/>
        <v>-26.258189585112248</v>
      </c>
    </row>
    <row r="3356" spans="1:2" x14ac:dyDescent="0.2">
      <c r="A3356" s="57">
        <f t="shared" ca="1" si="102"/>
        <v>265.12000000001581</v>
      </c>
      <c r="B3356" s="50">
        <f t="shared" ca="1" si="103"/>
        <v>-26.229426071144182</v>
      </c>
    </row>
    <row r="3357" spans="1:2" x14ac:dyDescent="0.2">
      <c r="A3357" s="57">
        <f t="shared" ca="1" si="102"/>
        <v>265.20000000001579</v>
      </c>
      <c r="B3357" s="50">
        <f t="shared" ca="1" si="103"/>
        <v>-26.200993449603128</v>
      </c>
    </row>
    <row r="3358" spans="1:2" x14ac:dyDescent="0.2">
      <c r="A3358" s="57">
        <f t="shared" ca="1" si="102"/>
        <v>265.28000000001578</v>
      </c>
      <c r="B3358" s="50">
        <f t="shared" ca="1" si="103"/>
        <v>-26.172889357609023</v>
      </c>
    </row>
    <row r="3359" spans="1:2" x14ac:dyDescent="0.2">
      <c r="A3359" s="57">
        <f t="shared" ca="1" si="102"/>
        <v>265.36000000001576</v>
      </c>
      <c r="B3359" s="50">
        <f t="shared" ca="1" si="103"/>
        <v>-26.145111473916678</v>
      </c>
    </row>
    <row r="3360" spans="1:2" x14ac:dyDescent="0.2">
      <c r="A3360" s="57">
        <f t="shared" ca="1" si="102"/>
        <v>265.44000000001574</v>
      </c>
      <c r="B3360" s="50">
        <f t="shared" ca="1" si="103"/>
        <v>-26.117657518097914</v>
      </c>
    </row>
    <row r="3361" spans="1:2" x14ac:dyDescent="0.2">
      <c r="A3361" s="57">
        <f t="shared" ca="1" si="102"/>
        <v>265.52000000001573</v>
      </c>
      <c r="B3361" s="50">
        <f t="shared" ca="1" si="103"/>
        <v>-26.090525249744939</v>
      </c>
    </row>
    <row r="3362" spans="1:2" x14ac:dyDescent="0.2">
      <c r="A3362" s="57">
        <f t="shared" ca="1" si="102"/>
        <v>265.60000000001571</v>
      </c>
      <c r="B3362" s="50">
        <f t="shared" ca="1" si="103"/>
        <v>-26.06371246769519</v>
      </c>
    </row>
    <row r="3363" spans="1:2" x14ac:dyDescent="0.2">
      <c r="A3363" s="57">
        <f t="shared" ca="1" si="102"/>
        <v>265.6800000000157</v>
      </c>
      <c r="B3363" s="50">
        <f t="shared" ca="1" si="103"/>
        <v>-26.037217009276024</v>
      </c>
    </row>
    <row r="3364" spans="1:2" x14ac:dyDescent="0.2">
      <c r="A3364" s="57">
        <f t="shared" ca="1" si="102"/>
        <v>265.76000000001568</v>
      </c>
      <c r="B3364" s="50">
        <f t="shared" ca="1" si="103"/>
        <v>-26.011036749569488</v>
      </c>
    </row>
    <row r="3365" spans="1:2" x14ac:dyDescent="0.2">
      <c r="A3365" s="57">
        <f t="shared" ca="1" si="102"/>
        <v>265.84000000001566</v>
      </c>
      <c r="B3365" s="50">
        <f t="shared" ca="1" si="103"/>
        <v>-25.985169600696082</v>
      </c>
    </row>
    <row r="3366" spans="1:2" x14ac:dyDescent="0.2">
      <c r="A3366" s="57">
        <f t="shared" ca="1" si="102"/>
        <v>265.92000000001565</v>
      </c>
      <c r="B3366" s="50">
        <f t="shared" ca="1" si="103"/>
        <v>-25.959613511117059</v>
      </c>
    </row>
    <row r="3367" spans="1:2" x14ac:dyDescent="0.2">
      <c r="A3367" s="57">
        <f t="shared" ca="1" si="102"/>
        <v>266.00000000001563</v>
      </c>
      <c r="B3367" s="50">
        <f t="shared" ca="1" si="103"/>
        <v>-25.934366464954813</v>
      </c>
    </row>
    <row r="3368" spans="1:2" x14ac:dyDescent="0.2">
      <c r="A3368" s="57">
        <f t="shared" ca="1" si="102"/>
        <v>266.08000000001562</v>
      </c>
      <c r="B3368" s="50">
        <f t="shared" ca="1" si="103"/>
        <v>-25.909426481330662</v>
      </c>
    </row>
    <row r="3369" spans="1:2" x14ac:dyDescent="0.2">
      <c r="A3369" s="57">
        <f t="shared" ca="1" si="102"/>
        <v>266.1600000000156</v>
      </c>
      <c r="B3369" s="50">
        <f t="shared" ca="1" si="103"/>
        <v>-25.884791613719671</v>
      </c>
    </row>
    <row r="3370" spans="1:2" x14ac:dyDescent="0.2">
      <c r="A3370" s="57">
        <f t="shared" ca="1" si="102"/>
        <v>266.24000000001558</v>
      </c>
      <c r="B3370" s="50">
        <f t="shared" ca="1" si="103"/>
        <v>-25.860459949321903</v>
      </c>
    </row>
    <row r="3371" spans="1:2" x14ac:dyDescent="0.2">
      <c r="A3371" s="57">
        <f t="shared" ref="A3371:A3434" ca="1" si="104">OFFSET(A3371,-1,0)+f_stop/5000</f>
        <v>266.32000000001557</v>
      </c>
      <c r="B3371" s="50">
        <f t="shared" ref="B3371:B3434" ca="1" si="105">20*LOG(ABS(   (1/f_dec*SIN(f_dec*$A3371/Fm*PI())/SIN($A3371/Fm*PI()))^(order-2) * (1/f_dec2*SIN(f_dec2*$A3371/Fm*PI())/SIN($A3371/Fm*PI())) *  (1/(f_dec*n_avg)*SIN((f_dec*n_avg)*$A3371/Fm*PI())/SIN($A3371/Fm*PI()))    ))</f>
        <v>-25.836429608449748</v>
      </c>
    </row>
    <row r="3372" spans="1:2" x14ac:dyDescent="0.2">
      <c r="A3372" s="57">
        <f t="shared" ca="1" si="104"/>
        <v>266.40000000001555</v>
      </c>
      <c r="B3372" s="50">
        <f t="shared" ca="1" si="105"/>
        <v>-25.812698743930575</v>
      </c>
    </row>
    <row r="3373" spans="1:2" x14ac:dyDescent="0.2">
      <c r="A3373" s="57">
        <f t="shared" ca="1" si="104"/>
        <v>266.48000000001554</v>
      </c>
      <c r="B3373" s="50">
        <f t="shared" ca="1" si="105"/>
        <v>-25.789265540524681</v>
      </c>
    </row>
    <row r="3374" spans="1:2" x14ac:dyDescent="0.2">
      <c r="A3374" s="57">
        <f t="shared" ca="1" si="104"/>
        <v>266.56000000001552</v>
      </c>
      <c r="B3374" s="50">
        <f t="shared" ca="1" si="105"/>
        <v>-25.766128214357934</v>
      </c>
    </row>
    <row r="3375" spans="1:2" x14ac:dyDescent="0.2">
      <c r="A3375" s="57">
        <f t="shared" ca="1" si="104"/>
        <v>266.6400000000155</v>
      </c>
      <c r="B3375" s="50">
        <f t="shared" ca="1" si="105"/>
        <v>-25.743285012368297</v>
      </c>
    </row>
    <row r="3376" spans="1:2" x14ac:dyDescent="0.2">
      <c r="A3376" s="57">
        <f t="shared" ca="1" si="104"/>
        <v>266.72000000001549</v>
      </c>
      <c r="B3376" s="50">
        <f t="shared" ca="1" si="105"/>
        <v>-25.720734211766711</v>
      </c>
    </row>
    <row r="3377" spans="1:2" x14ac:dyDescent="0.2">
      <c r="A3377" s="57">
        <f t="shared" ca="1" si="104"/>
        <v>266.80000000001547</v>
      </c>
      <c r="B3377" s="50">
        <f t="shared" ca="1" si="105"/>
        <v>-25.698474119511012</v>
      </c>
    </row>
    <row r="3378" spans="1:2" x14ac:dyDescent="0.2">
      <c r="A3378" s="57">
        <f t="shared" ca="1" si="104"/>
        <v>266.88000000001546</v>
      </c>
      <c r="B3378" s="50">
        <f t="shared" ca="1" si="105"/>
        <v>-25.676503071793068</v>
      </c>
    </row>
    <row r="3379" spans="1:2" x14ac:dyDescent="0.2">
      <c r="A3379" s="57">
        <f t="shared" ca="1" si="104"/>
        <v>266.96000000001544</v>
      </c>
      <c r="B3379" s="50">
        <f t="shared" ca="1" si="105"/>
        <v>-25.654819433538712</v>
      </c>
    </row>
    <row r="3380" spans="1:2" x14ac:dyDescent="0.2">
      <c r="A3380" s="57">
        <f t="shared" ca="1" si="104"/>
        <v>267.04000000001543</v>
      </c>
      <c r="B3380" s="50">
        <f t="shared" ca="1" si="105"/>
        <v>-25.633421597919892</v>
      </c>
    </row>
    <row r="3381" spans="1:2" x14ac:dyDescent="0.2">
      <c r="A3381" s="57">
        <f t="shared" ca="1" si="104"/>
        <v>267.12000000001541</v>
      </c>
      <c r="B3381" s="50">
        <f t="shared" ca="1" si="105"/>
        <v>-25.61230798587895</v>
      </c>
    </row>
    <row r="3382" spans="1:2" x14ac:dyDescent="0.2">
      <c r="A3382" s="57">
        <f t="shared" ca="1" si="104"/>
        <v>267.20000000001539</v>
      </c>
      <c r="B3382" s="50">
        <f t="shared" ca="1" si="105"/>
        <v>-25.591477045664593</v>
      </c>
    </row>
    <row r="3383" spans="1:2" x14ac:dyDescent="0.2">
      <c r="A3383" s="57">
        <f t="shared" ca="1" si="104"/>
        <v>267.28000000001538</v>
      </c>
      <c r="B3383" s="50">
        <f t="shared" ca="1" si="105"/>
        <v>-25.5709272523792</v>
      </c>
    </row>
    <row r="3384" spans="1:2" x14ac:dyDescent="0.2">
      <c r="A3384" s="57">
        <f t="shared" ca="1" si="104"/>
        <v>267.36000000001536</v>
      </c>
      <c r="B3384" s="50">
        <f t="shared" ca="1" si="105"/>
        <v>-25.550657107537113</v>
      </c>
    </row>
    <row r="3385" spans="1:2" x14ac:dyDescent="0.2">
      <c r="A3385" s="57">
        <f t="shared" ca="1" si="104"/>
        <v>267.44000000001535</v>
      </c>
      <c r="B3385" s="50">
        <f t="shared" ca="1" si="105"/>
        <v>-25.530665138634024</v>
      </c>
    </row>
    <row r="3386" spans="1:2" x14ac:dyDescent="0.2">
      <c r="A3386" s="57">
        <f t="shared" ca="1" si="104"/>
        <v>267.52000000001533</v>
      </c>
      <c r="B3386" s="50">
        <f t="shared" ca="1" si="105"/>
        <v>-25.510949898726519</v>
      </c>
    </row>
    <row r="3387" spans="1:2" x14ac:dyDescent="0.2">
      <c r="A3387" s="57">
        <f t="shared" ca="1" si="104"/>
        <v>267.60000000001531</v>
      </c>
      <c r="B3387" s="50">
        <f t="shared" ca="1" si="105"/>
        <v>-25.49150996602188</v>
      </c>
    </row>
    <row r="3388" spans="1:2" x14ac:dyDescent="0.2">
      <c r="A3388" s="57">
        <f t="shared" ca="1" si="104"/>
        <v>267.6800000000153</v>
      </c>
      <c r="B3388" s="50">
        <f t="shared" ca="1" si="105"/>
        <v>-25.472343943478165</v>
      </c>
    </row>
    <row r="3389" spans="1:2" x14ac:dyDescent="0.2">
      <c r="A3389" s="57">
        <f t="shared" ca="1" si="104"/>
        <v>267.76000000001528</v>
      </c>
      <c r="B3389" s="50">
        <f t="shared" ca="1" si="105"/>
        <v>-25.453450458413478</v>
      </c>
    </row>
    <row r="3390" spans="1:2" x14ac:dyDescent="0.2">
      <c r="A3390" s="57">
        <f t="shared" ca="1" si="104"/>
        <v>267.84000000001527</v>
      </c>
      <c r="B3390" s="50">
        <f t="shared" ca="1" si="105"/>
        <v>-25.434828162125051</v>
      </c>
    </row>
    <row r="3391" spans="1:2" x14ac:dyDescent="0.2">
      <c r="A3391" s="57">
        <f t="shared" ca="1" si="104"/>
        <v>267.92000000001525</v>
      </c>
      <c r="B3391" s="50">
        <f t="shared" ca="1" si="105"/>
        <v>-25.416475729517344</v>
      </c>
    </row>
    <row r="3392" spans="1:2" x14ac:dyDescent="0.2">
      <c r="A3392" s="57">
        <f t="shared" ca="1" si="104"/>
        <v>268.00000000001523</v>
      </c>
      <c r="B3392" s="50">
        <f t="shared" ca="1" si="105"/>
        <v>-25.39839185873916</v>
      </c>
    </row>
    <row r="3393" spans="1:2" x14ac:dyDescent="0.2">
      <c r="A3393" s="57">
        <f t="shared" ca="1" si="104"/>
        <v>268.08000000001522</v>
      </c>
      <c r="B3393" s="50">
        <f t="shared" ca="1" si="105"/>
        <v>-25.380575270829503</v>
      </c>
    </row>
    <row r="3394" spans="1:2" x14ac:dyDescent="0.2">
      <c r="A3394" s="57">
        <f t="shared" ca="1" si="104"/>
        <v>268.1600000000152</v>
      </c>
      <c r="B3394" s="50">
        <f t="shared" ca="1" si="105"/>
        <v>-25.363024709371892</v>
      </c>
    </row>
    <row r="3395" spans="1:2" x14ac:dyDescent="0.2">
      <c r="A3395" s="57">
        <f t="shared" ca="1" si="104"/>
        <v>268.24000000001519</v>
      </c>
      <c r="B3395" s="50">
        <f t="shared" ca="1" si="105"/>
        <v>-25.345738940156938</v>
      </c>
    </row>
    <row r="3396" spans="1:2" x14ac:dyDescent="0.2">
      <c r="A3396" s="57">
        <f t="shared" ca="1" si="104"/>
        <v>268.32000000001517</v>
      </c>
      <c r="B3396" s="50">
        <f t="shared" ca="1" si="105"/>
        <v>-25.328716750853133</v>
      </c>
    </row>
    <row r="3397" spans="1:2" x14ac:dyDescent="0.2">
      <c r="A3397" s="57">
        <f t="shared" ca="1" si="104"/>
        <v>268.40000000001515</v>
      </c>
      <c r="B3397" s="50">
        <f t="shared" ca="1" si="105"/>
        <v>-25.311956950685456</v>
      </c>
    </row>
    <row r="3398" spans="1:2" x14ac:dyDescent="0.2">
      <c r="A3398" s="57">
        <f t="shared" ca="1" si="104"/>
        <v>268.48000000001514</v>
      </c>
      <c r="B3398" s="50">
        <f t="shared" ca="1" si="105"/>
        <v>-25.295458370121597</v>
      </c>
    </row>
    <row r="3399" spans="1:2" x14ac:dyDescent="0.2">
      <c r="A3399" s="57">
        <f t="shared" ca="1" si="104"/>
        <v>268.56000000001512</v>
      </c>
      <c r="B3399" s="50">
        <f t="shared" ca="1" si="105"/>
        <v>-25.279219860565824</v>
      </c>
    </row>
    <row r="3400" spans="1:2" x14ac:dyDescent="0.2">
      <c r="A3400" s="57">
        <f t="shared" ca="1" si="104"/>
        <v>268.64000000001511</v>
      </c>
      <c r="B3400" s="50">
        <f t="shared" ca="1" si="105"/>
        <v>-25.263240294060054</v>
      </c>
    </row>
    <row r="3401" spans="1:2" x14ac:dyDescent="0.2">
      <c r="A3401" s="57">
        <f t="shared" ca="1" si="104"/>
        <v>268.72000000001509</v>
      </c>
      <c r="B3401" s="50">
        <f t="shared" ca="1" si="105"/>
        <v>-25.247518562992116</v>
      </c>
    </row>
    <row r="3402" spans="1:2" x14ac:dyDescent="0.2">
      <c r="A3402" s="57">
        <f t="shared" ca="1" si="104"/>
        <v>268.80000000001507</v>
      </c>
      <c r="B3402" s="50">
        <f t="shared" ca="1" si="105"/>
        <v>-25.232053579811037</v>
      </c>
    </row>
    <row r="3403" spans="1:2" x14ac:dyDescent="0.2">
      <c r="A3403" s="57">
        <f t="shared" ca="1" si="104"/>
        <v>268.88000000001506</v>
      </c>
      <c r="B3403" s="50">
        <f t="shared" ca="1" si="105"/>
        <v>-25.216844276749001</v>
      </c>
    </row>
    <row r="3404" spans="1:2" x14ac:dyDescent="0.2">
      <c r="A3404" s="57">
        <f t="shared" ca="1" si="104"/>
        <v>268.96000000001504</v>
      </c>
      <c r="B3404" s="50">
        <f t="shared" ca="1" si="105"/>
        <v>-25.201889605550104</v>
      </c>
    </row>
    <row r="3405" spans="1:2" x14ac:dyDescent="0.2">
      <c r="A3405" s="57">
        <f t="shared" ca="1" si="104"/>
        <v>269.04000000001503</v>
      </c>
      <c r="B3405" s="50">
        <f t="shared" ca="1" si="105"/>
        <v>-25.187188537205472</v>
      </c>
    </row>
    <row r="3406" spans="1:2" x14ac:dyDescent="0.2">
      <c r="A3406" s="57">
        <f t="shared" ca="1" si="104"/>
        <v>269.12000000001501</v>
      </c>
      <c r="B3406" s="50">
        <f t="shared" ca="1" si="105"/>
        <v>-25.172740061694849</v>
      </c>
    </row>
    <row r="3407" spans="1:2" x14ac:dyDescent="0.2">
      <c r="A3407" s="57">
        <f t="shared" ca="1" si="104"/>
        <v>269.200000000015</v>
      </c>
      <c r="B3407" s="50">
        <f t="shared" ca="1" si="105"/>
        <v>-25.158543187734193</v>
      </c>
    </row>
    <row r="3408" spans="1:2" x14ac:dyDescent="0.2">
      <c r="A3408" s="57">
        <f t="shared" ca="1" si="104"/>
        <v>269.28000000001498</v>
      </c>
      <c r="B3408" s="50">
        <f t="shared" ca="1" si="105"/>
        <v>-25.144596942529503</v>
      </c>
    </row>
    <row r="3409" spans="1:2" x14ac:dyDescent="0.2">
      <c r="A3409" s="57">
        <f t="shared" ca="1" si="104"/>
        <v>269.36000000001496</v>
      </c>
      <c r="B3409" s="50">
        <f t="shared" ca="1" si="105"/>
        <v>-25.130900371536544</v>
      </c>
    </row>
    <row r="3410" spans="1:2" x14ac:dyDescent="0.2">
      <c r="A3410" s="57">
        <f t="shared" ca="1" si="104"/>
        <v>269.44000000001495</v>
      </c>
      <c r="B3410" s="50">
        <f t="shared" ca="1" si="105"/>
        <v>-25.117452538226122</v>
      </c>
    </row>
    <row r="3411" spans="1:2" x14ac:dyDescent="0.2">
      <c r="A3411" s="57">
        <f t="shared" ca="1" si="104"/>
        <v>269.52000000001493</v>
      </c>
      <c r="B3411" s="50">
        <f t="shared" ca="1" si="105"/>
        <v>-25.104252523855379</v>
      </c>
    </row>
    <row r="3412" spans="1:2" x14ac:dyDescent="0.2">
      <c r="A3412" s="57">
        <f t="shared" ca="1" si="104"/>
        <v>269.60000000001492</v>
      </c>
      <c r="B3412" s="50">
        <f t="shared" ca="1" si="105"/>
        <v>-25.091299427244259</v>
      </c>
    </row>
    <row r="3413" spans="1:2" x14ac:dyDescent="0.2">
      <c r="A3413" s="57">
        <f t="shared" ca="1" si="104"/>
        <v>269.6800000000149</v>
      </c>
      <c r="B3413" s="50">
        <f t="shared" ca="1" si="105"/>
        <v>-25.078592364557583</v>
      </c>
    </row>
    <row r="3414" spans="1:2" x14ac:dyDescent="0.2">
      <c r="A3414" s="57">
        <f t="shared" ca="1" si="104"/>
        <v>269.76000000001488</v>
      </c>
      <c r="B3414" s="50">
        <f t="shared" ca="1" si="105"/>
        <v>-25.066130469092403</v>
      </c>
    </row>
    <row r="3415" spans="1:2" x14ac:dyDescent="0.2">
      <c r="A3415" s="57">
        <f t="shared" ca="1" si="104"/>
        <v>269.84000000001487</v>
      </c>
      <c r="B3415" s="50">
        <f t="shared" ca="1" si="105"/>
        <v>-25.053912891070414</v>
      </c>
    </row>
    <row r="3416" spans="1:2" x14ac:dyDescent="0.2">
      <c r="A3416" s="57">
        <f t="shared" ca="1" si="104"/>
        <v>269.92000000001485</v>
      </c>
      <c r="B3416" s="50">
        <f t="shared" ca="1" si="105"/>
        <v>-25.041938797435513</v>
      </c>
    </row>
    <row r="3417" spans="1:2" x14ac:dyDescent="0.2">
      <c r="A3417" s="57">
        <f t="shared" ca="1" si="104"/>
        <v>270.00000000001484</v>
      </c>
      <c r="B3417" s="50">
        <f t="shared" ca="1" si="105"/>
        <v>-25.030207371656282</v>
      </c>
    </row>
    <row r="3418" spans="1:2" x14ac:dyDescent="0.2">
      <c r="A3418" s="57">
        <f t="shared" ca="1" si="104"/>
        <v>270.08000000001482</v>
      </c>
      <c r="B3418" s="50">
        <f t="shared" ca="1" si="105"/>
        <v>-25.018717813533353</v>
      </c>
    </row>
    <row r="3419" spans="1:2" x14ac:dyDescent="0.2">
      <c r="A3419" s="57">
        <f t="shared" ca="1" si="104"/>
        <v>270.1600000000148</v>
      </c>
      <c r="B3419" s="50">
        <f t="shared" ca="1" si="105"/>
        <v>-25.007469339011422</v>
      </c>
    </row>
    <row r="3420" spans="1:2" x14ac:dyDescent="0.2">
      <c r="A3420" s="57">
        <f t="shared" ca="1" si="104"/>
        <v>270.24000000001479</v>
      </c>
      <c r="B3420" s="50">
        <f t="shared" ca="1" si="105"/>
        <v>-24.99646117999605</v>
      </c>
    </row>
    <row r="3421" spans="1:2" x14ac:dyDescent="0.2">
      <c r="A3421" s="57">
        <f t="shared" ca="1" si="104"/>
        <v>270.32000000001477</v>
      </c>
      <c r="B3421" s="50">
        <f t="shared" ca="1" si="105"/>
        <v>-24.985692584174931</v>
      </c>
    </row>
    <row r="3422" spans="1:2" x14ac:dyDescent="0.2">
      <c r="A3422" s="57">
        <f t="shared" ca="1" si="104"/>
        <v>270.40000000001476</v>
      </c>
      <c r="B3422" s="50">
        <f t="shared" ca="1" si="105"/>
        <v>-24.975162814843593</v>
      </c>
    </row>
    <row r="3423" spans="1:2" x14ac:dyDescent="0.2">
      <c r="A3423" s="57">
        <f t="shared" ca="1" si="104"/>
        <v>270.48000000001474</v>
      </c>
      <c r="B3423" s="50">
        <f t="shared" ca="1" si="105"/>
        <v>-24.964871150735561</v>
      </c>
    </row>
    <row r="3424" spans="1:2" x14ac:dyDescent="0.2">
      <c r="A3424" s="57">
        <f t="shared" ca="1" si="104"/>
        <v>270.56000000001472</v>
      </c>
      <c r="B3424" s="50">
        <f t="shared" ca="1" si="105"/>
        <v>-24.954816885856751</v>
      </c>
    </row>
    <row r="3425" spans="1:2" x14ac:dyDescent="0.2">
      <c r="A3425" s="57">
        <f t="shared" ca="1" si="104"/>
        <v>270.64000000001471</v>
      </c>
      <c r="B3425" s="50">
        <f t="shared" ca="1" si="105"/>
        <v>-24.944999329324027</v>
      </c>
    </row>
    <row r="3426" spans="1:2" x14ac:dyDescent="0.2">
      <c r="A3426" s="57">
        <f t="shared" ca="1" si="104"/>
        <v>270.72000000001469</v>
      </c>
      <c r="B3426" s="50">
        <f t="shared" ca="1" si="105"/>
        <v>-24.935417805208012</v>
      </c>
    </row>
    <row r="3427" spans="1:2" x14ac:dyDescent="0.2">
      <c r="A3427" s="57">
        <f t="shared" ca="1" si="104"/>
        <v>270.80000000001468</v>
      </c>
      <c r="B3427" s="50">
        <f t="shared" ca="1" si="105"/>
        <v>-24.926071652379807</v>
      </c>
    </row>
    <row r="3428" spans="1:2" x14ac:dyDescent="0.2">
      <c r="A3428" s="57">
        <f t="shared" ca="1" si="104"/>
        <v>270.88000000001466</v>
      </c>
      <c r="B3428" s="50">
        <f t="shared" ca="1" si="105"/>
        <v>-24.916960224361642</v>
      </c>
    </row>
    <row r="3429" spans="1:2" x14ac:dyDescent="0.2">
      <c r="A3429" s="57">
        <f t="shared" ca="1" si="104"/>
        <v>270.96000000001465</v>
      </c>
      <c r="B3429" s="50">
        <f t="shared" ca="1" si="105"/>
        <v>-24.908082889181635</v>
      </c>
    </row>
    <row r="3430" spans="1:2" x14ac:dyDescent="0.2">
      <c r="A3430" s="57">
        <f t="shared" ca="1" si="104"/>
        <v>271.04000000001463</v>
      </c>
      <c r="B3430" s="50">
        <f t="shared" ca="1" si="105"/>
        <v>-24.89943902923217</v>
      </c>
    </row>
    <row r="3431" spans="1:2" x14ac:dyDescent="0.2">
      <c r="A3431" s="57">
        <f t="shared" ca="1" si="104"/>
        <v>271.12000000001461</v>
      </c>
      <c r="B3431" s="50">
        <f t="shared" ca="1" si="105"/>
        <v>-24.89102804113201</v>
      </c>
    </row>
    <row r="3432" spans="1:2" x14ac:dyDescent="0.2">
      <c r="A3432" s="57">
        <f t="shared" ca="1" si="104"/>
        <v>271.2000000000146</v>
      </c>
      <c r="B3432" s="50">
        <f t="shared" ca="1" si="105"/>
        <v>-24.882849335592347</v>
      </c>
    </row>
    <row r="3433" spans="1:2" x14ac:dyDescent="0.2">
      <c r="A3433" s="57">
        <f t="shared" ca="1" si="104"/>
        <v>271.28000000001458</v>
      </c>
      <c r="B3433" s="50">
        <f t="shared" ca="1" si="105"/>
        <v>-24.874902337286066</v>
      </c>
    </row>
    <row r="3434" spans="1:2" x14ac:dyDescent="0.2">
      <c r="A3434" s="57">
        <f t="shared" ca="1" si="104"/>
        <v>271.36000000001457</v>
      </c>
      <c r="B3434" s="50">
        <f t="shared" ca="1" si="105"/>
        <v>-24.867186484720982</v>
      </c>
    </row>
    <row r="3435" spans="1:2" x14ac:dyDescent="0.2">
      <c r="A3435" s="57">
        <f t="shared" ref="A3435:A3498" ca="1" si="106">OFFSET(A3435,-1,0)+f_stop/5000</f>
        <v>271.44000000001455</v>
      </c>
      <c r="B3435" s="50">
        <f t="shared" ref="B3435:B3498" ca="1" si="107">20*LOG(ABS(   (1/f_dec*SIN(f_dec*$A3435/Fm*PI())/SIN($A3435/Fm*PI()))^(order-2) * (1/f_dec2*SIN(f_dec2*$A3435/Fm*PI())/SIN($A3435/Fm*PI())) *  (1/(f_dec*n_avg)*SIN((f_dec*n_avg)*$A3435/Fm*PI())/SIN($A3435/Fm*PI()))    ))</f>
        <v>-24.85970123011624</v>
      </c>
    </row>
    <row r="3436" spans="1:2" x14ac:dyDescent="0.2">
      <c r="A3436" s="57">
        <f t="shared" ca="1" si="106"/>
        <v>271.52000000001453</v>
      </c>
      <c r="B3436" s="50">
        <f t="shared" ca="1" si="107"/>
        <v>-24.852446039282352</v>
      </c>
    </row>
    <row r="3437" spans="1:2" x14ac:dyDescent="0.2">
      <c r="A3437" s="57">
        <f t="shared" ca="1" si="106"/>
        <v>271.60000000001452</v>
      </c>
      <c r="B3437" s="50">
        <f t="shared" ca="1" si="107"/>
        <v>-24.845420391504508</v>
      </c>
    </row>
    <row r="3438" spans="1:2" x14ac:dyDescent="0.2">
      <c r="A3438" s="57">
        <f t="shared" ca="1" si="106"/>
        <v>271.6800000000145</v>
      </c>
      <c r="B3438" s="50">
        <f t="shared" ca="1" si="107"/>
        <v>-24.83862377942927</v>
      </c>
    </row>
    <row r="3439" spans="1:2" x14ac:dyDescent="0.2">
      <c r="A3439" s="57">
        <f t="shared" ca="1" si="106"/>
        <v>271.76000000001449</v>
      </c>
      <c r="B3439" s="50">
        <f t="shared" ca="1" si="107"/>
        <v>-24.832055708954435</v>
      </c>
    </row>
    <row r="3440" spans="1:2" x14ac:dyDescent="0.2">
      <c r="A3440" s="57">
        <f t="shared" ca="1" si="106"/>
        <v>271.84000000001447</v>
      </c>
      <c r="B3440" s="50">
        <f t="shared" ca="1" si="107"/>
        <v>-24.825715699122263</v>
      </c>
    </row>
    <row r="3441" spans="1:2" x14ac:dyDescent="0.2">
      <c r="A3441" s="57">
        <f t="shared" ca="1" si="106"/>
        <v>271.92000000001445</v>
      </c>
      <c r="B3441" s="50">
        <f t="shared" ca="1" si="107"/>
        <v>-24.81960328201572</v>
      </c>
    </row>
    <row r="3442" spans="1:2" x14ac:dyDescent="0.2">
      <c r="A3442" s="57">
        <f t="shared" ca="1" si="106"/>
        <v>272.00000000001444</v>
      </c>
      <c r="B3442" s="50">
        <f t="shared" ca="1" si="107"/>
        <v>-24.813718002657929</v>
      </c>
    </row>
    <row r="3443" spans="1:2" x14ac:dyDescent="0.2">
      <c r="A3443" s="57">
        <f t="shared" ca="1" si="106"/>
        <v>272.08000000001442</v>
      </c>
      <c r="B3443" s="50">
        <f t="shared" ca="1" si="107"/>
        <v>-24.808059418914684</v>
      </c>
    </row>
    <row r="3444" spans="1:2" x14ac:dyDescent="0.2">
      <c r="A3444" s="57">
        <f t="shared" ca="1" si="106"/>
        <v>272.16000000001441</v>
      </c>
      <c r="B3444" s="50">
        <f t="shared" ca="1" si="107"/>
        <v>-24.802627101399931</v>
      </c>
    </row>
    <row r="3445" spans="1:2" x14ac:dyDescent="0.2">
      <c r="A3445" s="57">
        <f t="shared" ca="1" si="106"/>
        <v>272.24000000001439</v>
      </c>
      <c r="B3445" s="50">
        <f t="shared" ca="1" si="107"/>
        <v>-24.797420633384281</v>
      </c>
    </row>
    <row r="3446" spans="1:2" x14ac:dyDescent="0.2">
      <c r="A3446" s="57">
        <f t="shared" ca="1" si="106"/>
        <v>272.32000000001437</v>
      </c>
      <c r="B3446" s="50">
        <f t="shared" ca="1" si="107"/>
        <v>-24.79243961070646</v>
      </c>
    </row>
    <row r="3447" spans="1:2" x14ac:dyDescent="0.2">
      <c r="A3447" s="57">
        <f t="shared" ca="1" si="106"/>
        <v>272.40000000001436</v>
      </c>
      <c r="B3447" s="50">
        <f t="shared" ca="1" si="107"/>
        <v>-24.78768364168765</v>
      </c>
    </row>
    <row r="3448" spans="1:2" x14ac:dyDescent="0.2">
      <c r="A3448" s="57">
        <f t="shared" ca="1" si="106"/>
        <v>272.48000000001434</v>
      </c>
      <c r="B3448" s="50">
        <f t="shared" ca="1" si="107"/>
        <v>-24.783152347048635</v>
      </c>
    </row>
    <row r="3449" spans="1:2" x14ac:dyDescent="0.2">
      <c r="A3449" s="57">
        <f t="shared" ca="1" si="106"/>
        <v>272.56000000001433</v>
      </c>
      <c r="B3449" s="50">
        <f t="shared" ca="1" si="107"/>
        <v>-24.77884535982988</v>
      </c>
    </row>
    <row r="3450" spans="1:2" x14ac:dyDescent="0.2">
      <c r="A3450" s="57">
        <f t="shared" ca="1" si="106"/>
        <v>272.64000000001431</v>
      </c>
      <c r="B3450" s="50">
        <f t="shared" ca="1" si="107"/>
        <v>-24.774762325314306</v>
      </c>
    </row>
    <row r="3451" spans="1:2" x14ac:dyDescent="0.2">
      <c r="A3451" s="57">
        <f t="shared" ca="1" si="106"/>
        <v>272.72000000001429</v>
      </c>
      <c r="B3451" s="50">
        <f t="shared" ca="1" si="107"/>
        <v>-24.770902900952812</v>
      </c>
    </row>
    <row r="3452" spans="1:2" x14ac:dyDescent="0.2">
      <c r="A3452" s="57">
        <f t="shared" ca="1" si="106"/>
        <v>272.80000000001428</v>
      </c>
      <c r="B3452" s="50">
        <f t="shared" ca="1" si="107"/>
        <v>-24.767266756292582</v>
      </c>
    </row>
    <row r="3453" spans="1:2" x14ac:dyDescent="0.2">
      <c r="A3453" s="57">
        <f t="shared" ca="1" si="106"/>
        <v>272.88000000001426</v>
      </c>
      <c r="B3453" s="50">
        <f t="shared" ca="1" si="107"/>
        <v>-24.763853572908047</v>
      </c>
    </row>
    <row r="3454" spans="1:2" x14ac:dyDescent="0.2">
      <c r="A3454" s="57">
        <f t="shared" ca="1" si="106"/>
        <v>272.96000000001425</v>
      </c>
      <c r="B3454" s="50">
        <f t="shared" ca="1" si="107"/>
        <v>-24.760663044334407</v>
      </c>
    </row>
    <row r="3455" spans="1:2" x14ac:dyDescent="0.2">
      <c r="A3455" s="57">
        <f t="shared" ca="1" si="106"/>
        <v>273.04000000001423</v>
      </c>
      <c r="B3455" s="50">
        <f t="shared" ca="1" si="107"/>
        <v>-24.757694876003967</v>
      </c>
    </row>
    <row r="3456" spans="1:2" x14ac:dyDescent="0.2">
      <c r="A3456" s="57">
        <f t="shared" ca="1" si="106"/>
        <v>273.12000000001422</v>
      </c>
      <c r="B3456" s="50">
        <f t="shared" ca="1" si="107"/>
        <v>-24.754948785184865</v>
      </c>
    </row>
    <row r="3457" spans="1:2" x14ac:dyDescent="0.2">
      <c r="A3457" s="57">
        <f t="shared" ca="1" si="106"/>
        <v>273.2000000000142</v>
      </c>
      <c r="B3457" s="50">
        <f t="shared" ca="1" si="107"/>
        <v>-24.75242450092253</v>
      </c>
    </row>
    <row r="3458" spans="1:2" x14ac:dyDescent="0.2">
      <c r="A3458" s="57">
        <f t="shared" ca="1" si="106"/>
        <v>273.28000000001418</v>
      </c>
      <c r="B3458" s="50">
        <f t="shared" ca="1" si="107"/>
        <v>-24.750121763983557</v>
      </c>
    </row>
    <row r="3459" spans="1:2" x14ac:dyDescent="0.2">
      <c r="A3459" s="57">
        <f t="shared" ca="1" si="106"/>
        <v>273.36000000001417</v>
      </c>
      <c r="B3459" s="50">
        <f t="shared" ca="1" si="107"/>
        <v>-24.748040326802222</v>
      </c>
    </row>
    <row r="3460" spans="1:2" x14ac:dyDescent="0.2">
      <c r="A3460" s="57">
        <f t="shared" ca="1" si="106"/>
        <v>273.44000000001415</v>
      </c>
      <c r="B3460" s="50">
        <f t="shared" ca="1" si="107"/>
        <v>-24.746179953429355</v>
      </c>
    </row>
    <row r="3461" spans="1:2" x14ac:dyDescent="0.2">
      <c r="A3461" s="57">
        <f t="shared" ca="1" si="106"/>
        <v>273.52000000001414</v>
      </c>
      <c r="B3461" s="50">
        <f t="shared" ca="1" si="107"/>
        <v>-24.744540419483776</v>
      </c>
    </row>
    <row r="3462" spans="1:2" x14ac:dyDescent="0.2">
      <c r="A3462" s="57">
        <f t="shared" ca="1" si="106"/>
        <v>273.60000000001412</v>
      </c>
      <c r="B3462" s="50">
        <f t="shared" ca="1" si="107"/>
        <v>-24.7431215121062</v>
      </c>
    </row>
    <row r="3463" spans="1:2" x14ac:dyDescent="0.2">
      <c r="A3463" s="57">
        <f t="shared" ca="1" si="106"/>
        <v>273.6800000000141</v>
      </c>
      <c r="B3463" s="50">
        <f t="shared" ca="1" si="107"/>
        <v>-24.741923029915448</v>
      </c>
    </row>
    <row r="3464" spans="1:2" x14ac:dyDescent="0.2">
      <c r="A3464" s="57">
        <f t="shared" ca="1" si="106"/>
        <v>273.76000000001409</v>
      </c>
      <c r="B3464" s="50">
        <f t="shared" ca="1" si="107"/>
        <v>-24.740944782967222</v>
      </c>
    </row>
    <row r="3465" spans="1:2" x14ac:dyDescent="0.2">
      <c r="A3465" s="57">
        <f t="shared" ca="1" si="106"/>
        <v>273.84000000001407</v>
      </c>
      <c r="B3465" s="50">
        <f t="shared" ca="1" si="107"/>
        <v>-24.740186592715148</v>
      </c>
    </row>
    <row r="3466" spans="1:2" x14ac:dyDescent="0.2">
      <c r="A3466" s="57">
        <f t="shared" ca="1" si="106"/>
        <v>273.92000000001406</v>
      </c>
      <c r="B3466" s="50">
        <f t="shared" ca="1" si="107"/>
        <v>-24.739648291974291</v>
      </c>
    </row>
    <row r="3467" spans="1:2" x14ac:dyDescent="0.2">
      <c r="A3467" s="57">
        <f t="shared" ca="1" si="106"/>
        <v>274.00000000001404</v>
      </c>
      <c r="B3467" s="50">
        <f t="shared" ca="1" si="107"/>
        <v>-24.739329724886918</v>
      </c>
    </row>
    <row r="3468" spans="1:2" x14ac:dyDescent="0.2">
      <c r="A3468" s="57">
        <f t="shared" ca="1" si="106"/>
        <v>274.08000000001402</v>
      </c>
      <c r="B3468" s="50">
        <f t="shared" ca="1" si="107"/>
        <v>-24.739230746890733</v>
      </c>
    </row>
    <row r="3469" spans="1:2" x14ac:dyDescent="0.2">
      <c r="A3469" s="57">
        <f t="shared" ca="1" si="106"/>
        <v>274.16000000001401</v>
      </c>
      <c r="B3469" s="50">
        <f t="shared" ca="1" si="107"/>
        <v>-24.739351224689351</v>
      </c>
    </row>
    <row r="3470" spans="1:2" x14ac:dyDescent="0.2">
      <c r="A3470" s="57">
        <f t="shared" ca="1" si="106"/>
        <v>274.24000000001399</v>
      </c>
      <c r="B3470" s="50">
        <f t="shared" ca="1" si="107"/>
        <v>-24.739691036225111</v>
      </c>
    </row>
    <row r="3471" spans="1:2" x14ac:dyDescent="0.2">
      <c r="A3471" s="57">
        <f t="shared" ca="1" si="106"/>
        <v>274.32000000001398</v>
      </c>
      <c r="B3471" s="50">
        <f t="shared" ca="1" si="107"/>
        <v>-24.740250070654231</v>
      </c>
    </row>
    <row r="3472" spans="1:2" x14ac:dyDescent="0.2">
      <c r="A3472" s="57">
        <f t="shared" ca="1" si="106"/>
        <v>274.40000000001396</v>
      </c>
      <c r="B3472" s="50">
        <f t="shared" ca="1" si="107"/>
        <v>-24.74102822832419</v>
      </c>
    </row>
    <row r="3473" spans="1:2" x14ac:dyDescent="0.2">
      <c r="A3473" s="57">
        <f t="shared" ca="1" si="106"/>
        <v>274.48000000001394</v>
      </c>
      <c r="B3473" s="50">
        <f t="shared" ca="1" si="107"/>
        <v>-24.742025420753478</v>
      </c>
    </row>
    <row r="3474" spans="1:2" x14ac:dyDescent="0.2">
      <c r="A3474" s="57">
        <f t="shared" ca="1" si="106"/>
        <v>274.56000000001393</v>
      </c>
      <c r="B3474" s="50">
        <f t="shared" ca="1" si="107"/>
        <v>-24.743241570613538</v>
      </c>
    </row>
    <row r="3475" spans="1:2" x14ac:dyDescent="0.2">
      <c r="A3475" s="57">
        <f t="shared" ca="1" si="106"/>
        <v>274.64000000001391</v>
      </c>
      <c r="B3475" s="50">
        <f t="shared" ca="1" si="107"/>
        <v>-24.744676611713054</v>
      </c>
    </row>
    <row r="3476" spans="1:2" x14ac:dyDescent="0.2">
      <c r="A3476" s="57">
        <f t="shared" ca="1" si="106"/>
        <v>274.7200000000139</v>
      </c>
      <c r="B3476" s="50">
        <f t="shared" ca="1" si="107"/>
        <v>-24.746330488984437</v>
      </c>
    </row>
    <row r="3477" spans="1:2" x14ac:dyDescent="0.2">
      <c r="A3477" s="57">
        <f t="shared" ca="1" si="106"/>
        <v>274.80000000001388</v>
      </c>
      <c r="B3477" s="50">
        <f t="shared" ca="1" si="107"/>
        <v>-24.748203158472638</v>
      </c>
    </row>
    <row r="3478" spans="1:2" x14ac:dyDescent="0.2">
      <c r="A3478" s="57">
        <f t="shared" ca="1" si="106"/>
        <v>274.88000000001387</v>
      </c>
      <c r="B3478" s="50">
        <f t="shared" ca="1" si="107"/>
        <v>-24.750294587326099</v>
      </c>
    </row>
    <row r="3479" spans="1:2" x14ac:dyDescent="0.2">
      <c r="A3479" s="57">
        <f t="shared" ca="1" si="106"/>
        <v>274.96000000001385</v>
      </c>
      <c r="B3479" s="50">
        <f t="shared" ca="1" si="107"/>
        <v>-24.752604753790123</v>
      </c>
    </row>
    <row r="3480" spans="1:2" x14ac:dyDescent="0.2">
      <c r="A3480" s="57">
        <f t="shared" ca="1" si="106"/>
        <v>275.04000000001383</v>
      </c>
      <c r="B3480" s="50">
        <f t="shared" ca="1" si="107"/>
        <v>-24.755133647202282</v>
      </c>
    </row>
    <row r="3481" spans="1:2" x14ac:dyDescent="0.2">
      <c r="A3481" s="57">
        <f t="shared" ca="1" si="106"/>
        <v>275.12000000001382</v>
      </c>
      <c r="B3481" s="50">
        <f t="shared" ca="1" si="107"/>
        <v>-24.757881267990264</v>
      </c>
    </row>
    <row r="3482" spans="1:2" x14ac:dyDescent="0.2">
      <c r="A3482" s="57">
        <f t="shared" ca="1" si="106"/>
        <v>275.2000000000138</v>
      </c>
      <c r="B3482" s="50">
        <f t="shared" ca="1" si="107"/>
        <v>-24.760847627671829</v>
      </c>
    </row>
    <row r="3483" spans="1:2" x14ac:dyDescent="0.2">
      <c r="A3483" s="57">
        <f t="shared" ca="1" si="106"/>
        <v>275.28000000001379</v>
      </c>
      <c r="B3483" s="50">
        <f t="shared" ca="1" si="107"/>
        <v>-24.764032748857055</v>
      </c>
    </row>
    <row r="3484" spans="1:2" x14ac:dyDescent="0.2">
      <c r="A3484" s="57">
        <f t="shared" ca="1" si="106"/>
        <v>275.36000000001377</v>
      </c>
      <c r="B3484" s="50">
        <f t="shared" ca="1" si="107"/>
        <v>-24.767436665252838</v>
      </c>
    </row>
    <row r="3485" spans="1:2" x14ac:dyDescent="0.2">
      <c r="A3485" s="57">
        <f t="shared" ca="1" si="106"/>
        <v>275.44000000001375</v>
      </c>
      <c r="B3485" s="50">
        <f t="shared" ca="1" si="107"/>
        <v>-24.771059421669609</v>
      </c>
    </row>
    <row r="3486" spans="1:2" x14ac:dyDescent="0.2">
      <c r="A3486" s="57">
        <f t="shared" ca="1" si="106"/>
        <v>275.52000000001374</v>
      </c>
      <c r="B3486" s="50">
        <f t="shared" ca="1" si="107"/>
        <v>-24.774901074030304</v>
      </c>
    </row>
    <row r="3487" spans="1:2" x14ac:dyDescent="0.2">
      <c r="A3487" s="57">
        <f t="shared" ca="1" si="106"/>
        <v>275.60000000001372</v>
      </c>
      <c r="B3487" s="50">
        <f t="shared" ca="1" si="107"/>
        <v>-24.77896168938161</v>
      </c>
    </row>
    <row r="3488" spans="1:2" x14ac:dyDescent="0.2">
      <c r="A3488" s="57">
        <f t="shared" ca="1" si="106"/>
        <v>275.68000000001371</v>
      </c>
      <c r="B3488" s="50">
        <f t="shared" ca="1" si="107"/>
        <v>-24.783241345907477</v>
      </c>
    </row>
    <row r="3489" spans="1:2" x14ac:dyDescent="0.2">
      <c r="A3489" s="57">
        <f t="shared" ca="1" si="106"/>
        <v>275.76000000001369</v>
      </c>
      <c r="B3489" s="50">
        <f t="shared" ca="1" si="107"/>
        <v>-24.78774013294478</v>
      </c>
    </row>
    <row r="3490" spans="1:2" x14ac:dyDescent="0.2">
      <c r="A3490" s="57">
        <f t="shared" ca="1" si="106"/>
        <v>275.84000000001367</v>
      </c>
      <c r="B3490" s="50">
        <f t="shared" ca="1" si="107"/>
        <v>-24.792458151001444</v>
      </c>
    </row>
    <row r="3491" spans="1:2" x14ac:dyDescent="0.2">
      <c r="A3491" s="57">
        <f t="shared" ca="1" si="106"/>
        <v>275.92000000001366</v>
      </c>
      <c r="B3491" s="50">
        <f t="shared" ca="1" si="107"/>
        <v>-24.797395511776635</v>
      </c>
    </row>
    <row r="3492" spans="1:2" x14ac:dyDescent="0.2">
      <c r="A3492" s="57">
        <f t="shared" ca="1" si="106"/>
        <v>276.00000000001364</v>
      </c>
      <c r="B3492" s="50">
        <f t="shared" ca="1" si="107"/>
        <v>-24.802552338183435</v>
      </c>
    </row>
    <row r="3493" spans="1:2" x14ac:dyDescent="0.2">
      <c r="A3493" s="57">
        <f t="shared" ca="1" si="106"/>
        <v>276.08000000001363</v>
      </c>
      <c r="B3493" s="50">
        <f t="shared" ca="1" si="107"/>
        <v>-24.807928764373642</v>
      </c>
    </row>
    <row r="3494" spans="1:2" x14ac:dyDescent="0.2">
      <c r="A3494" s="57">
        <f t="shared" ca="1" si="106"/>
        <v>276.16000000001361</v>
      </c>
      <c r="B3494" s="50">
        <f t="shared" ca="1" si="107"/>
        <v>-24.813524935764978</v>
      </c>
    </row>
    <row r="3495" spans="1:2" x14ac:dyDescent="0.2">
      <c r="A3495" s="57">
        <f t="shared" ca="1" si="106"/>
        <v>276.24000000001359</v>
      </c>
      <c r="B3495" s="50">
        <f t="shared" ca="1" si="107"/>
        <v>-24.819341009070605</v>
      </c>
    </row>
    <row r="3496" spans="1:2" x14ac:dyDescent="0.2">
      <c r="A3496" s="57">
        <f t="shared" ca="1" si="106"/>
        <v>276.32000000001358</v>
      </c>
      <c r="B3496" s="50">
        <f t="shared" ca="1" si="107"/>
        <v>-24.82537715233093</v>
      </c>
    </row>
    <row r="3497" spans="1:2" x14ac:dyDescent="0.2">
      <c r="A3497" s="57">
        <f t="shared" ca="1" si="106"/>
        <v>276.40000000001356</v>
      </c>
      <c r="B3497" s="50">
        <f t="shared" ca="1" si="107"/>
        <v>-24.831633544947778</v>
      </c>
    </row>
    <row r="3498" spans="1:2" x14ac:dyDescent="0.2">
      <c r="A3498" s="57">
        <f t="shared" ca="1" si="106"/>
        <v>276.48000000001355</v>
      </c>
      <c r="B3498" s="50">
        <f t="shared" ca="1" si="107"/>
        <v>-24.838110377720955</v>
      </c>
    </row>
    <row r="3499" spans="1:2" x14ac:dyDescent="0.2">
      <c r="A3499" s="57">
        <f t="shared" ref="A3499:A3562" ca="1" si="108">OFFSET(A3499,-1,0)+f_stop/5000</f>
        <v>276.56000000001353</v>
      </c>
      <c r="B3499" s="50">
        <f t="shared" ref="B3499:B3562" ca="1" si="109">20*LOG(ABS(   (1/f_dec*SIN(f_dec*$A3499/Fm*PI())/SIN($A3499/Fm*PI()))^(order-2) * (1/f_dec2*SIN(f_dec2*$A3499/Fm*PI())/SIN($A3499/Fm*PI())) *  (1/(f_dec*n_avg)*SIN((f_dec*n_avg)*$A3499/Fm*PI())/SIN($A3499/Fm*PI()))    ))</f>
        <v>-24.844807852887083</v>
      </c>
    </row>
    <row r="3500" spans="1:2" x14ac:dyDescent="0.2">
      <c r="A3500" s="57">
        <f t="shared" ca="1" si="108"/>
        <v>276.64000000001352</v>
      </c>
      <c r="B3500" s="50">
        <f t="shared" ca="1" si="109"/>
        <v>-24.851726184161013</v>
      </c>
    </row>
    <row r="3501" spans="1:2" x14ac:dyDescent="0.2">
      <c r="A3501" s="57">
        <f t="shared" ca="1" si="108"/>
        <v>276.7200000000135</v>
      </c>
      <c r="B3501" s="50">
        <f t="shared" ca="1" si="109"/>
        <v>-24.858865596779424</v>
      </c>
    </row>
    <row r="3502" spans="1:2" x14ac:dyDescent="0.2">
      <c r="A3502" s="57">
        <f t="shared" ca="1" si="108"/>
        <v>276.80000000001348</v>
      </c>
      <c r="B3502" s="50">
        <f t="shared" ca="1" si="109"/>
        <v>-24.866226327547032</v>
      </c>
    </row>
    <row r="3503" spans="1:2" x14ac:dyDescent="0.2">
      <c r="A3503" s="57">
        <f t="shared" ca="1" si="108"/>
        <v>276.88000000001347</v>
      </c>
      <c r="B3503" s="50">
        <f t="shared" ca="1" si="109"/>
        <v>-24.87380862488514</v>
      </c>
    </row>
    <row r="3504" spans="1:2" x14ac:dyDescent="0.2">
      <c r="A3504" s="57">
        <f t="shared" ca="1" si="108"/>
        <v>276.96000000001345</v>
      </c>
      <c r="B3504" s="50">
        <f t="shared" ca="1" si="109"/>
        <v>-24.881612748882734</v>
      </c>
    </row>
    <row r="3505" spans="1:2" x14ac:dyDescent="0.2">
      <c r="A3505" s="57">
        <f t="shared" ca="1" si="108"/>
        <v>277.04000000001344</v>
      </c>
      <c r="B3505" s="50">
        <f t="shared" ca="1" si="109"/>
        <v>-24.889638971349989</v>
      </c>
    </row>
    <row r="3506" spans="1:2" x14ac:dyDescent="0.2">
      <c r="A3506" s="57">
        <f t="shared" ca="1" si="108"/>
        <v>277.12000000001342</v>
      </c>
      <c r="B3506" s="50">
        <f t="shared" ca="1" si="109"/>
        <v>-24.897887575874368</v>
      </c>
    </row>
    <row r="3507" spans="1:2" x14ac:dyDescent="0.2">
      <c r="A3507" s="57">
        <f t="shared" ca="1" si="108"/>
        <v>277.2000000000134</v>
      </c>
      <c r="B3507" s="50">
        <f t="shared" ca="1" si="109"/>
        <v>-24.906358857879269</v>
      </c>
    </row>
    <row r="3508" spans="1:2" x14ac:dyDescent="0.2">
      <c r="A3508" s="57">
        <f t="shared" ca="1" si="108"/>
        <v>277.28000000001339</v>
      </c>
      <c r="B3508" s="50">
        <f t="shared" ca="1" si="109"/>
        <v>-24.915053124685102</v>
      </c>
    </row>
    <row r="3509" spans="1:2" x14ac:dyDescent="0.2">
      <c r="A3509" s="57">
        <f t="shared" ca="1" si="108"/>
        <v>277.36000000001337</v>
      </c>
      <c r="B3509" s="50">
        <f t="shared" ca="1" si="109"/>
        <v>-24.923970695573182</v>
      </c>
    </row>
    <row r="3510" spans="1:2" x14ac:dyDescent="0.2">
      <c r="A3510" s="57">
        <f t="shared" ca="1" si="108"/>
        <v>277.44000000001336</v>
      </c>
      <c r="B3510" s="50">
        <f t="shared" ca="1" si="109"/>
        <v>-24.933111901852012</v>
      </c>
    </row>
    <row r="3511" spans="1:2" x14ac:dyDescent="0.2">
      <c r="A3511" s="57">
        <f t="shared" ca="1" si="108"/>
        <v>277.52000000001334</v>
      </c>
      <c r="B3511" s="50">
        <f t="shared" ca="1" si="109"/>
        <v>-24.942477086926456</v>
      </c>
    </row>
    <row r="3512" spans="1:2" x14ac:dyDescent="0.2">
      <c r="A3512" s="57">
        <f t="shared" ca="1" si="108"/>
        <v>277.60000000001332</v>
      </c>
      <c r="B3512" s="50">
        <f t="shared" ca="1" si="109"/>
        <v>-24.952066606369353</v>
      </c>
    </row>
    <row r="3513" spans="1:2" x14ac:dyDescent="0.2">
      <c r="A3513" s="57">
        <f t="shared" ca="1" si="108"/>
        <v>277.68000000001331</v>
      </c>
      <c r="B3513" s="50">
        <f t="shared" ca="1" si="109"/>
        <v>-24.961880827996072</v>
      </c>
    </row>
    <row r="3514" spans="1:2" x14ac:dyDescent="0.2">
      <c r="A3514" s="57">
        <f t="shared" ca="1" si="108"/>
        <v>277.76000000001329</v>
      </c>
      <c r="B3514" s="50">
        <f t="shared" ca="1" si="109"/>
        <v>-24.971920131941594</v>
      </c>
    </row>
    <row r="3515" spans="1:2" x14ac:dyDescent="0.2">
      <c r="A3515" s="57">
        <f t="shared" ca="1" si="108"/>
        <v>277.84000000001328</v>
      </c>
      <c r="B3515" s="50">
        <f t="shared" ca="1" si="109"/>
        <v>-24.982184910740646</v>
      </c>
    </row>
    <row r="3516" spans="1:2" x14ac:dyDescent="0.2">
      <c r="A3516" s="57">
        <f t="shared" ca="1" si="108"/>
        <v>277.92000000001326</v>
      </c>
      <c r="B3516" s="50">
        <f t="shared" ca="1" si="109"/>
        <v>-24.992675569410373</v>
      </c>
    </row>
    <row r="3517" spans="1:2" x14ac:dyDescent="0.2">
      <c r="A3517" s="57">
        <f t="shared" ca="1" si="108"/>
        <v>278.00000000001324</v>
      </c>
      <c r="B3517" s="50">
        <f t="shared" ca="1" si="109"/>
        <v>-25.003392525536086</v>
      </c>
    </row>
    <row r="3518" spans="1:2" x14ac:dyDescent="0.2">
      <c r="A3518" s="57">
        <f t="shared" ca="1" si="108"/>
        <v>278.08000000001323</v>
      </c>
      <c r="B3518" s="50">
        <f t="shared" ca="1" si="109"/>
        <v>-25.014336209359765</v>
      </c>
    </row>
    <row r="3519" spans="1:2" x14ac:dyDescent="0.2">
      <c r="A3519" s="57">
        <f t="shared" ca="1" si="108"/>
        <v>278.16000000001321</v>
      </c>
      <c r="B3519" s="50">
        <f t="shared" ca="1" si="109"/>
        <v>-25.025507063871633</v>
      </c>
    </row>
    <row r="3520" spans="1:2" x14ac:dyDescent="0.2">
      <c r="A3520" s="57">
        <f t="shared" ca="1" si="108"/>
        <v>278.2400000000132</v>
      </c>
      <c r="B3520" s="50">
        <f t="shared" ca="1" si="109"/>
        <v>-25.036905544904563</v>
      </c>
    </row>
    <row r="3521" spans="1:2" x14ac:dyDescent="0.2">
      <c r="A3521" s="57">
        <f t="shared" ca="1" si="108"/>
        <v>278.32000000001318</v>
      </c>
      <c r="B3521" s="50">
        <f t="shared" ca="1" si="109"/>
        <v>-25.048532121231638</v>
      </c>
    </row>
    <row r="3522" spans="1:2" x14ac:dyDescent="0.2">
      <c r="A3522" s="57">
        <f t="shared" ca="1" si="108"/>
        <v>278.40000000001316</v>
      </c>
      <c r="B3522" s="50">
        <f t="shared" ca="1" si="109"/>
        <v>-25.060387274666695</v>
      </c>
    </row>
    <row r="3523" spans="1:2" x14ac:dyDescent="0.2">
      <c r="A3523" s="57">
        <f t="shared" ca="1" si="108"/>
        <v>278.48000000001315</v>
      </c>
      <c r="B3523" s="50">
        <f t="shared" ca="1" si="109"/>
        <v>-25.072471500168039</v>
      </c>
    </row>
    <row r="3524" spans="1:2" x14ac:dyDescent="0.2">
      <c r="A3524" s="57">
        <f t="shared" ca="1" si="108"/>
        <v>278.56000000001313</v>
      </c>
      <c r="B3524" s="50">
        <f t="shared" ca="1" si="109"/>
        <v>-25.084785305945289</v>
      </c>
    </row>
    <row r="3525" spans="1:2" x14ac:dyDescent="0.2">
      <c r="A3525" s="57">
        <f t="shared" ca="1" si="108"/>
        <v>278.64000000001312</v>
      </c>
      <c r="B3525" s="50">
        <f t="shared" ca="1" si="109"/>
        <v>-25.097329213569438</v>
      </c>
    </row>
    <row r="3526" spans="1:2" x14ac:dyDescent="0.2">
      <c r="A3526" s="57">
        <f t="shared" ca="1" si="108"/>
        <v>278.7200000000131</v>
      </c>
      <c r="B3526" s="50">
        <f t="shared" ca="1" si="109"/>
        <v>-25.110103758086211</v>
      </c>
    </row>
    <row r="3527" spans="1:2" x14ac:dyDescent="0.2">
      <c r="A3527" s="57">
        <f t="shared" ca="1" si="108"/>
        <v>278.80000000001309</v>
      </c>
      <c r="B3527" s="50">
        <f t="shared" ca="1" si="109"/>
        <v>-25.123109488132734</v>
      </c>
    </row>
    <row r="3528" spans="1:2" x14ac:dyDescent="0.2">
      <c r="A3528" s="57">
        <f t="shared" ca="1" si="108"/>
        <v>278.88000000001307</v>
      </c>
      <c r="B3528" s="50">
        <f t="shared" ca="1" si="109"/>
        <v>-25.136346966057523</v>
      </c>
    </row>
    <row r="3529" spans="1:2" x14ac:dyDescent="0.2">
      <c r="A3529" s="57">
        <f t="shared" ca="1" si="108"/>
        <v>278.96000000001305</v>
      </c>
      <c r="B3529" s="50">
        <f t="shared" ca="1" si="109"/>
        <v>-25.149816768044001</v>
      </c>
    </row>
    <row r="3530" spans="1:2" x14ac:dyDescent="0.2">
      <c r="A3530" s="57">
        <f t="shared" ca="1" si="108"/>
        <v>279.04000000001304</v>
      </c>
      <c r="B3530" s="50">
        <f t="shared" ca="1" si="109"/>
        <v>-25.163519484237455</v>
      </c>
    </row>
    <row r="3531" spans="1:2" x14ac:dyDescent="0.2">
      <c r="A3531" s="57">
        <f t="shared" ca="1" si="108"/>
        <v>279.12000000001302</v>
      </c>
      <c r="B3531" s="50">
        <f t="shared" ca="1" si="109"/>
        <v>-25.177455718875482</v>
      </c>
    </row>
    <row r="3532" spans="1:2" x14ac:dyDescent="0.2">
      <c r="A3532" s="57">
        <f t="shared" ca="1" si="108"/>
        <v>279.20000000001301</v>
      </c>
      <c r="B3532" s="50">
        <f t="shared" ca="1" si="109"/>
        <v>-25.191626090422229</v>
      </c>
    </row>
    <row r="3533" spans="1:2" x14ac:dyDescent="0.2">
      <c r="A3533" s="57">
        <f t="shared" ca="1" si="108"/>
        <v>279.28000000001299</v>
      </c>
      <c r="B3533" s="50">
        <f t="shared" ca="1" si="109"/>
        <v>-25.206031231706113</v>
      </c>
    </row>
    <row r="3534" spans="1:2" x14ac:dyDescent="0.2">
      <c r="A3534" s="57">
        <f t="shared" ca="1" si="108"/>
        <v>279.36000000001297</v>
      </c>
      <c r="B3534" s="50">
        <f t="shared" ca="1" si="109"/>
        <v>-25.220671790061445</v>
      </c>
    </row>
    <row r="3535" spans="1:2" x14ac:dyDescent="0.2">
      <c r="A3535" s="57">
        <f t="shared" ca="1" si="108"/>
        <v>279.44000000001296</v>
      </c>
      <c r="B3535" s="50">
        <f t="shared" ca="1" si="109"/>
        <v>-25.235548427473752</v>
      </c>
    </row>
    <row r="3536" spans="1:2" x14ac:dyDescent="0.2">
      <c r="A3536" s="57">
        <f t="shared" ca="1" si="108"/>
        <v>279.52000000001294</v>
      </c>
      <c r="B3536" s="50">
        <f t="shared" ca="1" si="109"/>
        <v>-25.250661820729118</v>
      </c>
    </row>
    <row r="3537" spans="1:2" x14ac:dyDescent="0.2">
      <c r="A3537" s="57">
        <f t="shared" ca="1" si="108"/>
        <v>279.60000000001293</v>
      </c>
      <c r="B3537" s="50">
        <f t="shared" ca="1" si="109"/>
        <v>-25.266012661567359</v>
      </c>
    </row>
    <row r="3538" spans="1:2" x14ac:dyDescent="0.2">
      <c r="A3538" s="57">
        <f t="shared" ca="1" si="108"/>
        <v>279.68000000001291</v>
      </c>
      <c r="B3538" s="50">
        <f t="shared" ca="1" si="109"/>
        <v>-25.281601656839328</v>
      </c>
    </row>
    <row r="3539" spans="1:2" x14ac:dyDescent="0.2">
      <c r="A3539" s="57">
        <f t="shared" ca="1" si="108"/>
        <v>279.76000000001289</v>
      </c>
      <c r="B3539" s="50">
        <f t="shared" ca="1" si="109"/>
        <v>-25.297429528668346</v>
      </c>
    </row>
    <row r="3540" spans="1:2" x14ac:dyDescent="0.2">
      <c r="A3540" s="57">
        <f t="shared" ca="1" si="108"/>
        <v>279.84000000001288</v>
      </c>
      <c r="B3540" s="50">
        <f t="shared" ca="1" si="109"/>
        <v>-25.313497014615717</v>
      </c>
    </row>
    <row r="3541" spans="1:2" x14ac:dyDescent="0.2">
      <c r="A3541" s="57">
        <f t="shared" ca="1" si="108"/>
        <v>279.92000000001286</v>
      </c>
      <c r="B3541" s="50">
        <f t="shared" ca="1" si="109"/>
        <v>-25.329804867850694</v>
      </c>
    </row>
    <row r="3542" spans="1:2" x14ac:dyDescent="0.2">
      <c r="A3542" s="57">
        <f t="shared" ca="1" si="108"/>
        <v>280.00000000001285</v>
      </c>
      <c r="B3542" s="50">
        <f t="shared" ca="1" si="109"/>
        <v>-25.346353857324683</v>
      </c>
    </row>
    <row r="3543" spans="1:2" x14ac:dyDescent="0.2">
      <c r="A3543" s="57">
        <f t="shared" ca="1" si="108"/>
        <v>280.08000000001283</v>
      </c>
      <c r="B3543" s="50">
        <f t="shared" ca="1" si="109"/>
        <v>-25.363144767950008</v>
      </c>
    </row>
    <row r="3544" spans="1:2" x14ac:dyDescent="0.2">
      <c r="A3544" s="57">
        <f t="shared" ca="1" si="108"/>
        <v>280.16000000001281</v>
      </c>
      <c r="B3544" s="50">
        <f t="shared" ca="1" si="109"/>
        <v>-25.380178400783105</v>
      </c>
    </row>
    <row r="3545" spans="1:2" x14ac:dyDescent="0.2">
      <c r="A3545" s="57">
        <f t="shared" ca="1" si="108"/>
        <v>280.2400000000128</v>
      </c>
      <c r="B3545" s="50">
        <f t="shared" ca="1" si="109"/>
        <v>-25.39745557321254</v>
      </c>
    </row>
    <row r="3546" spans="1:2" x14ac:dyDescent="0.2">
      <c r="A3546" s="57">
        <f t="shared" ca="1" si="108"/>
        <v>280.32000000001278</v>
      </c>
      <c r="B3546" s="50">
        <f t="shared" ca="1" si="109"/>
        <v>-25.414977119151626</v>
      </c>
    </row>
    <row r="3547" spans="1:2" x14ac:dyDescent="0.2">
      <c r="A3547" s="57">
        <f t="shared" ca="1" si="108"/>
        <v>280.40000000001277</v>
      </c>
      <c r="B3547" s="50">
        <f t="shared" ca="1" si="109"/>
        <v>-25.432743889235869</v>
      </c>
    </row>
    <row r="3548" spans="1:2" x14ac:dyDescent="0.2">
      <c r="A3548" s="57">
        <f t="shared" ca="1" si="108"/>
        <v>280.48000000001275</v>
      </c>
      <c r="B3548" s="50">
        <f t="shared" ca="1" si="109"/>
        <v>-25.45075675102558</v>
      </c>
    </row>
    <row r="3549" spans="1:2" x14ac:dyDescent="0.2">
      <c r="A3549" s="57">
        <f t="shared" ca="1" si="108"/>
        <v>280.56000000001274</v>
      </c>
      <c r="B3549" s="50">
        <f t="shared" ca="1" si="109"/>
        <v>-25.469016589213265</v>
      </c>
    </row>
    <row r="3550" spans="1:2" x14ac:dyDescent="0.2">
      <c r="A3550" s="57">
        <f t="shared" ca="1" si="108"/>
        <v>280.64000000001272</v>
      </c>
      <c r="B3550" s="50">
        <f t="shared" ca="1" si="109"/>
        <v>-25.487524305836395</v>
      </c>
    </row>
    <row r="3551" spans="1:2" x14ac:dyDescent="0.2">
      <c r="A3551" s="57">
        <f t="shared" ca="1" si="108"/>
        <v>280.7200000000127</v>
      </c>
      <c r="B3551" s="50">
        <f t="shared" ca="1" si="109"/>
        <v>-25.506280820495366</v>
      </c>
    </row>
    <row r="3552" spans="1:2" x14ac:dyDescent="0.2">
      <c r="A3552" s="57">
        <f t="shared" ca="1" si="108"/>
        <v>280.80000000001269</v>
      </c>
      <c r="B3552" s="50">
        <f t="shared" ca="1" si="109"/>
        <v>-25.525287070576844</v>
      </c>
    </row>
    <row r="3553" spans="1:2" x14ac:dyDescent="0.2">
      <c r="A3553" s="57">
        <f t="shared" ca="1" si="108"/>
        <v>280.88000000001267</v>
      </c>
      <c r="B3553" s="50">
        <f t="shared" ca="1" si="109"/>
        <v>-25.544544011482756</v>
      </c>
    </row>
    <row r="3554" spans="1:2" x14ac:dyDescent="0.2">
      <c r="A3554" s="57">
        <f t="shared" ca="1" si="108"/>
        <v>280.96000000001266</v>
      </c>
      <c r="B3554" s="50">
        <f t="shared" ca="1" si="109"/>
        <v>-25.564052616864728</v>
      </c>
    </row>
    <row r="3555" spans="1:2" x14ac:dyDescent="0.2">
      <c r="A3555" s="57">
        <f t="shared" ca="1" si="108"/>
        <v>281.04000000001264</v>
      </c>
      <c r="B3555" s="50">
        <f t="shared" ca="1" si="109"/>
        <v>-25.583813878864511</v>
      </c>
    </row>
    <row r="3556" spans="1:2" x14ac:dyDescent="0.2">
      <c r="A3556" s="57">
        <f t="shared" ca="1" si="108"/>
        <v>281.12000000001262</v>
      </c>
      <c r="B3556" s="50">
        <f t="shared" ca="1" si="109"/>
        <v>-25.60382880836022</v>
      </c>
    </row>
    <row r="3557" spans="1:2" x14ac:dyDescent="0.2">
      <c r="A3557" s="57">
        <f t="shared" ca="1" si="108"/>
        <v>281.20000000001261</v>
      </c>
      <c r="B3557" s="50">
        <f t="shared" ca="1" si="109"/>
        <v>-25.624098435218563</v>
      </c>
    </row>
    <row r="3558" spans="1:2" x14ac:dyDescent="0.2">
      <c r="A3558" s="57">
        <f t="shared" ca="1" si="108"/>
        <v>281.28000000001259</v>
      </c>
      <c r="B3558" s="50">
        <f t="shared" ca="1" si="109"/>
        <v>-25.644623808553384</v>
      </c>
    </row>
    <row r="3559" spans="1:2" x14ac:dyDescent="0.2">
      <c r="A3559" s="57">
        <f t="shared" ca="1" si="108"/>
        <v>281.36000000001258</v>
      </c>
      <c r="B3559" s="50">
        <f t="shared" ca="1" si="109"/>
        <v>-25.665405996990479</v>
      </c>
    </row>
    <row r="3560" spans="1:2" x14ac:dyDescent="0.2">
      <c r="A3560" s="57">
        <f t="shared" ca="1" si="108"/>
        <v>281.44000000001256</v>
      </c>
      <c r="B3560" s="50">
        <f t="shared" ca="1" si="109"/>
        <v>-25.686446088938947</v>
      </c>
    </row>
    <row r="3561" spans="1:2" x14ac:dyDescent="0.2">
      <c r="A3561" s="57">
        <f t="shared" ca="1" si="108"/>
        <v>281.52000000001254</v>
      </c>
      <c r="B3561" s="50">
        <f t="shared" ca="1" si="109"/>
        <v>-25.70774519286903</v>
      </c>
    </row>
    <row r="3562" spans="1:2" x14ac:dyDescent="0.2">
      <c r="A3562" s="57">
        <f t="shared" ca="1" si="108"/>
        <v>281.60000000001253</v>
      </c>
      <c r="B3562" s="50">
        <f t="shared" ca="1" si="109"/>
        <v>-25.729304437597062</v>
      </c>
    </row>
    <row r="3563" spans="1:2" x14ac:dyDescent="0.2">
      <c r="A3563" s="57">
        <f t="shared" ref="A3563:A3626" ca="1" si="110">OFFSET(A3563,-1,0)+f_stop/5000</f>
        <v>281.68000000001251</v>
      </c>
      <c r="B3563" s="50">
        <f t="shared" ref="B3563:B3626" ca="1" si="111">20*LOG(ABS(   (1/f_dec*SIN(f_dec*$A3563/Fm*PI())/SIN($A3563/Fm*PI()))^(order-2) * (1/f_dec2*SIN(f_dec2*$A3563/Fm*PI())/SIN($A3563/Fm*PI())) *  (1/(f_dec*n_avg)*SIN((f_dec*n_avg)*$A3563/Fm*PI())/SIN($A3563/Fm*PI()))    ))</f>
        <v>-25.751124972577042</v>
      </c>
    </row>
    <row r="3564" spans="1:2" x14ac:dyDescent="0.2">
      <c r="A3564" s="57">
        <f t="shared" ca="1" si="110"/>
        <v>281.7600000000125</v>
      </c>
      <c r="B3564" s="50">
        <f t="shared" ca="1" si="111"/>
        <v>-25.773207968199618</v>
      </c>
    </row>
    <row r="3565" spans="1:2" x14ac:dyDescent="0.2">
      <c r="A3565" s="57">
        <f t="shared" ca="1" si="110"/>
        <v>281.84000000001248</v>
      </c>
      <c r="B3565" s="50">
        <f t="shared" ca="1" si="111"/>
        <v>-25.795554616098268</v>
      </c>
    </row>
    <row r="3566" spans="1:2" x14ac:dyDescent="0.2">
      <c r="A3566" s="57">
        <f t="shared" ca="1" si="110"/>
        <v>281.92000000001246</v>
      </c>
      <c r="B3566" s="50">
        <f t="shared" ca="1" si="111"/>
        <v>-25.818166129462977</v>
      </c>
    </row>
    <row r="3567" spans="1:2" x14ac:dyDescent="0.2">
      <c r="A3567" s="57">
        <f t="shared" ca="1" si="110"/>
        <v>282.00000000001245</v>
      </c>
      <c r="B3567" s="50">
        <f t="shared" ca="1" si="111"/>
        <v>-25.841043743361681</v>
      </c>
    </row>
    <row r="3568" spans="1:2" x14ac:dyDescent="0.2">
      <c r="A3568" s="57">
        <f t="shared" ca="1" si="110"/>
        <v>282.08000000001243</v>
      </c>
      <c r="B3568" s="50">
        <f t="shared" ca="1" si="111"/>
        <v>-25.864188715069552</v>
      </c>
    </row>
    <row r="3569" spans="1:2" x14ac:dyDescent="0.2">
      <c r="A3569" s="57">
        <f t="shared" ca="1" si="110"/>
        <v>282.16000000001242</v>
      </c>
      <c r="B3569" s="50">
        <f t="shared" ca="1" si="111"/>
        <v>-25.887602324406302</v>
      </c>
    </row>
    <row r="3570" spans="1:2" x14ac:dyDescent="0.2">
      <c r="A3570" s="57">
        <f t="shared" ca="1" si="110"/>
        <v>282.2400000000124</v>
      </c>
      <c r="B3570" s="50">
        <f t="shared" ca="1" si="111"/>
        <v>-25.911285874081898</v>
      </c>
    </row>
    <row r="3571" spans="1:2" x14ac:dyDescent="0.2">
      <c r="A3571" s="57">
        <f t="shared" ca="1" si="110"/>
        <v>282.32000000001239</v>
      </c>
      <c r="B3571" s="50">
        <f t="shared" ca="1" si="111"/>
        <v>-25.935240690050804</v>
      </c>
    </row>
    <row r="3572" spans="1:2" x14ac:dyDescent="0.2">
      <c r="A3572" s="57">
        <f t="shared" ca="1" si="110"/>
        <v>282.40000000001237</v>
      </c>
      <c r="B3572" s="50">
        <f t="shared" ca="1" si="111"/>
        <v>-25.959468121874693</v>
      </c>
    </row>
    <row r="3573" spans="1:2" x14ac:dyDescent="0.2">
      <c r="A3573" s="57">
        <f t="shared" ca="1" si="110"/>
        <v>282.48000000001235</v>
      </c>
      <c r="B3573" s="50">
        <f t="shared" ca="1" si="111"/>
        <v>-25.983969543094503</v>
      </c>
    </row>
    <row r="3574" spans="1:2" x14ac:dyDescent="0.2">
      <c r="A3574" s="57">
        <f t="shared" ca="1" si="110"/>
        <v>282.56000000001234</v>
      </c>
      <c r="B3574" s="50">
        <f t="shared" ca="1" si="111"/>
        <v>-26.008746351611403</v>
      </c>
    </row>
    <row r="3575" spans="1:2" x14ac:dyDescent="0.2">
      <c r="A3575" s="57">
        <f t="shared" ca="1" si="110"/>
        <v>282.64000000001232</v>
      </c>
      <c r="B3575" s="50">
        <f t="shared" ca="1" si="111"/>
        <v>-26.033799970077162</v>
      </c>
    </row>
    <row r="3576" spans="1:2" x14ac:dyDescent="0.2">
      <c r="A3576" s="57">
        <f t="shared" ca="1" si="110"/>
        <v>282.72000000001231</v>
      </c>
      <c r="B3576" s="50">
        <f t="shared" ca="1" si="111"/>
        <v>-26.059131846294534</v>
      </c>
    </row>
    <row r="3577" spans="1:2" x14ac:dyDescent="0.2">
      <c r="A3577" s="57">
        <f t="shared" ca="1" si="110"/>
        <v>282.80000000001229</v>
      </c>
      <c r="B3577" s="50">
        <f t="shared" ca="1" si="111"/>
        <v>-26.084743453627226</v>
      </c>
    </row>
    <row r="3578" spans="1:2" x14ac:dyDescent="0.2">
      <c r="A3578" s="57">
        <f t="shared" ca="1" si="110"/>
        <v>282.88000000001227</v>
      </c>
      <c r="B3578" s="50">
        <f t="shared" ca="1" si="111"/>
        <v>-26.11063629142031</v>
      </c>
    </row>
    <row r="3579" spans="1:2" x14ac:dyDescent="0.2">
      <c r="A3579" s="57">
        <f t="shared" ca="1" si="110"/>
        <v>282.96000000001226</v>
      </c>
      <c r="B3579" s="50">
        <f t="shared" ca="1" si="111"/>
        <v>-26.13681188543093</v>
      </c>
    </row>
    <row r="3580" spans="1:2" x14ac:dyDescent="0.2">
      <c r="A3580" s="57">
        <f t="shared" ca="1" si="110"/>
        <v>283.04000000001224</v>
      </c>
      <c r="B3580" s="50">
        <f t="shared" ca="1" si="111"/>
        <v>-26.163271788270045</v>
      </c>
    </row>
    <row r="3581" spans="1:2" x14ac:dyDescent="0.2">
      <c r="A3581" s="57">
        <f t="shared" ca="1" si="110"/>
        <v>283.12000000001223</v>
      </c>
      <c r="B3581" s="50">
        <f t="shared" ca="1" si="111"/>
        <v>-26.190017579854981</v>
      </c>
    </row>
    <row r="3582" spans="1:2" x14ac:dyDescent="0.2">
      <c r="A3582" s="57">
        <f t="shared" ca="1" si="110"/>
        <v>283.20000000001221</v>
      </c>
      <c r="B3582" s="50">
        <f t="shared" ca="1" si="111"/>
        <v>-26.217050867873581</v>
      </c>
    </row>
    <row r="3583" spans="1:2" x14ac:dyDescent="0.2">
      <c r="A3583" s="57">
        <f t="shared" ca="1" si="110"/>
        <v>283.28000000001219</v>
      </c>
      <c r="B3583" s="50">
        <f t="shared" ca="1" si="111"/>
        <v>-26.244373288259947</v>
      </c>
    </row>
    <row r="3584" spans="1:2" x14ac:dyDescent="0.2">
      <c r="A3584" s="57">
        <f t="shared" ca="1" si="110"/>
        <v>283.36000000001218</v>
      </c>
      <c r="B3584" s="50">
        <f t="shared" ca="1" si="111"/>
        <v>-26.271986505682108</v>
      </c>
    </row>
    <row r="3585" spans="1:2" x14ac:dyDescent="0.2">
      <c r="A3585" s="57">
        <f t="shared" ca="1" si="110"/>
        <v>283.44000000001216</v>
      </c>
      <c r="B3585" s="50">
        <f t="shared" ca="1" si="111"/>
        <v>-26.299892214042352</v>
      </c>
    </row>
    <row r="3586" spans="1:2" x14ac:dyDescent="0.2">
      <c r="A3586" s="57">
        <f t="shared" ca="1" si="110"/>
        <v>283.52000000001215</v>
      </c>
      <c r="B3586" s="50">
        <f t="shared" ca="1" si="111"/>
        <v>-26.328092136989888</v>
      </c>
    </row>
    <row r="3587" spans="1:2" x14ac:dyDescent="0.2">
      <c r="A3587" s="57">
        <f t="shared" ca="1" si="110"/>
        <v>283.60000000001213</v>
      </c>
      <c r="B3587" s="50">
        <f t="shared" ca="1" si="111"/>
        <v>-26.356588028446943</v>
      </c>
    </row>
    <row r="3588" spans="1:2" x14ac:dyDescent="0.2">
      <c r="A3588" s="57">
        <f t="shared" ca="1" si="110"/>
        <v>283.68000000001211</v>
      </c>
      <c r="B3588" s="50">
        <f t="shared" ca="1" si="111"/>
        <v>-26.385381673148078</v>
      </c>
    </row>
    <row r="3589" spans="1:2" x14ac:dyDescent="0.2">
      <c r="A3589" s="57">
        <f t="shared" ca="1" si="110"/>
        <v>283.7600000000121</v>
      </c>
      <c r="B3589" s="50">
        <f t="shared" ca="1" si="111"/>
        <v>-26.414474887193361</v>
      </c>
    </row>
    <row r="3590" spans="1:2" x14ac:dyDescent="0.2">
      <c r="A3590" s="57">
        <f t="shared" ca="1" si="110"/>
        <v>283.84000000001208</v>
      </c>
      <c r="B3590" s="50">
        <f t="shared" ca="1" si="111"/>
        <v>-26.443869518615951</v>
      </c>
    </row>
    <row r="3591" spans="1:2" x14ac:dyDescent="0.2">
      <c r="A3591" s="57">
        <f t="shared" ca="1" si="110"/>
        <v>283.92000000001207</v>
      </c>
      <c r="B3591" s="50">
        <f t="shared" ca="1" si="111"/>
        <v>-26.473567447964101</v>
      </c>
    </row>
    <row r="3592" spans="1:2" x14ac:dyDescent="0.2">
      <c r="A3592" s="57">
        <f t="shared" ca="1" si="110"/>
        <v>284.00000000001205</v>
      </c>
      <c r="B3592" s="50">
        <f t="shared" ca="1" si="111"/>
        <v>-26.503570588898494</v>
      </c>
    </row>
    <row r="3593" spans="1:2" x14ac:dyDescent="0.2">
      <c r="A3593" s="57">
        <f t="shared" ca="1" si="110"/>
        <v>284.08000000001203</v>
      </c>
      <c r="B3593" s="50">
        <f t="shared" ca="1" si="111"/>
        <v>-26.533880888804845</v>
      </c>
    </row>
    <row r="3594" spans="1:2" x14ac:dyDescent="0.2">
      <c r="A3594" s="57">
        <f t="shared" ca="1" si="110"/>
        <v>284.16000000001202</v>
      </c>
      <c r="B3594" s="50">
        <f t="shared" ca="1" si="111"/>
        <v>-26.564500329422746</v>
      </c>
    </row>
    <row r="3595" spans="1:2" x14ac:dyDescent="0.2">
      <c r="A3595" s="57">
        <f t="shared" ca="1" si="110"/>
        <v>284.240000000012</v>
      </c>
      <c r="B3595" s="50">
        <f t="shared" ca="1" si="111"/>
        <v>-26.595430927490856</v>
      </c>
    </row>
    <row r="3596" spans="1:2" x14ac:dyDescent="0.2">
      <c r="A3596" s="57">
        <f t="shared" ca="1" si="110"/>
        <v>284.32000000001199</v>
      </c>
      <c r="B3596" s="50">
        <f t="shared" ca="1" si="111"/>
        <v>-26.626674735408997</v>
      </c>
    </row>
    <row r="3597" spans="1:2" x14ac:dyDescent="0.2">
      <c r="A3597" s="57">
        <f t="shared" ca="1" si="110"/>
        <v>284.40000000001197</v>
      </c>
      <c r="B3597" s="50">
        <f t="shared" ca="1" si="111"/>
        <v>-26.658233841917923</v>
      </c>
    </row>
    <row r="3598" spans="1:2" x14ac:dyDescent="0.2">
      <c r="A3598" s="57">
        <f t="shared" ca="1" si="110"/>
        <v>284.48000000001196</v>
      </c>
      <c r="B3598" s="50">
        <f t="shared" ca="1" si="111"/>
        <v>-26.69011037279688</v>
      </c>
    </row>
    <row r="3599" spans="1:2" x14ac:dyDescent="0.2">
      <c r="A3599" s="57">
        <f t="shared" ca="1" si="110"/>
        <v>284.56000000001194</v>
      </c>
      <c r="B3599" s="50">
        <f t="shared" ca="1" si="111"/>
        <v>-26.722306491579907</v>
      </c>
    </row>
    <row r="3600" spans="1:2" x14ac:dyDescent="0.2">
      <c r="A3600" s="57">
        <f t="shared" ca="1" si="110"/>
        <v>284.64000000001192</v>
      </c>
      <c r="B3600" s="50">
        <f t="shared" ca="1" si="111"/>
        <v>-26.754824400291145</v>
      </c>
    </row>
    <row r="3601" spans="1:2" x14ac:dyDescent="0.2">
      <c r="A3601" s="57">
        <f t="shared" ca="1" si="110"/>
        <v>284.72000000001191</v>
      </c>
      <c r="B3601" s="50">
        <f t="shared" ca="1" si="111"/>
        <v>-26.787666340200008</v>
      </c>
    </row>
    <row r="3602" spans="1:2" x14ac:dyDescent="0.2">
      <c r="A3602" s="57">
        <f t="shared" ca="1" si="110"/>
        <v>284.80000000001189</v>
      </c>
      <c r="B3602" s="50">
        <f t="shared" ca="1" si="111"/>
        <v>-26.820834592596366</v>
      </c>
    </row>
    <row r="3603" spans="1:2" x14ac:dyDescent="0.2">
      <c r="A3603" s="57">
        <f t="shared" ca="1" si="110"/>
        <v>284.88000000001188</v>
      </c>
      <c r="B3603" s="50">
        <f t="shared" ca="1" si="111"/>
        <v>-26.854331479587252</v>
      </c>
    </row>
    <row r="3604" spans="1:2" x14ac:dyDescent="0.2">
      <c r="A3604" s="57">
        <f t="shared" ca="1" si="110"/>
        <v>284.96000000001186</v>
      </c>
      <c r="B3604" s="50">
        <f t="shared" ca="1" si="111"/>
        <v>-26.888159364914731</v>
      </c>
    </row>
    <row r="3605" spans="1:2" x14ac:dyDescent="0.2">
      <c r="A3605" s="57">
        <f t="shared" ca="1" si="110"/>
        <v>285.04000000001184</v>
      </c>
      <c r="B3605" s="50">
        <f t="shared" ca="1" si="111"/>
        <v>-26.922320654796152</v>
      </c>
    </row>
    <row r="3606" spans="1:2" x14ac:dyDescent="0.2">
      <c r="A3606" s="57">
        <f t="shared" ca="1" si="110"/>
        <v>285.12000000001183</v>
      </c>
      <c r="B3606" s="50">
        <f t="shared" ca="1" si="111"/>
        <v>-26.956817798787817</v>
      </c>
    </row>
    <row r="3607" spans="1:2" x14ac:dyDescent="0.2">
      <c r="A3607" s="57">
        <f t="shared" ca="1" si="110"/>
        <v>285.20000000001181</v>
      </c>
      <c r="B3607" s="50">
        <f t="shared" ca="1" si="111"/>
        <v>-26.991653290671778</v>
      </c>
    </row>
    <row r="3608" spans="1:2" x14ac:dyDescent="0.2">
      <c r="A3608" s="57">
        <f t="shared" ca="1" si="110"/>
        <v>285.2800000000118</v>
      </c>
      <c r="B3608" s="50">
        <f t="shared" ca="1" si="111"/>
        <v>-27.026829669367753</v>
      </c>
    </row>
    <row r="3609" spans="1:2" x14ac:dyDescent="0.2">
      <c r="A3609" s="57">
        <f t="shared" ca="1" si="110"/>
        <v>285.36000000001178</v>
      </c>
      <c r="B3609" s="50">
        <f t="shared" ca="1" si="111"/>
        <v>-27.0623495198701</v>
      </c>
    </row>
    <row r="3610" spans="1:2" x14ac:dyDescent="0.2">
      <c r="A3610" s="57">
        <f t="shared" ca="1" si="110"/>
        <v>285.44000000001176</v>
      </c>
      <c r="B3610" s="50">
        <f t="shared" ca="1" si="111"/>
        <v>-27.098215474210974</v>
      </c>
    </row>
    <row r="3611" spans="1:2" x14ac:dyDescent="0.2">
      <c r="A3611" s="57">
        <f t="shared" ca="1" si="110"/>
        <v>285.52000000001175</v>
      </c>
      <c r="B3611" s="50">
        <f t="shared" ca="1" si="111"/>
        <v>-27.134430212450408</v>
      </c>
    </row>
    <row r="3612" spans="1:2" x14ac:dyDescent="0.2">
      <c r="A3612" s="57">
        <f t="shared" ca="1" si="110"/>
        <v>285.60000000001173</v>
      </c>
      <c r="B3612" s="50">
        <f t="shared" ca="1" si="111"/>
        <v>-27.170996463694593</v>
      </c>
    </row>
    <row r="3613" spans="1:2" x14ac:dyDescent="0.2">
      <c r="A3613" s="57">
        <f t="shared" ca="1" si="110"/>
        <v>285.68000000001172</v>
      </c>
      <c r="B3613" s="50">
        <f t="shared" ca="1" si="111"/>
        <v>-27.20791700714264</v>
      </c>
    </row>
    <row r="3614" spans="1:2" x14ac:dyDescent="0.2">
      <c r="A3614" s="57">
        <f t="shared" ca="1" si="110"/>
        <v>285.7600000000117</v>
      </c>
      <c r="B3614" s="50">
        <f t="shared" ca="1" si="111"/>
        <v>-27.245194673163276</v>
      </c>
    </row>
    <row r="3615" spans="1:2" x14ac:dyDescent="0.2">
      <c r="A3615" s="57">
        <f t="shared" ca="1" si="110"/>
        <v>285.84000000001168</v>
      </c>
      <c r="B3615" s="50">
        <f t="shared" ca="1" si="111"/>
        <v>-27.282832344402603</v>
      </c>
    </row>
    <row r="3616" spans="1:2" x14ac:dyDescent="0.2">
      <c r="A3616" s="57">
        <f t="shared" ca="1" si="110"/>
        <v>285.92000000001167</v>
      </c>
      <c r="B3616" s="50">
        <f t="shared" ca="1" si="111"/>
        <v>-27.320832956923038</v>
      </c>
    </row>
    <row r="3617" spans="1:2" x14ac:dyDescent="0.2">
      <c r="A3617" s="57">
        <f t="shared" ca="1" si="110"/>
        <v>286.00000000001165</v>
      </c>
      <c r="B3617" s="50">
        <f t="shared" ca="1" si="111"/>
        <v>-27.359199501375908</v>
      </c>
    </row>
    <row r="3618" spans="1:2" x14ac:dyDescent="0.2">
      <c r="A3618" s="57">
        <f t="shared" ca="1" si="110"/>
        <v>286.08000000001164</v>
      </c>
      <c r="B3618" s="50">
        <f t="shared" ca="1" si="111"/>
        <v>-27.397935024207619</v>
      </c>
    </row>
    <row r="3619" spans="1:2" x14ac:dyDescent="0.2">
      <c r="A3619" s="57">
        <f t="shared" ca="1" si="110"/>
        <v>286.16000000001162</v>
      </c>
      <c r="B3619" s="50">
        <f t="shared" ca="1" si="111"/>
        <v>-27.437042628901093</v>
      </c>
    </row>
    <row r="3620" spans="1:2" x14ac:dyDescent="0.2">
      <c r="A3620" s="57">
        <f t="shared" ca="1" si="110"/>
        <v>286.24000000001161</v>
      </c>
      <c r="B3620" s="50">
        <f t="shared" ca="1" si="111"/>
        <v>-27.476525477253798</v>
      </c>
    </row>
    <row r="3621" spans="1:2" x14ac:dyDescent="0.2">
      <c r="A3621" s="57">
        <f t="shared" ca="1" si="110"/>
        <v>286.32000000001159</v>
      </c>
      <c r="B3621" s="50">
        <f t="shared" ca="1" si="111"/>
        <v>-27.51638679069341</v>
      </c>
    </row>
    <row r="3622" spans="1:2" x14ac:dyDescent="0.2">
      <c r="A3622" s="57">
        <f t="shared" ca="1" si="110"/>
        <v>286.40000000001157</v>
      </c>
      <c r="B3622" s="50">
        <f t="shared" ca="1" si="111"/>
        <v>-27.556629851632472</v>
      </c>
    </row>
    <row r="3623" spans="1:2" x14ac:dyDescent="0.2">
      <c r="A3623" s="57">
        <f t="shared" ca="1" si="110"/>
        <v>286.48000000001156</v>
      </c>
      <c r="B3623" s="50">
        <f t="shared" ca="1" si="111"/>
        <v>-27.597258004863285</v>
      </c>
    </row>
    <row r="3624" spans="1:2" x14ac:dyDescent="0.2">
      <c r="A3624" s="57">
        <f t="shared" ca="1" si="110"/>
        <v>286.56000000001154</v>
      </c>
      <c r="B3624" s="50">
        <f t="shared" ca="1" si="111"/>
        <v>-27.638274658995051</v>
      </c>
    </row>
    <row r="3625" spans="1:2" x14ac:dyDescent="0.2">
      <c r="A3625" s="57">
        <f t="shared" ca="1" si="110"/>
        <v>286.64000000001153</v>
      </c>
      <c r="B3625" s="50">
        <f t="shared" ca="1" si="111"/>
        <v>-27.679683287933848</v>
      </c>
    </row>
    <row r="3626" spans="1:2" x14ac:dyDescent="0.2">
      <c r="A3626" s="57">
        <f t="shared" ca="1" si="110"/>
        <v>286.72000000001151</v>
      </c>
      <c r="B3626" s="50">
        <f t="shared" ca="1" si="111"/>
        <v>-27.721487432407873</v>
      </c>
    </row>
    <row r="3627" spans="1:2" x14ac:dyDescent="0.2">
      <c r="A3627" s="57">
        <f t="shared" ref="A3627:A3690" ca="1" si="112">OFFSET(A3627,-1,0)+f_stop/5000</f>
        <v>286.80000000001149</v>
      </c>
      <c r="B3627" s="50">
        <f t="shared" ref="B3627:B3690" ca="1" si="113">20*LOG(ABS(   (1/f_dec*SIN(f_dec*$A3627/Fm*PI())/SIN($A3627/Fm*PI()))^(order-2) * (1/f_dec2*SIN(f_dec2*$A3627/Fm*PI())/SIN($A3627/Fm*PI())) *  (1/(f_dec*n_avg)*SIN((f_dec*n_avg)*$A3627/Fm*PI())/SIN($A3627/Fm*PI()))    ))</f>
        <v>-27.763690701538948</v>
      </c>
    </row>
    <row r="3628" spans="1:2" x14ac:dyDescent="0.2">
      <c r="A3628" s="57">
        <f t="shared" ca="1" si="112"/>
        <v>286.88000000001148</v>
      </c>
      <c r="B3628" s="50">
        <f t="shared" ca="1" si="113"/>
        <v>-27.806296774462194</v>
      </c>
    </row>
    <row r="3629" spans="1:2" x14ac:dyDescent="0.2">
      <c r="A3629" s="57">
        <f t="shared" ca="1" si="112"/>
        <v>286.96000000001146</v>
      </c>
      <c r="B3629" s="50">
        <f t="shared" ca="1" si="113"/>
        <v>-27.849309401996038</v>
      </c>
    </row>
    <row r="3630" spans="1:2" x14ac:dyDescent="0.2">
      <c r="A3630" s="57">
        <f t="shared" ca="1" si="112"/>
        <v>287.04000000001145</v>
      </c>
      <c r="B3630" s="50">
        <f t="shared" ca="1" si="113"/>
        <v>-27.89273240836323</v>
      </c>
    </row>
    <row r="3631" spans="1:2" x14ac:dyDescent="0.2">
      <c r="A3631" s="57">
        <f t="shared" ca="1" si="112"/>
        <v>287.12000000001143</v>
      </c>
      <c r="B3631" s="50">
        <f t="shared" ca="1" si="113"/>
        <v>-27.936569692966529</v>
      </c>
    </row>
    <row r="3632" spans="1:2" x14ac:dyDescent="0.2">
      <c r="A3632" s="57">
        <f t="shared" ca="1" si="112"/>
        <v>287.20000000001141</v>
      </c>
      <c r="B3632" s="50">
        <f t="shared" ca="1" si="113"/>
        <v>-27.980825232219377</v>
      </c>
    </row>
    <row r="3633" spans="1:2" x14ac:dyDescent="0.2">
      <c r="A3633" s="57">
        <f t="shared" ca="1" si="112"/>
        <v>287.2800000000114</v>
      </c>
      <c r="B3633" s="50">
        <f t="shared" ca="1" si="113"/>
        <v>-28.025503081434554</v>
      </c>
    </row>
    <row r="3634" spans="1:2" x14ac:dyDescent="0.2">
      <c r="A3634" s="57">
        <f t="shared" ca="1" si="112"/>
        <v>287.36000000001138</v>
      </c>
      <c r="B3634" s="50">
        <f t="shared" ca="1" si="113"/>
        <v>-28.070607376773076</v>
      </c>
    </row>
    <row r="3635" spans="1:2" x14ac:dyDescent="0.2">
      <c r="A3635" s="57">
        <f t="shared" ca="1" si="112"/>
        <v>287.44000000001137</v>
      </c>
      <c r="B3635" s="50">
        <f t="shared" ca="1" si="113"/>
        <v>-28.116142337254914</v>
      </c>
    </row>
    <row r="3636" spans="1:2" x14ac:dyDescent="0.2">
      <c r="A3636" s="57">
        <f t="shared" ca="1" si="112"/>
        <v>287.52000000001135</v>
      </c>
      <c r="B3636" s="50">
        <f t="shared" ca="1" si="113"/>
        <v>-28.162112266834825</v>
      </c>
    </row>
    <row r="3637" spans="1:2" x14ac:dyDescent="0.2">
      <c r="A3637" s="57">
        <f t="shared" ca="1" si="112"/>
        <v>287.60000000001133</v>
      </c>
      <c r="B3637" s="50">
        <f t="shared" ca="1" si="113"/>
        <v>-28.208521556544795</v>
      </c>
    </row>
    <row r="3638" spans="1:2" x14ac:dyDescent="0.2">
      <c r="A3638" s="57">
        <f t="shared" ca="1" si="112"/>
        <v>287.68000000001132</v>
      </c>
      <c r="B3638" s="50">
        <f t="shared" ca="1" si="113"/>
        <v>-28.255374686706872</v>
      </c>
    </row>
    <row r="3639" spans="1:2" x14ac:dyDescent="0.2">
      <c r="A3639" s="57">
        <f t="shared" ca="1" si="112"/>
        <v>287.7600000000113</v>
      </c>
      <c r="B3639" s="50">
        <f t="shared" ca="1" si="113"/>
        <v>-28.302676229217688</v>
      </c>
    </row>
    <row r="3640" spans="1:2" x14ac:dyDescent="0.2">
      <c r="A3640" s="57">
        <f t="shared" ca="1" si="112"/>
        <v>287.84000000001129</v>
      </c>
      <c r="B3640" s="50">
        <f t="shared" ca="1" si="113"/>
        <v>-28.350430849908829</v>
      </c>
    </row>
    <row r="3641" spans="1:2" x14ac:dyDescent="0.2">
      <c r="A3641" s="57">
        <f t="shared" ca="1" si="112"/>
        <v>287.92000000001127</v>
      </c>
      <c r="B3641" s="50">
        <f t="shared" ca="1" si="113"/>
        <v>-28.398643310985459</v>
      </c>
    </row>
    <row r="3642" spans="1:2" x14ac:dyDescent="0.2">
      <c r="A3642" s="57">
        <f t="shared" ca="1" si="112"/>
        <v>288.00000000001125</v>
      </c>
      <c r="B3642" s="50">
        <f t="shared" ca="1" si="113"/>
        <v>-28.447318473545916</v>
      </c>
    </row>
    <row r="3643" spans="1:2" x14ac:dyDescent="0.2">
      <c r="A3643" s="57">
        <f t="shared" ca="1" si="112"/>
        <v>288.08000000001124</v>
      </c>
      <c r="B3643" s="50">
        <f t="shared" ca="1" si="113"/>
        <v>-28.496461300186464</v>
      </c>
    </row>
    <row r="3644" spans="1:2" x14ac:dyDescent="0.2">
      <c r="A3644" s="57">
        <f t="shared" ca="1" si="112"/>
        <v>288.16000000001122</v>
      </c>
      <c r="B3644" s="50">
        <f t="shared" ca="1" si="113"/>
        <v>-28.546076857693805</v>
      </c>
    </row>
    <row r="3645" spans="1:2" x14ac:dyDescent="0.2">
      <c r="A3645" s="57">
        <f t="shared" ca="1" si="112"/>
        <v>288.24000000001121</v>
      </c>
      <c r="B3645" s="50">
        <f t="shared" ca="1" si="113"/>
        <v>-28.596170319829334</v>
      </c>
    </row>
    <row r="3646" spans="1:2" x14ac:dyDescent="0.2">
      <c r="A3646" s="57">
        <f t="shared" ca="1" si="112"/>
        <v>288.32000000001119</v>
      </c>
      <c r="B3646" s="50">
        <f t="shared" ca="1" si="113"/>
        <v>-28.646746970208561</v>
      </c>
    </row>
    <row r="3647" spans="1:2" x14ac:dyDescent="0.2">
      <c r="A3647" s="57">
        <f t="shared" ca="1" si="112"/>
        <v>288.40000000001118</v>
      </c>
      <c r="B3647" s="50">
        <f t="shared" ca="1" si="113"/>
        <v>-28.69781220528056</v>
      </c>
    </row>
    <row r="3648" spans="1:2" x14ac:dyDescent="0.2">
      <c r="A3648" s="57">
        <f t="shared" ca="1" si="112"/>
        <v>288.48000000001116</v>
      </c>
      <c r="B3648" s="50">
        <f t="shared" ca="1" si="113"/>
        <v>-28.749371537409829</v>
      </c>
    </row>
    <row r="3649" spans="1:2" x14ac:dyDescent="0.2">
      <c r="A3649" s="57">
        <f t="shared" ca="1" si="112"/>
        <v>288.56000000001114</v>
      </c>
      <c r="B3649" s="50">
        <f t="shared" ca="1" si="113"/>
        <v>-28.801430598066649</v>
      </c>
    </row>
    <row r="3650" spans="1:2" x14ac:dyDescent="0.2">
      <c r="A3650" s="57">
        <f t="shared" ca="1" si="112"/>
        <v>288.64000000001113</v>
      </c>
      <c r="B3650" s="50">
        <f t="shared" ca="1" si="113"/>
        <v>-28.853995141129808</v>
      </c>
    </row>
    <row r="3651" spans="1:2" x14ac:dyDescent="0.2">
      <c r="A3651" s="57">
        <f t="shared" ca="1" si="112"/>
        <v>288.72000000001111</v>
      </c>
      <c r="B3651" s="50">
        <f t="shared" ca="1" si="113"/>
        <v>-28.907071046305607</v>
      </c>
    </row>
    <row r="3652" spans="1:2" x14ac:dyDescent="0.2">
      <c r="A3652" s="57">
        <f t="shared" ca="1" si="112"/>
        <v>288.8000000000111</v>
      </c>
      <c r="B3652" s="50">
        <f t="shared" ca="1" si="113"/>
        <v>-28.960664322669672</v>
      </c>
    </row>
    <row r="3653" spans="1:2" x14ac:dyDescent="0.2">
      <c r="A3653" s="57">
        <f t="shared" ca="1" si="112"/>
        <v>288.88000000001108</v>
      </c>
      <c r="B3653" s="50">
        <f t="shared" ca="1" si="113"/>
        <v>-29.014781112335871</v>
      </c>
    </row>
    <row r="3654" spans="1:2" x14ac:dyDescent="0.2">
      <c r="A3654" s="57">
        <f t="shared" ca="1" si="112"/>
        <v>288.96000000001106</v>
      </c>
      <c r="B3654" s="50">
        <f t="shared" ca="1" si="113"/>
        <v>-29.069427694257811</v>
      </c>
    </row>
    <row r="3655" spans="1:2" x14ac:dyDescent="0.2">
      <c r="A3655" s="57">
        <f t="shared" ca="1" si="112"/>
        <v>289.04000000001105</v>
      </c>
      <c r="B3655" s="50">
        <f t="shared" ca="1" si="113"/>
        <v>-29.12461048816899</v>
      </c>
    </row>
    <row r="3656" spans="1:2" x14ac:dyDescent="0.2">
      <c r="A3656" s="57">
        <f t="shared" ca="1" si="112"/>
        <v>289.12000000001103</v>
      </c>
      <c r="B3656" s="50">
        <f t="shared" ca="1" si="113"/>
        <v>-29.18033605866793</v>
      </c>
    </row>
    <row r="3657" spans="1:2" x14ac:dyDescent="0.2">
      <c r="A3657" s="57">
        <f t="shared" ca="1" si="112"/>
        <v>289.20000000001102</v>
      </c>
      <c r="B3657" s="50">
        <f t="shared" ca="1" si="113"/>
        <v>-29.236611119453929</v>
      </c>
    </row>
    <row r="3658" spans="1:2" x14ac:dyDescent="0.2">
      <c r="A3658" s="57">
        <f t="shared" ca="1" si="112"/>
        <v>289.280000000011</v>
      </c>
      <c r="B3658" s="50">
        <f t="shared" ca="1" si="113"/>
        <v>-29.293442537720903</v>
      </c>
    </row>
    <row r="3659" spans="1:2" x14ac:dyDescent="0.2">
      <c r="A3659" s="57">
        <f t="shared" ca="1" si="112"/>
        <v>289.36000000001098</v>
      </c>
      <c r="B3659" s="50">
        <f t="shared" ca="1" si="113"/>
        <v>-29.350837338716321</v>
      </c>
    </row>
    <row r="3660" spans="1:2" x14ac:dyDescent="0.2">
      <c r="A3660" s="57">
        <f t="shared" ca="1" si="112"/>
        <v>289.44000000001097</v>
      </c>
      <c r="B3660" s="50">
        <f t="shared" ca="1" si="113"/>
        <v>-29.408802710471825</v>
      </c>
    </row>
    <row r="3661" spans="1:2" x14ac:dyDescent="0.2">
      <c r="A3661" s="57">
        <f t="shared" ca="1" si="112"/>
        <v>289.52000000001095</v>
      </c>
      <c r="B3661" s="50">
        <f t="shared" ca="1" si="113"/>
        <v>-29.467346008714884</v>
      </c>
    </row>
    <row r="3662" spans="1:2" x14ac:dyDescent="0.2">
      <c r="A3662" s="57">
        <f t="shared" ca="1" si="112"/>
        <v>289.60000000001094</v>
      </c>
      <c r="B3662" s="50">
        <f t="shared" ca="1" si="113"/>
        <v>-29.526474761968458</v>
      </c>
    </row>
    <row r="3663" spans="1:2" x14ac:dyDescent="0.2">
      <c r="A3663" s="57">
        <f t="shared" ca="1" si="112"/>
        <v>289.68000000001092</v>
      </c>
      <c r="B3663" s="50">
        <f t="shared" ca="1" si="113"/>
        <v>-29.586196676847937</v>
      </c>
    </row>
    <row r="3664" spans="1:2" x14ac:dyDescent="0.2">
      <c r="A3664" s="57">
        <f t="shared" ca="1" si="112"/>
        <v>289.7600000000109</v>
      </c>
      <c r="B3664" s="50">
        <f t="shared" ca="1" si="113"/>
        <v>-29.646519643564694</v>
      </c>
    </row>
    <row r="3665" spans="1:2" x14ac:dyDescent="0.2">
      <c r="A3665" s="57">
        <f t="shared" ca="1" si="112"/>
        <v>289.84000000001089</v>
      </c>
      <c r="B3665" s="50">
        <f t="shared" ca="1" si="113"/>
        <v>-29.707451741645741</v>
      </c>
    </row>
    <row r="3666" spans="1:2" x14ac:dyDescent="0.2">
      <c r="A3666" s="57">
        <f t="shared" ca="1" si="112"/>
        <v>289.92000000001087</v>
      </c>
      <c r="B3666" s="50">
        <f t="shared" ca="1" si="113"/>
        <v>-29.769001245879743</v>
      </c>
    </row>
    <row r="3667" spans="1:2" x14ac:dyDescent="0.2">
      <c r="A3667" s="57">
        <f t="shared" ca="1" si="112"/>
        <v>290.00000000001086</v>
      </c>
      <c r="B3667" s="50">
        <f t="shared" ca="1" si="113"/>
        <v>-29.831176632500188</v>
      </c>
    </row>
    <row r="3668" spans="1:2" x14ac:dyDescent="0.2">
      <c r="A3668" s="57">
        <f t="shared" ca="1" si="112"/>
        <v>290.08000000001084</v>
      </c>
      <c r="B3668" s="50">
        <f t="shared" ca="1" si="113"/>
        <v>-29.893986585617299</v>
      </c>
    </row>
    <row r="3669" spans="1:2" x14ac:dyDescent="0.2">
      <c r="A3669" s="57">
        <f t="shared" ca="1" si="112"/>
        <v>290.16000000001083</v>
      </c>
      <c r="B3669" s="50">
        <f t="shared" ca="1" si="113"/>
        <v>-29.957440003910634</v>
      </c>
    </row>
    <row r="3670" spans="1:2" x14ac:dyDescent="0.2">
      <c r="A3670" s="57">
        <f t="shared" ca="1" si="112"/>
        <v>290.24000000001081</v>
      </c>
      <c r="B3670" s="50">
        <f t="shared" ca="1" si="113"/>
        <v>-30.021546007595312</v>
      </c>
    </row>
    <row r="3671" spans="1:2" x14ac:dyDescent="0.2">
      <c r="A3671" s="57">
        <f t="shared" ca="1" si="112"/>
        <v>290.32000000001079</v>
      </c>
      <c r="B3671" s="50">
        <f t="shared" ca="1" si="113"/>
        <v>-30.086313945675055</v>
      </c>
    </row>
    <row r="3672" spans="1:2" x14ac:dyDescent="0.2">
      <c r="A3672" s="57">
        <f t="shared" ca="1" si="112"/>
        <v>290.40000000001078</v>
      </c>
      <c r="B3672" s="50">
        <f t="shared" ca="1" si="113"/>
        <v>-30.151753403496354</v>
      </c>
    </row>
    <row r="3673" spans="1:2" x14ac:dyDescent="0.2">
      <c r="A3673" s="57">
        <f t="shared" ca="1" si="112"/>
        <v>290.48000000001076</v>
      </c>
      <c r="B3673" s="50">
        <f t="shared" ca="1" si="113"/>
        <v>-30.217874210619811</v>
      </c>
    </row>
    <row r="3674" spans="1:2" x14ac:dyDescent="0.2">
      <c r="A3674" s="57">
        <f t="shared" ca="1" si="112"/>
        <v>290.56000000001075</v>
      </c>
      <c r="B3674" s="50">
        <f t="shared" ca="1" si="113"/>
        <v>-30.284686449022512</v>
      </c>
    </row>
    <row r="3675" spans="1:2" x14ac:dyDescent="0.2">
      <c r="A3675" s="57">
        <f t="shared" ca="1" si="112"/>
        <v>290.64000000001073</v>
      </c>
      <c r="B3675" s="50">
        <f t="shared" ca="1" si="113"/>
        <v>-30.352200461651432</v>
      </c>
    </row>
    <row r="3676" spans="1:2" x14ac:dyDescent="0.2">
      <c r="A3676" s="57">
        <f t="shared" ca="1" si="112"/>
        <v>290.72000000001071</v>
      </c>
      <c r="B3676" s="50">
        <f t="shared" ca="1" si="113"/>
        <v>-30.420426861342939</v>
      </c>
    </row>
    <row r="3677" spans="1:2" x14ac:dyDescent="0.2">
      <c r="A3677" s="57">
        <f t="shared" ca="1" si="112"/>
        <v>290.8000000000107</v>
      </c>
      <c r="B3677" s="50">
        <f t="shared" ca="1" si="113"/>
        <v>-30.489376540129435</v>
      </c>
    </row>
    <row r="3678" spans="1:2" x14ac:dyDescent="0.2">
      <c r="A3678" s="57">
        <f t="shared" ca="1" si="112"/>
        <v>290.88000000001068</v>
      </c>
      <c r="B3678" s="50">
        <f t="shared" ca="1" si="113"/>
        <v>-30.559060678952324</v>
      </c>
    </row>
    <row r="3679" spans="1:2" x14ac:dyDescent="0.2">
      <c r="A3679" s="57">
        <f t="shared" ca="1" si="112"/>
        <v>290.96000000001067</v>
      </c>
      <c r="B3679" s="50">
        <f t="shared" ca="1" si="113"/>
        <v>-30.629490757803492</v>
      </c>
    </row>
    <row r="3680" spans="1:2" x14ac:dyDescent="0.2">
      <c r="A3680" s="57">
        <f t="shared" ca="1" si="112"/>
        <v>291.04000000001065</v>
      </c>
      <c r="B3680" s="50">
        <f t="shared" ca="1" si="113"/>
        <v>-30.700678566317819</v>
      </c>
    </row>
    <row r="3681" spans="1:2" x14ac:dyDescent="0.2">
      <c r="A3681" s="57">
        <f t="shared" ca="1" si="112"/>
        <v>291.12000000001063</v>
      </c>
      <c r="B3681" s="50">
        <f t="shared" ca="1" si="113"/>
        <v>-30.772636214840524</v>
      </c>
    </row>
    <row r="3682" spans="1:2" x14ac:dyDescent="0.2">
      <c r="A3682" s="57">
        <f t="shared" ca="1" si="112"/>
        <v>291.20000000001062</v>
      </c>
      <c r="B3682" s="50">
        <f t="shared" ca="1" si="113"/>
        <v>-30.845376145996582</v>
      </c>
    </row>
    <row r="3683" spans="1:2" x14ac:dyDescent="0.2">
      <c r="A3683" s="57">
        <f t="shared" ca="1" si="112"/>
        <v>291.2800000000106</v>
      </c>
      <c r="B3683" s="50">
        <f t="shared" ca="1" si="113"/>
        <v>-30.91891114678743</v>
      </c>
    </row>
    <row r="3684" spans="1:2" x14ac:dyDescent="0.2">
      <c r="A3684" s="57">
        <f t="shared" ca="1" si="112"/>
        <v>291.36000000001059</v>
      </c>
      <c r="B3684" s="50">
        <f t="shared" ca="1" si="113"/>
        <v>-30.993254361246727</v>
      </c>
    </row>
    <row r="3685" spans="1:2" x14ac:dyDescent="0.2">
      <c r="A3685" s="57">
        <f t="shared" ca="1" si="112"/>
        <v>291.44000000001057</v>
      </c>
      <c r="B3685" s="50">
        <f t="shared" ca="1" si="113"/>
        <v>-31.068419303684095</v>
      </c>
    </row>
    <row r="3686" spans="1:2" x14ac:dyDescent="0.2">
      <c r="A3686" s="57">
        <f t="shared" ca="1" si="112"/>
        <v>291.52000000001055</v>
      </c>
      <c r="B3686" s="50">
        <f t="shared" ca="1" si="113"/>
        <v>-31.144419872551698</v>
      </c>
    </row>
    <row r="3687" spans="1:2" x14ac:dyDescent="0.2">
      <c r="A3687" s="57">
        <f t="shared" ca="1" si="112"/>
        <v>291.60000000001054</v>
      </c>
      <c r="B3687" s="50">
        <f t="shared" ca="1" si="113"/>
        <v>-31.221270364967566</v>
      </c>
    </row>
    <row r="3688" spans="1:2" x14ac:dyDescent="0.2">
      <c r="A3688" s="57">
        <f t="shared" ca="1" si="112"/>
        <v>291.68000000001052</v>
      </c>
      <c r="B3688" s="50">
        <f t="shared" ca="1" si="113"/>
        <v>-31.298985491934914</v>
      </c>
    </row>
    <row r="3689" spans="1:2" x14ac:dyDescent="0.2">
      <c r="A3689" s="57">
        <f t="shared" ca="1" si="112"/>
        <v>291.76000000001051</v>
      </c>
      <c r="B3689" s="50">
        <f t="shared" ca="1" si="113"/>
        <v>-31.377580394296526</v>
      </c>
    </row>
    <row r="3690" spans="1:2" x14ac:dyDescent="0.2">
      <c r="A3690" s="57">
        <f t="shared" ca="1" si="112"/>
        <v>291.84000000001049</v>
      </c>
      <c r="B3690" s="50">
        <f t="shared" ca="1" si="113"/>
        <v>-31.457070659467359</v>
      </c>
    </row>
    <row r="3691" spans="1:2" x14ac:dyDescent="0.2">
      <c r="A3691" s="57">
        <f t="shared" ref="A3691:A3754" ca="1" si="114">OFFSET(A3691,-1,0)+f_stop/5000</f>
        <v>291.92000000001048</v>
      </c>
      <c r="B3691" s="50">
        <f t="shared" ref="B3691:B3754" ca="1" si="115">20*LOG(ABS(   (1/f_dec*SIN(f_dec*$A3691/Fm*PI())/SIN($A3691/Fm*PI()))^(order-2) * (1/f_dec2*SIN(f_dec2*$A3691/Fm*PI())/SIN($A3691/Fm*PI())) *  (1/(f_dec*n_avg)*SIN((f_dec*n_avg)*$A3691/Fm*PI())/SIN($A3691/Fm*PI()))    ))</f>
        <v>-31.537472338993187</v>
      </c>
    </row>
    <row r="3692" spans="1:2" x14ac:dyDescent="0.2">
      <c r="A3692" s="57">
        <f t="shared" ca="1" si="114"/>
        <v>292.00000000001046</v>
      </c>
      <c r="B3692" s="50">
        <f t="shared" ca="1" si="115"/>
        <v>-31.618801966981088</v>
      </c>
    </row>
    <row r="3693" spans="1:2" x14ac:dyDescent="0.2">
      <c r="A3693" s="57">
        <f t="shared" ca="1" si="114"/>
        <v>292.08000000001044</v>
      </c>
      <c r="B3693" s="50">
        <f t="shared" ca="1" si="115"/>
        <v>-31.701076579458196</v>
      </c>
    </row>
    <row r="3694" spans="1:2" x14ac:dyDescent="0.2">
      <c r="A3694" s="57">
        <f t="shared" ca="1" si="114"/>
        <v>292.16000000001043</v>
      </c>
      <c r="B3694" s="50">
        <f t="shared" ca="1" si="115"/>
        <v>-31.784313734712477</v>
      </c>
    </row>
    <row r="3695" spans="1:2" x14ac:dyDescent="0.2">
      <c r="A3695" s="57">
        <f t="shared" ca="1" si="114"/>
        <v>292.24000000001041</v>
      </c>
      <c r="B3695" s="50">
        <f t="shared" ca="1" si="115"/>
        <v>-31.868531534677103</v>
      </c>
    </row>
    <row r="3696" spans="1:2" x14ac:dyDescent="0.2">
      <c r="A3696" s="57">
        <f t="shared" ca="1" si="114"/>
        <v>292.3200000000104</v>
      </c>
      <c r="B3696" s="50">
        <f t="shared" ca="1" si="115"/>
        <v>-31.95374864742336</v>
      </c>
    </row>
    <row r="3697" spans="1:2" x14ac:dyDescent="0.2">
      <c r="A3697" s="57">
        <f t="shared" ca="1" si="114"/>
        <v>292.40000000001038</v>
      </c>
      <c r="B3697" s="50">
        <f t="shared" ca="1" si="115"/>
        <v>-32.039984330831594</v>
      </c>
    </row>
    <row r="3698" spans="1:2" x14ac:dyDescent="0.2">
      <c r="A3698" s="57">
        <f t="shared" ca="1" si="114"/>
        <v>292.48000000001036</v>
      </c>
      <c r="B3698" s="50">
        <f t="shared" ca="1" si="115"/>
        <v>-32.127258457514621</v>
      </c>
    </row>
    <row r="3699" spans="1:2" x14ac:dyDescent="0.2">
      <c r="A3699" s="57">
        <f t="shared" ca="1" si="114"/>
        <v>292.56000000001035</v>
      </c>
      <c r="B3699" s="50">
        <f t="shared" ca="1" si="115"/>
        <v>-32.21559154107424</v>
      </c>
    </row>
    <row r="3700" spans="1:2" x14ac:dyDescent="0.2">
      <c r="A3700" s="57">
        <f t="shared" ca="1" si="114"/>
        <v>292.64000000001033</v>
      </c>
      <c r="B3700" s="50">
        <f t="shared" ca="1" si="115"/>
        <v>-32.305004763778065</v>
      </c>
    </row>
    <row r="3701" spans="1:2" x14ac:dyDescent="0.2">
      <c r="A3701" s="57">
        <f t="shared" ca="1" si="114"/>
        <v>292.72000000001032</v>
      </c>
      <c r="B3701" s="50">
        <f t="shared" ca="1" si="115"/>
        <v>-32.395520005748011</v>
      </c>
    </row>
    <row r="3702" spans="1:2" x14ac:dyDescent="0.2">
      <c r="A3702" s="57">
        <f t="shared" ca="1" si="114"/>
        <v>292.8000000000103</v>
      </c>
      <c r="B3702" s="50">
        <f t="shared" ca="1" si="115"/>
        <v>-32.487159875762906</v>
      </c>
    </row>
    <row r="3703" spans="1:2" x14ac:dyDescent="0.2">
      <c r="A3703" s="57">
        <f t="shared" ca="1" si="114"/>
        <v>292.88000000001028</v>
      </c>
      <c r="B3703" s="50">
        <f t="shared" ca="1" si="115"/>
        <v>-32.579947743781503</v>
      </c>
    </row>
    <row r="3704" spans="1:2" x14ac:dyDescent="0.2">
      <c r="A3704" s="57">
        <f t="shared" ca="1" si="114"/>
        <v>292.96000000001027</v>
      </c>
      <c r="B3704" s="50">
        <f t="shared" ca="1" si="115"/>
        <v>-32.673907775303427</v>
      </c>
    </row>
    <row r="3705" spans="1:2" x14ac:dyDescent="0.2">
      <c r="A3705" s="57">
        <f t="shared" ca="1" si="114"/>
        <v>293.04000000001025</v>
      </c>
      <c r="B3705" s="50">
        <f t="shared" ca="1" si="115"/>
        <v>-32.769064967694497</v>
      </c>
    </row>
    <row r="3706" spans="1:2" x14ac:dyDescent="0.2">
      <c r="A3706" s="57">
        <f t="shared" ca="1" si="114"/>
        <v>293.12000000001024</v>
      </c>
      <c r="B3706" s="50">
        <f t="shared" ca="1" si="115"/>
        <v>-32.865445188611659</v>
      </c>
    </row>
    <row r="3707" spans="1:2" x14ac:dyDescent="0.2">
      <c r="A3707" s="57">
        <f t="shared" ca="1" si="114"/>
        <v>293.20000000001022</v>
      </c>
      <c r="B3707" s="50">
        <f t="shared" ca="1" si="115"/>
        <v>-32.963075216675406</v>
      </c>
    </row>
    <row r="3708" spans="1:2" x14ac:dyDescent="0.2">
      <c r="A3708" s="57">
        <f t="shared" ca="1" si="114"/>
        <v>293.2800000000102</v>
      </c>
      <c r="B3708" s="50">
        <f t="shared" ca="1" si="115"/>
        <v>-33.061982784549869</v>
      </c>
    </row>
    <row r="3709" spans="1:2" x14ac:dyDescent="0.2">
      <c r="A3709" s="57">
        <f t="shared" ca="1" si="114"/>
        <v>293.36000000001019</v>
      </c>
      <c r="B3709" s="50">
        <f t="shared" ca="1" si="115"/>
        <v>-33.162196624602053</v>
      </c>
    </row>
    <row r="3710" spans="1:2" x14ac:dyDescent="0.2">
      <c r="A3710" s="57">
        <f t="shared" ca="1" si="114"/>
        <v>293.44000000001017</v>
      </c>
      <c r="B3710" s="50">
        <f t="shared" ca="1" si="115"/>
        <v>-33.26374651732975</v>
      </c>
    </row>
    <row r="3711" spans="1:2" x14ac:dyDescent="0.2">
      <c r="A3711" s="57">
        <f t="shared" ca="1" si="114"/>
        <v>293.52000000001016</v>
      </c>
      <c r="B3711" s="50">
        <f t="shared" ca="1" si="115"/>
        <v>-33.366663342760312</v>
      </c>
    </row>
    <row r="3712" spans="1:2" x14ac:dyDescent="0.2">
      <c r="A3712" s="57">
        <f t="shared" ca="1" si="114"/>
        <v>293.60000000001014</v>
      </c>
      <c r="B3712" s="50">
        <f t="shared" ca="1" si="115"/>
        <v>-33.470979135042413</v>
      </c>
    </row>
    <row r="3713" spans="1:2" x14ac:dyDescent="0.2">
      <c r="A3713" s="57">
        <f t="shared" ca="1" si="114"/>
        <v>293.68000000001012</v>
      </c>
      <c r="B3713" s="50">
        <f t="shared" ca="1" si="115"/>
        <v>-33.576727140472002</v>
      </c>
    </row>
    <row r="3714" spans="1:2" x14ac:dyDescent="0.2">
      <c r="A3714" s="57">
        <f t="shared" ca="1" si="114"/>
        <v>293.76000000001011</v>
      </c>
      <c r="B3714" s="50">
        <f t="shared" ca="1" si="115"/>
        <v>-33.683941879215183</v>
      </c>
    </row>
    <row r="3715" spans="1:2" x14ac:dyDescent="0.2">
      <c r="A3715" s="57">
        <f t="shared" ca="1" si="114"/>
        <v>293.84000000001009</v>
      </c>
      <c r="B3715" s="50">
        <f t="shared" ca="1" si="115"/>
        <v>-33.792659211012406</v>
      </c>
    </row>
    <row r="3716" spans="1:2" x14ac:dyDescent="0.2">
      <c r="A3716" s="57">
        <f t="shared" ca="1" si="114"/>
        <v>293.92000000001008</v>
      </c>
      <c r="B3716" s="50">
        <f t="shared" ca="1" si="115"/>
        <v>-33.902916405178942</v>
      </c>
    </row>
    <row r="3717" spans="1:2" x14ac:dyDescent="0.2">
      <c r="A3717" s="57">
        <f t="shared" ca="1" si="114"/>
        <v>294.00000000001006</v>
      </c>
      <c r="B3717" s="50">
        <f t="shared" ca="1" si="115"/>
        <v>-34.014752215241927</v>
      </c>
    </row>
    <row r="3718" spans="1:2" x14ac:dyDescent="0.2">
      <c r="A3718" s="57">
        <f t="shared" ca="1" si="114"/>
        <v>294.08000000001005</v>
      </c>
      <c r="B3718" s="50">
        <f t="shared" ca="1" si="115"/>
        <v>-34.128206958585437</v>
      </c>
    </row>
    <row r="3719" spans="1:2" x14ac:dyDescent="0.2">
      <c r="A3719" s="57">
        <f t="shared" ca="1" si="114"/>
        <v>294.16000000001003</v>
      </c>
      <c r="B3719" s="50">
        <f t="shared" ca="1" si="115"/>
        <v>-34.243322601517008</v>
      </c>
    </row>
    <row r="3720" spans="1:2" x14ac:dyDescent="0.2">
      <c r="A3720" s="57">
        <f t="shared" ca="1" si="114"/>
        <v>294.24000000001001</v>
      </c>
      <c r="B3720" s="50">
        <f t="shared" ca="1" si="115"/>
        <v>-34.360142850199495</v>
      </c>
    </row>
    <row r="3721" spans="1:2" x14ac:dyDescent="0.2">
      <c r="A3721" s="57">
        <f t="shared" ca="1" si="114"/>
        <v>294.32000000001</v>
      </c>
      <c r="B3721" s="50">
        <f t="shared" ca="1" si="115"/>
        <v>-34.478713247943638</v>
      </c>
    </row>
    <row r="3722" spans="1:2" x14ac:dyDescent="0.2">
      <c r="A3722" s="57">
        <f t="shared" ca="1" si="114"/>
        <v>294.40000000000998</v>
      </c>
      <c r="B3722" s="50">
        <f t="shared" ca="1" si="115"/>
        <v>-34.599081279401211</v>
      </c>
    </row>
    <row r="3723" spans="1:2" x14ac:dyDescent="0.2">
      <c r="A3723" s="57">
        <f t="shared" ca="1" si="114"/>
        <v>294.48000000000997</v>
      </c>
      <c r="B3723" s="50">
        <f t="shared" ca="1" si="115"/>
        <v>-34.721296482255909</v>
      </c>
    </row>
    <row r="3724" spans="1:2" x14ac:dyDescent="0.2">
      <c r="A3724" s="57">
        <f t="shared" ca="1" si="114"/>
        <v>294.56000000000995</v>
      </c>
      <c r="B3724" s="50">
        <f t="shared" ca="1" si="115"/>
        <v>-34.845410567066843</v>
      </c>
    </row>
    <row r="3725" spans="1:2" x14ac:dyDescent="0.2">
      <c r="A3725" s="57">
        <f t="shared" ca="1" si="114"/>
        <v>294.64000000000993</v>
      </c>
      <c r="B3725" s="50">
        <f t="shared" ca="1" si="115"/>
        <v>-34.971477545991206</v>
      </c>
    </row>
    <row r="3726" spans="1:2" x14ac:dyDescent="0.2">
      <c r="A3726" s="57">
        <f t="shared" ca="1" si="114"/>
        <v>294.72000000000992</v>
      </c>
      <c r="B3726" s="50">
        <f t="shared" ca="1" si="115"/>
        <v>-35.099553871187169</v>
      </c>
    </row>
    <row r="3727" spans="1:2" x14ac:dyDescent="0.2">
      <c r="A3727" s="57">
        <f t="shared" ca="1" si="114"/>
        <v>294.8000000000099</v>
      </c>
      <c r="B3727" s="50">
        <f t="shared" ca="1" si="115"/>
        <v>-35.229698583781449</v>
      </c>
    </row>
    <row r="3728" spans="1:2" x14ac:dyDescent="0.2">
      <c r="A3728" s="57">
        <f t="shared" ca="1" si="114"/>
        <v>294.88000000000989</v>
      </c>
      <c r="B3728" s="50">
        <f t="shared" ca="1" si="115"/>
        <v>-35.361973474388684</v>
      </c>
    </row>
    <row r="3729" spans="1:2" x14ac:dyDescent="0.2">
      <c r="A3729" s="57">
        <f t="shared" ca="1" si="114"/>
        <v>294.96000000000987</v>
      </c>
      <c r="B3729" s="50">
        <f t="shared" ca="1" si="115"/>
        <v>-35.496443256269849</v>
      </c>
    </row>
    <row r="3730" spans="1:2" x14ac:dyDescent="0.2">
      <c r="A3730" s="57">
        <f t="shared" ca="1" si="114"/>
        <v>295.04000000000985</v>
      </c>
      <c r="B3730" s="50">
        <f t="shared" ca="1" si="115"/>
        <v>-35.633175752347007</v>
      </c>
    </row>
    <row r="3731" spans="1:2" x14ac:dyDescent="0.2">
      <c r="A3731" s="57">
        <f t="shared" ca="1" si="114"/>
        <v>295.12000000000984</v>
      </c>
      <c r="B3731" s="50">
        <f t="shared" ca="1" si="115"/>
        <v>-35.772242097423046</v>
      </c>
    </row>
    <row r="3732" spans="1:2" x14ac:dyDescent="0.2">
      <c r="A3732" s="57">
        <f t="shared" ca="1" si="114"/>
        <v>295.20000000000982</v>
      </c>
      <c r="B3732" s="50">
        <f t="shared" ca="1" si="115"/>
        <v>-35.913716957117778</v>
      </c>
    </row>
    <row r="3733" spans="1:2" x14ac:dyDescent="0.2">
      <c r="A3733" s="57">
        <f t="shared" ca="1" si="114"/>
        <v>295.28000000000981</v>
      </c>
      <c r="B3733" s="50">
        <f t="shared" ca="1" si="115"/>
        <v>-36.057678765203832</v>
      </c>
    </row>
    <row r="3734" spans="1:2" x14ac:dyDescent="0.2">
      <c r="A3734" s="57">
        <f t="shared" ca="1" si="114"/>
        <v>295.36000000000979</v>
      </c>
      <c r="B3734" s="50">
        <f t="shared" ca="1" si="115"/>
        <v>-36.204209981230157</v>
      </c>
    </row>
    <row r="3735" spans="1:2" x14ac:dyDescent="0.2">
      <c r="A3735" s="57">
        <f t="shared" ca="1" si="114"/>
        <v>295.44000000000977</v>
      </c>
      <c r="B3735" s="50">
        <f t="shared" ca="1" si="115"/>
        <v>-36.353397370553601</v>
      </c>
    </row>
    <row r="3736" spans="1:2" x14ac:dyDescent="0.2">
      <c r="A3736" s="57">
        <f t="shared" ca="1" si="114"/>
        <v>295.52000000000976</v>
      </c>
      <c r="B3736" s="50">
        <f t="shared" ca="1" si="115"/>
        <v>-36.505332309152443</v>
      </c>
    </row>
    <row r="3737" spans="1:2" x14ac:dyDescent="0.2">
      <c r="A3737" s="57">
        <f t="shared" ca="1" si="114"/>
        <v>295.60000000000974</v>
      </c>
      <c r="B3737" s="50">
        <f t="shared" ca="1" si="115"/>
        <v>-36.660111115908165</v>
      </c>
    </row>
    <row r="3738" spans="1:2" x14ac:dyDescent="0.2">
      <c r="A3738" s="57">
        <f t="shared" ca="1" si="114"/>
        <v>295.68000000000973</v>
      </c>
      <c r="B3738" s="50">
        <f t="shared" ca="1" si="115"/>
        <v>-36.81783541537537</v>
      </c>
    </row>
    <row r="3739" spans="1:2" x14ac:dyDescent="0.2">
      <c r="A3739" s="57">
        <f t="shared" ca="1" si="114"/>
        <v>295.76000000000971</v>
      </c>
      <c r="B3739" s="50">
        <f t="shared" ca="1" si="115"/>
        <v>-36.978612534461377</v>
      </c>
    </row>
    <row r="3740" spans="1:2" x14ac:dyDescent="0.2">
      <c r="A3740" s="57">
        <f t="shared" ca="1" si="114"/>
        <v>295.8400000000097</v>
      </c>
      <c r="B3740" s="50">
        <f t="shared" ca="1" si="115"/>
        <v>-37.142555936892201</v>
      </c>
    </row>
    <row r="3741" spans="1:2" x14ac:dyDescent="0.2">
      <c r="A3741" s="57">
        <f t="shared" ca="1" si="114"/>
        <v>295.92000000000968</v>
      </c>
      <c r="B3741" s="50">
        <f t="shared" ca="1" si="115"/>
        <v>-37.309785699867525</v>
      </c>
    </row>
    <row r="3742" spans="1:2" x14ac:dyDescent="0.2">
      <c r="A3742" s="57">
        <f t="shared" ca="1" si="114"/>
        <v>296.00000000000966</v>
      </c>
      <c r="B3742" s="50">
        <f t="shared" ca="1" si="115"/>
        <v>-37.48042903791773</v>
      </c>
    </row>
    <row r="3743" spans="1:2" x14ac:dyDescent="0.2">
      <c r="A3743" s="57">
        <f t="shared" ca="1" si="114"/>
        <v>296.08000000000965</v>
      </c>
      <c r="B3743" s="50">
        <f t="shared" ca="1" si="115"/>
        <v>-37.654620879686249</v>
      </c>
    </row>
    <row r="3744" spans="1:2" x14ac:dyDescent="0.2">
      <c r="A3744" s="57">
        <f t="shared" ca="1" si="114"/>
        <v>296.16000000000963</v>
      </c>
      <c r="B3744" s="50">
        <f t="shared" ca="1" si="115"/>
        <v>-37.832504504187561</v>
      </c>
    </row>
    <row r="3745" spans="1:2" x14ac:dyDescent="0.2">
      <c r="A3745" s="57">
        <f t="shared" ca="1" si="114"/>
        <v>296.24000000000962</v>
      </c>
      <c r="B3745" s="50">
        <f t="shared" ca="1" si="115"/>
        <v>-38.014232244052081</v>
      </c>
    </row>
    <row r="3746" spans="1:2" x14ac:dyDescent="0.2">
      <c r="A3746" s="57">
        <f t="shared" ca="1" si="114"/>
        <v>296.3200000000096</v>
      </c>
      <c r="B3746" s="50">
        <f t="shared" ca="1" si="115"/>
        <v>-38.199966264407671</v>
      </c>
    </row>
    <row r="3747" spans="1:2" x14ac:dyDescent="0.2">
      <c r="A3747" s="57">
        <f t="shared" ca="1" si="114"/>
        <v>296.40000000000958</v>
      </c>
      <c r="B3747" s="50">
        <f t="shared" ca="1" si="115"/>
        <v>-38.389879427370971</v>
      </c>
    </row>
    <row r="3748" spans="1:2" x14ac:dyDescent="0.2">
      <c r="A3748" s="57">
        <f t="shared" ca="1" si="114"/>
        <v>296.48000000000957</v>
      </c>
      <c r="B3748" s="50">
        <f t="shared" ca="1" si="115"/>
        <v>-38.584156253696008</v>
      </c>
    </row>
    <row r="3749" spans="1:2" x14ac:dyDescent="0.2">
      <c r="A3749" s="57">
        <f t="shared" ca="1" si="114"/>
        <v>296.56000000000955</v>
      </c>
      <c r="B3749" s="50">
        <f t="shared" ca="1" si="115"/>
        <v>-38.782993994987073</v>
      </c>
    </row>
    <row r="3750" spans="1:2" x14ac:dyDescent="0.2">
      <c r="A3750" s="57">
        <f t="shared" ca="1" si="114"/>
        <v>296.64000000000954</v>
      </c>
      <c r="B3750" s="50">
        <f t="shared" ca="1" si="115"/>
        <v>-38.986603832084199</v>
      </c>
    </row>
    <row r="3751" spans="1:2" x14ac:dyDescent="0.2">
      <c r="A3751" s="57">
        <f t="shared" ca="1" si="114"/>
        <v>296.72000000000952</v>
      </c>
      <c r="B3751" s="50">
        <f t="shared" ca="1" si="115"/>
        <v>-39.195212217875074</v>
      </c>
    </row>
    <row r="3752" spans="1:2" x14ac:dyDescent="0.2">
      <c r="A3752" s="57">
        <f t="shared" ca="1" si="114"/>
        <v>296.8000000000095</v>
      </c>
      <c r="B3752" s="50">
        <f t="shared" ca="1" si="115"/>
        <v>-39.409062385933446</v>
      </c>
    </row>
    <row r="3753" spans="1:2" x14ac:dyDescent="0.2">
      <c r="A3753" s="57">
        <f t="shared" ca="1" si="114"/>
        <v>296.88000000000949</v>
      </c>
      <c r="B3753" s="50">
        <f t="shared" ca="1" si="115"/>
        <v>-39.628416050180959</v>
      </c>
    </row>
    <row r="3754" spans="1:2" x14ac:dyDescent="0.2">
      <c r="A3754" s="57">
        <f t="shared" ca="1" si="114"/>
        <v>296.96000000000947</v>
      </c>
      <c r="B3754" s="50">
        <f t="shared" ca="1" si="115"/>
        <v>-39.853555325356695</v>
      </c>
    </row>
    <row r="3755" spans="1:2" x14ac:dyDescent="0.2">
      <c r="A3755" s="57">
        <f t="shared" ref="A3755:A3818" ca="1" si="116">OFFSET(A3755,-1,0)+f_stop/5000</f>
        <v>297.04000000000946</v>
      </c>
      <c r="B3755" s="50">
        <f t="shared" ref="B3755:B3818" ca="1" si="117">20*LOG(ABS(   (1/f_dec*SIN(f_dec*$A3755/Fm*PI())/SIN($A3755/Fm*PI()))^(order-2) * (1/f_dec2*SIN(f_dec2*$A3755/Fm*PI())/SIN($A3755/Fm*PI())) *  (1/(f_dec*n_avg)*SIN((f_dec*n_avg)*$A3755/Fm*PI())/SIN($A3755/Fm*PI()))    ))</f>
        <v>-40.084784903633519</v>
      </c>
    </row>
    <row r="3756" spans="1:2" x14ac:dyDescent="0.2">
      <c r="A3756" s="57">
        <f t="shared" ca="1" si="116"/>
        <v>297.12000000000944</v>
      </c>
      <c r="B3756" s="50">
        <f t="shared" ca="1" si="117"/>
        <v>-40.322434529506367</v>
      </c>
    </row>
    <row r="3757" spans="1:2" x14ac:dyDescent="0.2">
      <c r="A3757" s="57">
        <f t="shared" ca="1" si="116"/>
        <v>297.20000000000942</v>
      </c>
      <c r="B3757" s="50">
        <f t="shared" ca="1" si="117"/>
        <v>-40.566861823386589</v>
      </c>
    </row>
    <row r="3758" spans="1:2" x14ac:dyDescent="0.2">
      <c r="A3758" s="57">
        <f t="shared" ca="1" si="116"/>
        <v>297.28000000000941</v>
      </c>
      <c r="B3758" s="50">
        <f t="shared" ca="1" si="117"/>
        <v>-40.818455514574829</v>
      </c>
    </row>
    <row r="3759" spans="1:2" x14ac:dyDescent="0.2">
      <c r="A3759" s="57">
        <f t="shared" ca="1" si="116"/>
        <v>297.36000000000939</v>
      </c>
      <c r="B3759" s="50">
        <f t="shared" ca="1" si="117"/>
        <v>-41.077639156964246</v>
      </c>
    </row>
    <row r="3760" spans="1:2" x14ac:dyDescent="0.2">
      <c r="A3760" s="57">
        <f t="shared" ca="1" si="116"/>
        <v>297.44000000000938</v>
      </c>
      <c r="B3760" s="50">
        <f t="shared" ca="1" si="117"/>
        <v>-41.344875416647142</v>
      </c>
    </row>
    <row r="3761" spans="1:2" x14ac:dyDescent="0.2">
      <c r="A3761" s="57">
        <f t="shared" ca="1" si="116"/>
        <v>297.52000000000936</v>
      </c>
      <c r="B3761" s="50">
        <f t="shared" ca="1" si="117"/>
        <v>-41.620671040410009</v>
      </c>
    </row>
    <row r="3762" spans="1:2" x14ac:dyDescent="0.2">
      <c r="A3762" s="57">
        <f t="shared" ca="1" si="116"/>
        <v>297.60000000000935</v>
      </c>
      <c r="B3762" s="50">
        <f t="shared" ca="1" si="117"/>
        <v>-41.905582639141414</v>
      </c>
    </row>
    <row r="3763" spans="1:2" x14ac:dyDescent="0.2">
      <c r="A3763" s="57">
        <f t="shared" ca="1" si="116"/>
        <v>297.68000000000933</v>
      </c>
      <c r="B3763" s="50">
        <f t="shared" ca="1" si="117"/>
        <v>-42.200223452003215</v>
      </c>
    </row>
    <row r="3764" spans="1:2" x14ac:dyDescent="0.2">
      <c r="A3764" s="57">
        <f t="shared" ca="1" si="116"/>
        <v>297.76000000000931</v>
      </c>
      <c r="B3764" s="50">
        <f t="shared" ca="1" si="117"/>
        <v>-42.505271297968434</v>
      </c>
    </row>
    <row r="3765" spans="1:2" x14ac:dyDescent="0.2">
      <c r="A3765" s="57">
        <f t="shared" ca="1" si="116"/>
        <v>297.8400000000093</v>
      </c>
      <c r="B3765" s="50">
        <f t="shared" ca="1" si="117"/>
        <v>-42.821477973975</v>
      </c>
    </row>
    <row r="3766" spans="1:2" x14ac:dyDescent="0.2">
      <c r="A3766" s="57">
        <f t="shared" ca="1" si="116"/>
        <v>297.92000000000928</v>
      </c>
      <c r="B3766" s="50">
        <f t="shared" ca="1" si="117"/>
        <v>-43.149680427472873</v>
      </c>
    </row>
    <row r="3767" spans="1:2" x14ac:dyDescent="0.2">
      <c r="A3767" s="57">
        <f t="shared" ca="1" si="116"/>
        <v>298.00000000000927</v>
      </c>
      <c r="B3767" s="50">
        <f t="shared" ca="1" si="117"/>
        <v>-43.49081412120961</v>
      </c>
    </row>
    <row r="3768" spans="1:2" x14ac:dyDescent="0.2">
      <c r="A3768" s="57">
        <f t="shared" ca="1" si="116"/>
        <v>298.08000000000925</v>
      </c>
      <c r="B3768" s="50">
        <f t="shared" ca="1" si="117"/>
        <v>-43.845929127590367</v>
      </c>
    </row>
    <row r="3769" spans="1:2" x14ac:dyDescent="0.2">
      <c r="A3769" s="57">
        <f t="shared" ca="1" si="116"/>
        <v>298.16000000000923</v>
      </c>
      <c r="B3769" s="50">
        <f t="shared" ca="1" si="117"/>
        <v>-44.216209650188993</v>
      </c>
    </row>
    <row r="3770" spans="1:2" x14ac:dyDescent="0.2">
      <c r="A3770" s="57">
        <f t="shared" ca="1" si="116"/>
        <v>298.24000000000922</v>
      </c>
      <c r="B3770" s="50">
        <f t="shared" ca="1" si="117"/>
        <v>-44.60299788724604</v>
      </c>
    </row>
    <row r="3771" spans="1:2" x14ac:dyDescent="0.2">
      <c r="A3771" s="57">
        <f t="shared" ca="1" si="116"/>
        <v>298.3200000000092</v>
      </c>
      <c r="B3771" s="50">
        <f t="shared" ca="1" si="117"/>
        <v>-45.007823450224372</v>
      </c>
    </row>
    <row r="3772" spans="1:2" x14ac:dyDescent="0.2">
      <c r="A3772" s="57">
        <f t="shared" ca="1" si="116"/>
        <v>298.40000000000919</v>
      </c>
      <c r="B3772" s="50">
        <f t="shared" ca="1" si="117"/>
        <v>-45.432439965280224</v>
      </c>
    </row>
    <row r="3773" spans="1:2" x14ac:dyDescent="0.2">
      <c r="A3773" s="57">
        <f t="shared" ca="1" si="116"/>
        <v>298.48000000000917</v>
      </c>
      <c r="B3773" s="50">
        <f t="shared" ca="1" si="117"/>
        <v>-45.878871070731819</v>
      </c>
    </row>
    <row r="3774" spans="1:2" x14ac:dyDescent="0.2">
      <c r="A3774" s="57">
        <f t="shared" ca="1" si="116"/>
        <v>298.56000000000915</v>
      </c>
      <c r="B3774" s="50">
        <f t="shared" ca="1" si="117"/>
        <v>-46.34946886239667</v>
      </c>
    </row>
    <row r="3775" spans="1:2" x14ac:dyDescent="0.2">
      <c r="A3775" s="57">
        <f t="shared" ca="1" si="116"/>
        <v>298.64000000000914</v>
      </c>
      <c r="B3775" s="50">
        <f t="shared" ca="1" si="117"/>
        <v>-46.846989061636179</v>
      </c>
    </row>
    <row r="3776" spans="1:2" x14ac:dyDescent="0.2">
      <c r="A3776" s="57">
        <f t="shared" ca="1" si="116"/>
        <v>298.72000000000912</v>
      </c>
      <c r="B3776" s="50">
        <f t="shared" ca="1" si="117"/>
        <v>-47.374688998250932</v>
      </c>
    </row>
    <row r="3777" spans="1:2" x14ac:dyDescent="0.2">
      <c r="A3777" s="57">
        <f t="shared" ca="1" si="116"/>
        <v>298.80000000000911</v>
      </c>
      <c r="B3777" s="50">
        <f t="shared" ca="1" si="117"/>
        <v>-47.936457257961244</v>
      </c>
    </row>
    <row r="3778" spans="1:2" x14ac:dyDescent="0.2">
      <c r="A3778" s="57">
        <f t="shared" ca="1" si="116"/>
        <v>298.88000000000909</v>
      </c>
      <c r="B3778" s="50">
        <f t="shared" ca="1" si="117"/>
        <v>-48.536988127604417</v>
      </c>
    </row>
    <row r="3779" spans="1:2" x14ac:dyDescent="0.2">
      <c r="A3779" s="57">
        <f t="shared" ca="1" si="116"/>
        <v>298.96000000000907</v>
      </c>
      <c r="B3779" s="50">
        <f t="shared" ca="1" si="117"/>
        <v>-49.182020801111584</v>
      </c>
    </row>
    <row r="3780" spans="1:2" x14ac:dyDescent="0.2">
      <c r="A3780" s="57">
        <f t="shared" ca="1" si="116"/>
        <v>299.04000000000906</v>
      </c>
      <c r="B3780" s="50">
        <f t="shared" ca="1" si="117"/>
        <v>-49.878674526696578</v>
      </c>
    </row>
    <row r="3781" spans="1:2" x14ac:dyDescent="0.2">
      <c r="A3781" s="57">
        <f t="shared" ca="1" si="116"/>
        <v>299.12000000000904</v>
      </c>
      <c r="B3781" s="50">
        <f t="shared" ca="1" si="117"/>
        <v>-50.635929930287197</v>
      </c>
    </row>
    <row r="3782" spans="1:2" x14ac:dyDescent="0.2">
      <c r="A3782" s="57">
        <f t="shared" ca="1" si="116"/>
        <v>299.20000000000903</v>
      </c>
      <c r="B3782" s="50">
        <f t="shared" ca="1" si="117"/>
        <v>-51.465340396478332</v>
      </c>
    </row>
    <row r="3783" spans="1:2" x14ac:dyDescent="0.2">
      <c r="A3783" s="57">
        <f t="shared" ca="1" si="116"/>
        <v>299.28000000000901</v>
      </c>
      <c r="B3783" s="50">
        <f t="shared" ca="1" si="117"/>
        <v>-52.382119540504924</v>
      </c>
    </row>
    <row r="3784" spans="1:2" x14ac:dyDescent="0.2">
      <c r="A3784" s="57">
        <f t="shared" ca="1" si="116"/>
        <v>299.36000000000899</v>
      </c>
      <c r="B3784" s="50">
        <f t="shared" ca="1" si="117"/>
        <v>-53.406871885355336</v>
      </c>
    </row>
    <row r="3785" spans="1:2" x14ac:dyDescent="0.2">
      <c r="A3785" s="57">
        <f t="shared" ca="1" si="116"/>
        <v>299.44000000000898</v>
      </c>
      <c r="B3785" s="50">
        <f t="shared" ca="1" si="117"/>
        <v>-54.568485277947076</v>
      </c>
    </row>
    <row r="3786" spans="1:2" x14ac:dyDescent="0.2">
      <c r="A3786" s="57">
        <f t="shared" ca="1" si="116"/>
        <v>299.52000000000896</v>
      </c>
      <c r="B3786" s="50">
        <f t="shared" ca="1" si="117"/>
        <v>-55.909268075518384</v>
      </c>
    </row>
    <row r="3787" spans="1:2" x14ac:dyDescent="0.2">
      <c r="A3787" s="57">
        <f t="shared" ca="1" si="116"/>
        <v>299.60000000000895</v>
      </c>
      <c r="B3787" s="50">
        <f t="shared" ca="1" si="117"/>
        <v>-57.494812548878251</v>
      </c>
    </row>
    <row r="3788" spans="1:2" x14ac:dyDescent="0.2">
      <c r="A3788" s="57">
        <f t="shared" ca="1" si="116"/>
        <v>299.68000000000893</v>
      </c>
      <c r="B3788" s="50">
        <f t="shared" ca="1" si="117"/>
        <v>-59.435004905168498</v>
      </c>
    </row>
    <row r="3789" spans="1:2" x14ac:dyDescent="0.2">
      <c r="A3789" s="57">
        <f t="shared" ca="1" si="116"/>
        <v>299.76000000000892</v>
      </c>
      <c r="B3789" s="50">
        <f t="shared" ca="1" si="117"/>
        <v>-61.935844274197017</v>
      </c>
    </row>
    <row r="3790" spans="1:2" x14ac:dyDescent="0.2">
      <c r="A3790" s="57">
        <f t="shared" ca="1" si="116"/>
        <v>299.8400000000089</v>
      </c>
      <c r="B3790" s="50">
        <f t="shared" ca="1" si="117"/>
        <v>-65.459806630705472</v>
      </c>
    </row>
    <row r="3791" spans="1:2" x14ac:dyDescent="0.2">
      <c r="A3791" s="57">
        <f t="shared" ca="1" si="116"/>
        <v>299.92000000000888</v>
      </c>
      <c r="B3791" s="50">
        <f t="shared" ca="1" si="117"/>
        <v>-71.482616256632994</v>
      </c>
    </row>
    <row r="3792" spans="1:2" x14ac:dyDescent="0.2">
      <c r="A3792" s="57">
        <f t="shared" ca="1" si="116"/>
        <v>300.00000000000887</v>
      </c>
      <c r="B3792" s="50">
        <f t="shared" ca="1" si="117"/>
        <v>-270.64812757873943</v>
      </c>
    </row>
    <row r="3793" spans="1:2" x14ac:dyDescent="0.2">
      <c r="A3793" s="57">
        <f t="shared" ca="1" si="116"/>
        <v>300.08000000000885</v>
      </c>
      <c r="B3793" s="50">
        <f t="shared" ca="1" si="117"/>
        <v>-71.4872532874478</v>
      </c>
    </row>
    <row r="3794" spans="1:2" x14ac:dyDescent="0.2">
      <c r="A3794" s="57">
        <f t="shared" ca="1" si="116"/>
        <v>300.16000000000884</v>
      </c>
      <c r="B3794" s="50">
        <f t="shared" ca="1" si="117"/>
        <v>-65.46908069588163</v>
      </c>
    </row>
    <row r="3795" spans="1:2" x14ac:dyDescent="0.2">
      <c r="A3795" s="57">
        <f t="shared" ca="1" si="116"/>
        <v>300.24000000000882</v>
      </c>
      <c r="B3795" s="50">
        <f t="shared" ca="1" si="117"/>
        <v>-61.949755374412547</v>
      </c>
    </row>
    <row r="3796" spans="1:2" x14ac:dyDescent="0.2">
      <c r="A3796" s="57">
        <f t="shared" ca="1" si="116"/>
        <v>300.3200000000088</v>
      </c>
      <c r="B3796" s="50">
        <f t="shared" ca="1" si="117"/>
        <v>-59.453553042235384</v>
      </c>
    </row>
    <row r="3797" spans="1:2" x14ac:dyDescent="0.2">
      <c r="A3797" s="57">
        <f t="shared" ca="1" si="116"/>
        <v>300.40000000000879</v>
      </c>
      <c r="B3797" s="50">
        <f t="shared" ca="1" si="117"/>
        <v>-57.517997725370989</v>
      </c>
    </row>
    <row r="3798" spans="1:2" x14ac:dyDescent="0.2">
      <c r="A3798" s="57">
        <f t="shared" ca="1" si="116"/>
        <v>300.48000000000877</v>
      </c>
      <c r="B3798" s="50">
        <f t="shared" ca="1" si="117"/>
        <v>-55.937090294697676</v>
      </c>
    </row>
    <row r="3799" spans="1:2" x14ac:dyDescent="0.2">
      <c r="A3799" s="57">
        <f t="shared" ca="1" si="116"/>
        <v>300.56000000000876</v>
      </c>
      <c r="B3799" s="50">
        <f t="shared" ca="1" si="117"/>
        <v>-54.60094454374682</v>
      </c>
    </row>
    <row r="3800" spans="1:2" x14ac:dyDescent="0.2">
      <c r="A3800" s="57">
        <f t="shared" ca="1" si="116"/>
        <v>300.64000000000874</v>
      </c>
      <c r="B3800" s="50">
        <f t="shared" ca="1" si="117"/>
        <v>-53.443968202376261</v>
      </c>
    </row>
    <row r="3801" spans="1:2" x14ac:dyDescent="0.2">
      <c r="A3801" s="57">
        <f t="shared" ca="1" si="116"/>
        <v>300.72000000000872</v>
      </c>
      <c r="B3801" s="50">
        <f t="shared" ca="1" si="117"/>
        <v>-52.42385291401169</v>
      </c>
    </row>
    <row r="3802" spans="1:2" x14ac:dyDescent="0.2">
      <c r="A3802" s="57">
        <f t="shared" ca="1" si="116"/>
        <v>300.80000000000871</v>
      </c>
      <c r="B3802" s="50">
        <f t="shared" ca="1" si="117"/>
        <v>-51.511710832394463</v>
      </c>
    </row>
    <row r="3803" spans="1:2" x14ac:dyDescent="0.2">
      <c r="A3803" s="57">
        <f t="shared" ca="1" si="116"/>
        <v>300.88000000000869</v>
      </c>
      <c r="B3803" s="50">
        <f t="shared" ca="1" si="117"/>
        <v>-50.686937435197862</v>
      </c>
    </row>
    <row r="3804" spans="1:2" x14ac:dyDescent="0.2">
      <c r="A3804" s="57">
        <f t="shared" ca="1" si="116"/>
        <v>300.96000000000868</v>
      </c>
      <c r="B3804" s="50">
        <f t="shared" ca="1" si="117"/>
        <v>-49.934319107845639</v>
      </c>
    </row>
    <row r="3805" spans="1:2" x14ac:dyDescent="0.2">
      <c r="A3805" s="57">
        <f t="shared" ca="1" si="116"/>
        <v>301.04000000000866</v>
      </c>
      <c r="B3805" s="50">
        <f t="shared" ca="1" si="117"/>
        <v>-49.242302466402577</v>
      </c>
    </row>
    <row r="3806" spans="1:2" x14ac:dyDescent="0.2">
      <c r="A3806" s="57">
        <f t="shared" ca="1" si="116"/>
        <v>301.12000000000864</v>
      </c>
      <c r="B3806" s="50">
        <f t="shared" ca="1" si="117"/>
        <v>-48.601906885601238</v>
      </c>
    </row>
    <row r="3807" spans="1:2" x14ac:dyDescent="0.2">
      <c r="A3807" s="57">
        <f t="shared" ca="1" si="116"/>
        <v>301.20000000000863</v>
      </c>
      <c r="B3807" s="50">
        <f t="shared" ca="1" si="117"/>
        <v>-48.006013117886503</v>
      </c>
    </row>
    <row r="3808" spans="1:2" x14ac:dyDescent="0.2">
      <c r="A3808" s="57">
        <f t="shared" ca="1" si="116"/>
        <v>301.28000000000861</v>
      </c>
      <c r="B3808" s="50">
        <f t="shared" ca="1" si="117"/>
        <v>-47.448881969986807</v>
      </c>
    </row>
    <row r="3809" spans="1:2" x14ac:dyDescent="0.2">
      <c r="A3809" s="57">
        <f t="shared" ca="1" si="116"/>
        <v>301.3600000000086</v>
      </c>
      <c r="B3809" s="50">
        <f t="shared" ca="1" si="117"/>
        <v>-46.925819155722792</v>
      </c>
    </row>
    <row r="3810" spans="1:2" x14ac:dyDescent="0.2">
      <c r="A3810" s="57">
        <f t="shared" ca="1" si="116"/>
        <v>301.44000000000858</v>
      </c>
      <c r="B3810" s="50">
        <f t="shared" ca="1" si="117"/>
        <v>-46.432936090034389</v>
      </c>
    </row>
    <row r="3811" spans="1:2" x14ac:dyDescent="0.2">
      <c r="A3811" s="57">
        <f t="shared" ca="1" si="116"/>
        <v>301.52000000000857</v>
      </c>
      <c r="B3811" s="50">
        <f t="shared" ca="1" si="117"/>
        <v>-45.966975443779639</v>
      </c>
    </row>
    <row r="3812" spans="1:2" x14ac:dyDescent="0.2">
      <c r="A3812" s="57">
        <f t="shared" ca="1" si="116"/>
        <v>301.60000000000855</v>
      </c>
      <c r="B3812" s="50">
        <f t="shared" ca="1" si="117"/>
        <v>-45.525181496256231</v>
      </c>
    </row>
    <row r="3813" spans="1:2" x14ac:dyDescent="0.2">
      <c r="A3813" s="57">
        <f t="shared" ca="1" si="116"/>
        <v>301.68000000000853</v>
      </c>
      <c r="B3813" s="50">
        <f t="shared" ca="1" si="117"/>
        <v>-45.105202152305928</v>
      </c>
    </row>
    <row r="3814" spans="1:2" x14ac:dyDescent="0.2">
      <c r="A3814" s="57">
        <f t="shared" ca="1" si="116"/>
        <v>301.76000000000852</v>
      </c>
      <c r="B3814" s="50">
        <f t="shared" ca="1" si="117"/>
        <v>-44.705013774268672</v>
      </c>
    </row>
    <row r="3815" spans="1:2" x14ac:dyDescent="0.2">
      <c r="A3815" s="57">
        <f t="shared" ca="1" si="116"/>
        <v>301.8400000000085</v>
      </c>
      <c r="B3815" s="50">
        <f t="shared" ca="1" si="117"/>
        <v>-44.322862736648418</v>
      </c>
    </row>
    <row r="3816" spans="1:2" x14ac:dyDescent="0.2">
      <c r="A3816" s="57">
        <f t="shared" ca="1" si="116"/>
        <v>301.92000000000849</v>
      </c>
      <c r="B3816" s="50">
        <f t="shared" ca="1" si="117"/>
        <v>-43.957219428640187</v>
      </c>
    </row>
    <row r="3817" spans="1:2" x14ac:dyDescent="0.2">
      <c r="A3817" s="57">
        <f t="shared" ca="1" si="116"/>
        <v>302.00000000000847</v>
      </c>
      <c r="B3817" s="50">
        <f t="shared" ca="1" si="117"/>
        <v>-43.606741652663317</v>
      </c>
    </row>
    <row r="3818" spans="1:2" x14ac:dyDescent="0.2">
      <c r="A3818" s="57">
        <f t="shared" ca="1" si="116"/>
        <v>302.08000000000845</v>
      </c>
      <c r="B3818" s="50">
        <f t="shared" ca="1" si="117"/>
        <v>-43.270245205802681</v>
      </c>
    </row>
    <row r="3819" spans="1:2" x14ac:dyDescent="0.2">
      <c r="A3819" s="57">
        <f t="shared" ref="A3819:A3882" ca="1" si="118">OFFSET(A3819,-1,0)+f_stop/5000</f>
        <v>302.16000000000844</v>
      </c>
      <c r="B3819" s="50">
        <f t="shared" ref="B3819:B3882" ca="1" si="119">20*LOG(ABS(   (1/f_dec*SIN(f_dec*$A3819/Fm*PI())/SIN($A3819/Fm*PI()))^(order-2) * (1/f_dec2*SIN(f_dec2*$A3819/Fm*PI())/SIN($A3819/Fm*PI())) *  (1/(f_dec*n_avg)*SIN((f_dec*n_avg)*$A3819/Fm*PI())/SIN($A3819/Fm*PI()))    ))</f>
        <v>-42.946680016312229</v>
      </c>
    </row>
    <row r="3820" spans="1:2" x14ac:dyDescent="0.2">
      <c r="A3820" s="57">
        <f t="shared" ca="1" si="118"/>
        <v>302.24000000000842</v>
      </c>
      <c r="B3820" s="50">
        <f t="shared" ca="1" si="119"/>
        <v>-42.635110622103639</v>
      </c>
    </row>
    <row r="3821" spans="1:2" x14ac:dyDescent="0.2">
      <c r="A3821" s="57">
        <f t="shared" ca="1" si="118"/>
        <v>302.32000000000841</v>
      </c>
      <c r="B3821" s="50">
        <f t="shared" ca="1" si="119"/>
        <v>-42.33470007638541</v>
      </c>
    </row>
    <row r="3822" spans="1:2" x14ac:dyDescent="0.2">
      <c r="A3822" s="57">
        <f t="shared" ca="1" si="118"/>
        <v>302.40000000000839</v>
      </c>
      <c r="B3822" s="50">
        <f t="shared" ca="1" si="119"/>
        <v>-42.044696582879304</v>
      </c>
    </row>
    <row r="3823" spans="1:2" x14ac:dyDescent="0.2">
      <c r="A3823" s="57">
        <f t="shared" ca="1" si="118"/>
        <v>302.48000000000837</v>
      </c>
      <c r="B3823" s="50">
        <f t="shared" ca="1" si="119"/>
        <v>-41.764422323271035</v>
      </c>
    </row>
    <row r="3824" spans="1:2" x14ac:dyDescent="0.2">
      <c r="A3824" s="57">
        <f t="shared" ca="1" si="118"/>
        <v>302.56000000000836</v>
      </c>
      <c r="B3824" s="50">
        <f t="shared" ca="1" si="119"/>
        <v>-41.493264059058802</v>
      </c>
    </row>
    <row r="3825" spans="1:2" x14ac:dyDescent="0.2">
      <c r="A3825" s="57">
        <f t="shared" ca="1" si="118"/>
        <v>302.64000000000834</v>
      </c>
      <c r="B3825" s="50">
        <f t="shared" ca="1" si="119"/>
        <v>-41.230665180011641</v>
      </c>
    </row>
    <row r="3826" spans="1:2" x14ac:dyDescent="0.2">
      <c r="A3826" s="57">
        <f t="shared" ca="1" si="118"/>
        <v>302.72000000000833</v>
      </c>
      <c r="B3826" s="50">
        <f t="shared" ca="1" si="119"/>
        <v>-40.976118940003154</v>
      </c>
    </row>
    <row r="3827" spans="1:2" x14ac:dyDescent="0.2">
      <c r="A3827" s="57">
        <f t="shared" ca="1" si="118"/>
        <v>302.80000000000831</v>
      </c>
      <c r="B3827" s="50">
        <f t="shared" ca="1" si="119"/>
        <v>-40.72916267360003</v>
      </c>
    </row>
    <row r="3828" spans="1:2" x14ac:dyDescent="0.2">
      <c r="A3828" s="57">
        <f t="shared" ca="1" si="118"/>
        <v>302.88000000000829</v>
      </c>
      <c r="B3828" s="50">
        <f t="shared" ca="1" si="119"/>
        <v>-40.489372827567927</v>
      </c>
    </row>
    <row r="3829" spans="1:2" x14ac:dyDescent="0.2">
      <c r="A3829" s="57">
        <f t="shared" ca="1" si="118"/>
        <v>302.96000000000828</v>
      </c>
      <c r="B3829" s="50">
        <f t="shared" ca="1" si="119"/>
        <v>-40.256360673266293</v>
      </c>
    </row>
    <row r="3830" spans="1:2" x14ac:dyDescent="0.2">
      <c r="A3830" s="57">
        <f t="shared" ca="1" si="118"/>
        <v>303.04000000000826</v>
      </c>
      <c r="B3830" s="50">
        <f t="shared" ca="1" si="119"/>
        <v>-40.02976859094246</v>
      </c>
    </row>
    <row r="3831" spans="1:2" x14ac:dyDescent="0.2">
      <c r="A3831" s="57">
        <f t="shared" ca="1" si="118"/>
        <v>303.12000000000825</v>
      </c>
      <c r="B3831" s="50">
        <f t="shared" ca="1" si="119"/>
        <v>-39.809266836760571</v>
      </c>
    </row>
    <row r="3832" spans="1:2" x14ac:dyDescent="0.2">
      <c r="A3832" s="57">
        <f t="shared" ca="1" si="118"/>
        <v>303.20000000000823</v>
      </c>
      <c r="B3832" s="50">
        <f t="shared" ca="1" si="119"/>
        <v>-39.5945507192069</v>
      </c>
    </row>
    <row r="3833" spans="1:2" x14ac:dyDescent="0.2">
      <c r="A3833" s="57">
        <f t="shared" ca="1" si="118"/>
        <v>303.28000000000822</v>
      </c>
      <c r="B3833" s="50">
        <f t="shared" ca="1" si="119"/>
        <v>-39.385338124202548</v>
      </c>
    </row>
    <row r="3834" spans="1:2" x14ac:dyDescent="0.2">
      <c r="A3834" s="57">
        <f t="shared" ca="1" si="118"/>
        <v>303.3600000000082</v>
      </c>
      <c r="B3834" s="50">
        <f t="shared" ca="1" si="119"/>
        <v>-39.181367338484144</v>
      </c>
    </row>
    <row r="3835" spans="1:2" x14ac:dyDescent="0.2">
      <c r="A3835" s="57">
        <f t="shared" ca="1" si="118"/>
        <v>303.44000000000818</v>
      </c>
      <c r="B3835" s="50">
        <f t="shared" ca="1" si="119"/>
        <v>-38.982395129137977</v>
      </c>
    </row>
    <row r="3836" spans="1:2" x14ac:dyDescent="0.2">
      <c r="A3836" s="57">
        <f t="shared" ca="1" si="118"/>
        <v>303.52000000000817</v>
      </c>
      <c r="B3836" s="50">
        <f t="shared" ca="1" si="119"/>
        <v>-38.788195043935417</v>
      </c>
    </row>
    <row r="3837" spans="1:2" x14ac:dyDescent="0.2">
      <c r="A3837" s="57">
        <f t="shared" ca="1" si="118"/>
        <v>303.60000000000815</v>
      </c>
      <c r="B3837" s="50">
        <f t="shared" ca="1" si="119"/>
        <v>-38.598555902695438</v>
      </c>
    </row>
    <row r="3838" spans="1:2" x14ac:dyDescent="0.2">
      <c r="A3838" s="57">
        <f t="shared" ca="1" si="118"/>
        <v>303.68000000000814</v>
      </c>
      <c r="B3838" s="50">
        <f t="shared" ca="1" si="119"/>
        <v>-38.413280454473814</v>
      </c>
    </row>
    <row r="3839" spans="1:2" x14ac:dyDescent="0.2">
      <c r="A3839" s="57">
        <f t="shared" ca="1" si="118"/>
        <v>303.76000000000812</v>
      </c>
      <c r="B3839" s="50">
        <f t="shared" ca="1" si="119"/>
        <v>-38.232184179175654</v>
      </c>
    </row>
    <row r="3840" spans="1:2" x14ac:dyDescent="0.2">
      <c r="A3840" s="57">
        <f t="shared" ca="1" si="118"/>
        <v>303.8400000000081</v>
      </c>
      <c r="B3840" s="50">
        <f t="shared" ca="1" si="119"/>
        <v>-38.055094215343793</v>
      </c>
    </row>
    <row r="3841" spans="1:2" x14ac:dyDescent="0.2">
      <c r="A3841" s="57">
        <f t="shared" ca="1" si="118"/>
        <v>303.92000000000809</v>
      </c>
      <c r="B3841" s="50">
        <f t="shared" ca="1" si="119"/>
        <v>-37.881848398509831</v>
      </c>
    </row>
    <row r="3842" spans="1:2" x14ac:dyDescent="0.2">
      <c r="A3842" s="57">
        <f t="shared" ca="1" si="118"/>
        <v>304.00000000000807</v>
      </c>
      <c r="B3842" s="50">
        <f t="shared" ca="1" si="119"/>
        <v>-37.712294396702866</v>
      </c>
    </row>
    <row r="3843" spans="1:2" x14ac:dyDescent="0.2">
      <c r="A3843" s="57">
        <f t="shared" ca="1" si="118"/>
        <v>304.08000000000806</v>
      </c>
      <c r="B3843" s="50">
        <f t="shared" ca="1" si="119"/>
        <v>-37.546288931567958</v>
      </c>
    </row>
    <row r="3844" spans="1:2" x14ac:dyDescent="0.2">
      <c r="A3844" s="57">
        <f t="shared" ca="1" si="118"/>
        <v>304.16000000000804</v>
      </c>
      <c r="B3844" s="50">
        <f t="shared" ca="1" si="119"/>
        <v>-37.383697075121212</v>
      </c>
    </row>
    <row r="3845" spans="1:2" x14ac:dyDescent="0.2">
      <c r="A3845" s="57">
        <f t="shared" ca="1" si="118"/>
        <v>304.24000000000802</v>
      </c>
      <c r="B3845" s="50">
        <f t="shared" ca="1" si="119"/>
        <v>-37.224391613491846</v>
      </c>
    </row>
    <row r="3846" spans="1:2" x14ac:dyDescent="0.2">
      <c r="A3846" s="57">
        <f t="shared" ca="1" si="118"/>
        <v>304.32000000000801</v>
      </c>
      <c r="B3846" s="50">
        <f t="shared" ca="1" si="119"/>
        <v>-37.068252470139811</v>
      </c>
    </row>
    <row r="3847" spans="1:2" x14ac:dyDescent="0.2">
      <c r="A3847" s="57">
        <f t="shared" ca="1" si="118"/>
        <v>304.40000000000799</v>
      </c>
      <c r="B3847" s="50">
        <f t="shared" ca="1" si="119"/>
        <v>-36.915166181998828</v>
      </c>
    </row>
    <row r="3848" spans="1:2" x14ac:dyDescent="0.2">
      <c r="A3848" s="57">
        <f t="shared" ca="1" si="118"/>
        <v>304.48000000000798</v>
      </c>
      <c r="B3848" s="50">
        <f t="shared" ca="1" si="119"/>
        <v>-36.765025422821026</v>
      </c>
    </row>
    <row r="3849" spans="1:2" x14ac:dyDescent="0.2">
      <c r="A3849" s="57">
        <f t="shared" ca="1" si="118"/>
        <v>304.56000000000796</v>
      </c>
      <c r="B3849" s="50">
        <f t="shared" ca="1" si="119"/>
        <v>-36.617728568711556</v>
      </c>
    </row>
    <row r="3850" spans="1:2" x14ac:dyDescent="0.2">
      <c r="A3850" s="57">
        <f t="shared" ca="1" si="118"/>
        <v>304.64000000000794</v>
      </c>
      <c r="B3850" s="50">
        <f t="shared" ca="1" si="119"/>
        <v>-36.473179301448852</v>
      </c>
    </row>
    <row r="3851" spans="1:2" x14ac:dyDescent="0.2">
      <c r="A3851" s="57">
        <f t="shared" ca="1" si="118"/>
        <v>304.72000000000793</v>
      </c>
      <c r="B3851" s="50">
        <f t="shared" ca="1" si="119"/>
        <v>-36.331286245714224</v>
      </c>
    </row>
    <row r="3852" spans="1:2" x14ac:dyDescent="0.2">
      <c r="A3852" s="57">
        <f t="shared" ca="1" si="118"/>
        <v>304.80000000000791</v>
      </c>
      <c r="B3852" s="50">
        <f t="shared" ca="1" si="119"/>
        <v>-36.191962636811006</v>
      </c>
    </row>
    <row r="3853" spans="1:2" x14ac:dyDescent="0.2">
      <c r="A3853" s="57">
        <f t="shared" ca="1" si="118"/>
        <v>304.8800000000079</v>
      </c>
      <c r="B3853" s="50">
        <f t="shared" ca="1" si="119"/>
        <v>-36.055126015849496</v>
      </c>
    </row>
    <row r="3854" spans="1:2" x14ac:dyDescent="0.2">
      <c r="A3854" s="57">
        <f t="shared" ca="1" si="118"/>
        <v>304.96000000000788</v>
      </c>
      <c r="B3854" s="50">
        <f t="shared" ca="1" si="119"/>
        <v>-35.920697949717351</v>
      </c>
    </row>
    <row r="3855" spans="1:2" x14ac:dyDescent="0.2">
      <c r="A3855" s="57">
        <f t="shared" ca="1" si="118"/>
        <v>305.04000000000786</v>
      </c>
      <c r="B3855" s="50">
        <f t="shared" ca="1" si="119"/>
        <v>-35.78860377345454</v>
      </c>
    </row>
    <row r="3856" spans="1:2" x14ac:dyDescent="0.2">
      <c r="A3856" s="57">
        <f t="shared" ca="1" si="118"/>
        <v>305.12000000000785</v>
      </c>
      <c r="B3856" s="50">
        <f t="shared" ca="1" si="119"/>
        <v>-35.658772352918142</v>
      </c>
    </row>
    <row r="3857" spans="1:2" x14ac:dyDescent="0.2">
      <c r="A3857" s="57">
        <f t="shared" ca="1" si="118"/>
        <v>305.20000000000783</v>
      </c>
      <c r="B3857" s="50">
        <f t="shared" ca="1" si="119"/>
        <v>-35.531135865846132</v>
      </c>
    </row>
    <row r="3858" spans="1:2" x14ac:dyDescent="0.2">
      <c r="A3858" s="57">
        <f t="shared" ca="1" si="118"/>
        <v>305.28000000000782</v>
      </c>
      <c r="B3858" s="50">
        <f t="shared" ca="1" si="119"/>
        <v>-35.405629599637287</v>
      </c>
    </row>
    <row r="3859" spans="1:2" x14ac:dyDescent="0.2">
      <c r="A3859" s="57">
        <f t="shared" ca="1" si="118"/>
        <v>305.3600000000078</v>
      </c>
      <c r="B3859" s="50">
        <f t="shared" ca="1" si="119"/>
        <v>-35.282191764337391</v>
      </c>
    </row>
    <row r="3860" spans="1:2" x14ac:dyDescent="0.2">
      <c r="A3860" s="57">
        <f t="shared" ca="1" si="118"/>
        <v>305.44000000000779</v>
      </c>
      <c r="B3860" s="50">
        <f t="shared" ca="1" si="119"/>
        <v>-35.160763319479351</v>
      </c>
    </row>
    <row r="3861" spans="1:2" x14ac:dyDescent="0.2">
      <c r="A3861" s="57">
        <f t="shared" ca="1" si="118"/>
        <v>305.52000000000777</v>
      </c>
      <c r="B3861" s="50">
        <f t="shared" ca="1" si="119"/>
        <v>-35.04128781356566</v>
      </c>
    </row>
    <row r="3862" spans="1:2" x14ac:dyDescent="0.2">
      <c r="A3862" s="57">
        <f t="shared" ca="1" si="118"/>
        <v>305.60000000000775</v>
      </c>
      <c r="B3862" s="50">
        <f t="shared" ca="1" si="119"/>
        <v>-34.923711235098921</v>
      </c>
    </row>
    <row r="3863" spans="1:2" x14ac:dyDescent="0.2">
      <c r="A3863" s="57">
        <f t="shared" ca="1" si="118"/>
        <v>305.68000000000774</v>
      </c>
      <c r="B3863" s="50">
        <f t="shared" ca="1" si="119"/>
        <v>-34.80798187418042</v>
      </c>
    </row>
    <row r="3864" spans="1:2" x14ac:dyDescent="0.2">
      <c r="A3864" s="57">
        <f t="shared" ca="1" si="118"/>
        <v>305.76000000000772</v>
      </c>
      <c r="B3864" s="50">
        <f t="shared" ca="1" si="119"/>
        <v>-34.694050193786502</v>
      </c>
    </row>
    <row r="3865" spans="1:2" x14ac:dyDescent="0.2">
      <c r="A3865" s="57">
        <f t="shared" ca="1" si="118"/>
        <v>305.84000000000771</v>
      </c>
      <c r="B3865" s="50">
        <f t="shared" ca="1" si="119"/>
        <v>-34.581868709925786</v>
      </c>
    </row>
    <row r="3866" spans="1:2" x14ac:dyDescent="0.2">
      <c r="A3866" s="57">
        <f t="shared" ca="1" si="118"/>
        <v>305.92000000000769</v>
      </c>
      <c r="B3866" s="50">
        <f t="shared" ca="1" si="119"/>
        <v>-34.471391879947753</v>
      </c>
    </row>
    <row r="3867" spans="1:2" x14ac:dyDescent="0.2">
      <c r="A3867" s="57">
        <f t="shared" ca="1" si="118"/>
        <v>306.00000000000767</v>
      </c>
      <c r="B3867" s="50">
        <f t="shared" ca="1" si="119"/>
        <v>-34.362575998349996</v>
      </c>
    </row>
    <row r="3868" spans="1:2" x14ac:dyDescent="0.2">
      <c r="A3868" s="57">
        <f t="shared" ca="1" si="118"/>
        <v>306.08000000000766</v>
      </c>
      <c r="B3868" s="50">
        <f t="shared" ca="1" si="119"/>
        <v>-34.255379099485694</v>
      </c>
    </row>
    <row r="3869" spans="1:2" x14ac:dyDescent="0.2">
      <c r="A3869" s="57">
        <f t="shared" ca="1" si="118"/>
        <v>306.16000000000764</v>
      </c>
      <c r="B3869" s="50">
        <f t="shared" ca="1" si="119"/>
        <v>-34.14976086663053</v>
      </c>
    </row>
    <row r="3870" spans="1:2" x14ac:dyDescent="0.2">
      <c r="A3870" s="57">
        <f t="shared" ca="1" si="118"/>
        <v>306.24000000000763</v>
      </c>
      <c r="B3870" s="50">
        <f t="shared" ca="1" si="119"/>
        <v>-34.045682546918449</v>
      </c>
    </row>
    <row r="3871" spans="1:2" x14ac:dyDescent="0.2">
      <c r="A3871" s="57">
        <f t="shared" ca="1" si="118"/>
        <v>306.32000000000761</v>
      </c>
      <c r="B3871" s="50">
        <f t="shared" ca="1" si="119"/>
        <v>-33.943106871694411</v>
      </c>
    </row>
    <row r="3872" spans="1:2" x14ac:dyDescent="0.2">
      <c r="A3872" s="57">
        <f t="shared" ca="1" si="118"/>
        <v>306.40000000000759</v>
      </c>
      <c r="B3872" s="50">
        <f t="shared" ca="1" si="119"/>
        <v>-33.841997981878556</v>
      </c>
    </row>
    <row r="3873" spans="1:2" x14ac:dyDescent="0.2">
      <c r="A3873" s="57">
        <f t="shared" ca="1" si="118"/>
        <v>306.48000000000758</v>
      </c>
      <c r="B3873" s="50">
        <f t="shared" ca="1" si="119"/>
        <v>-33.742321357965551</v>
      </c>
    </row>
    <row r="3874" spans="1:2" x14ac:dyDescent="0.2">
      <c r="A3874" s="57">
        <f t="shared" ca="1" si="118"/>
        <v>306.56000000000756</v>
      </c>
      <c r="B3874" s="50">
        <f t="shared" ca="1" si="119"/>
        <v>-33.64404375432008</v>
      </c>
    </row>
    <row r="3875" spans="1:2" x14ac:dyDescent="0.2">
      <c r="A3875" s="57">
        <f t="shared" ca="1" si="118"/>
        <v>306.64000000000755</v>
      </c>
      <c r="B3875" s="50">
        <f t="shared" ca="1" si="119"/>
        <v>-33.547133137454068</v>
      </c>
    </row>
    <row r="3876" spans="1:2" x14ac:dyDescent="0.2">
      <c r="A3876" s="57">
        <f t="shared" ca="1" si="118"/>
        <v>306.72000000000753</v>
      </c>
      <c r="B3876" s="50">
        <f t="shared" ca="1" si="119"/>
        <v>-33.451558628000846</v>
      </c>
    </row>
    <row r="3877" spans="1:2" x14ac:dyDescent="0.2">
      <c r="A3877" s="57">
        <f t="shared" ca="1" si="118"/>
        <v>306.80000000000751</v>
      </c>
      <c r="B3877" s="50">
        <f t="shared" ca="1" si="119"/>
        <v>-33.357290446123827</v>
      </c>
    </row>
    <row r="3878" spans="1:2" x14ac:dyDescent="0.2">
      <c r="A3878" s="57">
        <f t="shared" ca="1" si="118"/>
        <v>306.8800000000075</v>
      </c>
      <c r="B3878" s="50">
        <f t="shared" ca="1" si="119"/>
        <v>-33.264299860116388</v>
      </c>
    </row>
    <row r="3879" spans="1:2" x14ac:dyDescent="0.2">
      <c r="A3879" s="57">
        <f t="shared" ca="1" si="118"/>
        <v>306.96000000000748</v>
      </c>
      <c r="B3879" s="50">
        <f t="shared" ca="1" si="119"/>
        <v>-33.172559137975625</v>
      </c>
    </row>
    <row r="3880" spans="1:2" x14ac:dyDescent="0.2">
      <c r="A3880" s="57">
        <f t="shared" ca="1" si="118"/>
        <v>307.04000000000747</v>
      </c>
      <c r="B3880" s="50">
        <f t="shared" ca="1" si="119"/>
        <v>-33.082041501741806</v>
      </c>
    </row>
    <row r="3881" spans="1:2" x14ac:dyDescent="0.2">
      <c r="A3881" s="57">
        <f t="shared" ca="1" si="118"/>
        <v>307.12000000000745</v>
      </c>
      <c r="B3881" s="50">
        <f t="shared" ca="1" si="119"/>
        <v>-32.992721084418982</v>
      </c>
    </row>
    <row r="3882" spans="1:2" x14ac:dyDescent="0.2">
      <c r="A3882" s="57">
        <f t="shared" ca="1" si="118"/>
        <v>307.20000000000744</v>
      </c>
      <c r="B3882" s="50">
        <f t="shared" ca="1" si="119"/>
        <v>-32.904572889302493</v>
      </c>
    </row>
    <row r="3883" spans="1:2" x14ac:dyDescent="0.2">
      <c r="A3883" s="57">
        <f t="shared" ref="A3883:A3946" ca="1" si="120">OFFSET(A3883,-1,0)+f_stop/5000</f>
        <v>307.28000000000742</v>
      </c>
      <c r="B3883" s="50">
        <f t="shared" ref="B3883:B3946" ca="1" si="121">20*LOG(ABS(   (1/f_dec*SIN(f_dec*$A3883/Fm*PI())/SIN($A3883/Fm*PI()))^(order-2) * (1/f_dec2*SIN(f_dec2*$A3883/Fm*PI())/SIN($A3883/Fm*PI())) *  (1/(f_dec*n_avg)*SIN((f_dec*n_avg)*$A3883/Fm*PI())/SIN($A3883/Fm*PI()))    ))</f>
        <v>-32.817572751553762</v>
      </c>
    </row>
    <row r="3884" spans="1:2" x14ac:dyDescent="0.2">
      <c r="A3884" s="57">
        <f t="shared" ca="1" si="120"/>
        <v>307.3600000000074</v>
      </c>
      <c r="B3884" s="50">
        <f t="shared" ca="1" si="121"/>
        <v>-32.731697301875172</v>
      </c>
    </row>
    <row r="3885" spans="1:2" x14ac:dyDescent="0.2">
      <c r="A3885" s="57">
        <f t="shared" ca="1" si="120"/>
        <v>307.44000000000739</v>
      </c>
      <c r="B3885" s="50">
        <f t="shared" ca="1" si="121"/>
        <v>-32.646923932149107</v>
      </c>
    </row>
    <row r="3886" spans="1:2" x14ac:dyDescent="0.2">
      <c r="A3886" s="57">
        <f t="shared" ca="1" si="120"/>
        <v>307.52000000000737</v>
      </c>
      <c r="B3886" s="50">
        <f t="shared" ca="1" si="121"/>
        <v>-32.563230762914884</v>
      </c>
    </row>
    <row r="3887" spans="1:2" x14ac:dyDescent="0.2">
      <c r="A3887" s="57">
        <f t="shared" ca="1" si="120"/>
        <v>307.60000000000736</v>
      </c>
      <c r="B3887" s="50">
        <f t="shared" ca="1" si="121"/>
        <v>-32.48059661256621</v>
      </c>
    </row>
    <row r="3888" spans="1:2" x14ac:dyDescent="0.2">
      <c r="A3888" s="57">
        <f t="shared" ca="1" si="120"/>
        <v>307.68000000000734</v>
      </c>
      <c r="B3888" s="50">
        <f t="shared" ca="1" si="121"/>
        <v>-32.399000968162618</v>
      </c>
    </row>
    <row r="3889" spans="1:2" x14ac:dyDescent="0.2">
      <c r="A3889" s="57">
        <f t="shared" ca="1" si="120"/>
        <v>307.76000000000732</v>
      </c>
      <c r="B3889" s="50">
        <f t="shared" ca="1" si="121"/>
        <v>-32.318423957752728</v>
      </c>
    </row>
    <row r="3890" spans="1:2" x14ac:dyDescent="0.2">
      <c r="A3890" s="57">
        <f t="shared" ca="1" si="120"/>
        <v>307.84000000000731</v>
      </c>
      <c r="B3890" s="50">
        <f t="shared" ca="1" si="121"/>
        <v>-32.238846324117638</v>
      </c>
    </row>
    <row r="3891" spans="1:2" x14ac:dyDescent="0.2">
      <c r="A3891" s="57">
        <f t="shared" ca="1" si="120"/>
        <v>307.92000000000729</v>
      </c>
      <c r="B3891" s="50">
        <f t="shared" ca="1" si="121"/>
        <v>-32.160249399847643</v>
      </c>
    </row>
    <row r="3892" spans="1:2" x14ac:dyDescent="0.2">
      <c r="A3892" s="57">
        <f t="shared" ca="1" si="120"/>
        <v>308.00000000000728</v>
      </c>
      <c r="B3892" s="50">
        <f t="shared" ca="1" si="121"/>
        <v>-32.082615083671023</v>
      </c>
    </row>
    <row r="3893" spans="1:2" x14ac:dyDescent="0.2">
      <c r="A3893" s="57">
        <f t="shared" ca="1" si="120"/>
        <v>308.08000000000726</v>
      </c>
      <c r="B3893" s="50">
        <f t="shared" ca="1" si="121"/>
        <v>-32.005925817961455</v>
      </c>
    </row>
    <row r="3894" spans="1:2" x14ac:dyDescent="0.2">
      <c r="A3894" s="57">
        <f t="shared" ca="1" si="120"/>
        <v>308.16000000000724</v>
      </c>
      <c r="B3894" s="50">
        <f t="shared" ca="1" si="121"/>
        <v>-31.930164567353611</v>
      </c>
    </row>
    <row r="3895" spans="1:2" x14ac:dyDescent="0.2">
      <c r="A3895" s="57">
        <f t="shared" ca="1" si="120"/>
        <v>308.24000000000723</v>
      </c>
      <c r="B3895" s="50">
        <f t="shared" ca="1" si="121"/>
        <v>-31.855314798402009</v>
      </c>
    </row>
    <row r="3896" spans="1:2" x14ac:dyDescent="0.2">
      <c r="A3896" s="57">
        <f t="shared" ca="1" si="120"/>
        <v>308.32000000000721</v>
      </c>
      <c r="B3896" s="50">
        <f t="shared" ca="1" si="121"/>
        <v>-31.781360460222928</v>
      </c>
    </row>
    <row r="3897" spans="1:2" x14ac:dyDescent="0.2">
      <c r="A3897" s="57">
        <f t="shared" ca="1" si="120"/>
        <v>308.4000000000072</v>
      </c>
      <c r="B3897" s="50">
        <f t="shared" ca="1" si="121"/>
        <v>-31.708285966062924</v>
      </c>
    </row>
    <row r="3898" spans="1:2" x14ac:dyDescent="0.2">
      <c r="A3898" s="57">
        <f t="shared" ca="1" si="120"/>
        <v>308.48000000000718</v>
      </c>
      <c r="B3898" s="50">
        <f t="shared" ca="1" si="121"/>
        <v>-31.636076175741351</v>
      </c>
    </row>
    <row r="3899" spans="1:2" x14ac:dyDescent="0.2">
      <c r="A3899" s="57">
        <f t="shared" ca="1" si="120"/>
        <v>308.56000000000716</v>
      </c>
      <c r="B3899" s="50">
        <f t="shared" ca="1" si="121"/>
        <v>-31.56471637891693</v>
      </c>
    </row>
    <row r="3900" spans="1:2" x14ac:dyDescent="0.2">
      <c r="A3900" s="57">
        <f t="shared" ca="1" si="120"/>
        <v>308.64000000000715</v>
      </c>
      <c r="B3900" s="50">
        <f t="shared" ca="1" si="121"/>
        <v>-31.494192279133635</v>
      </c>
    </row>
    <row r="3901" spans="1:2" x14ac:dyDescent="0.2">
      <c r="A3901" s="57">
        <f t="shared" ca="1" si="120"/>
        <v>308.72000000000713</v>
      </c>
      <c r="B3901" s="50">
        <f t="shared" ca="1" si="121"/>
        <v>-31.424489978601471</v>
      </c>
    </row>
    <row r="3902" spans="1:2" x14ac:dyDescent="0.2">
      <c r="A3902" s="57">
        <f t="shared" ca="1" si="120"/>
        <v>308.80000000000712</v>
      </c>
      <c r="B3902" s="50">
        <f t="shared" ca="1" si="121"/>
        <v>-31.355595963672883</v>
      </c>
    </row>
    <row r="3903" spans="1:2" x14ac:dyDescent="0.2">
      <c r="A3903" s="57">
        <f t="shared" ca="1" si="120"/>
        <v>308.8800000000071</v>
      </c>
      <c r="B3903" s="50">
        <f t="shared" ca="1" si="121"/>
        <v>-31.287497090976508</v>
      </c>
    </row>
    <row r="3904" spans="1:2" x14ac:dyDescent="0.2">
      <c r="A3904" s="57">
        <f t="shared" ca="1" si="120"/>
        <v>308.96000000000708</v>
      </c>
      <c r="B3904" s="50">
        <f t="shared" ca="1" si="121"/>
        <v>-31.220180574172947</v>
      </c>
    </row>
    <row r="3905" spans="1:2" x14ac:dyDescent="0.2">
      <c r="A3905" s="57">
        <f t="shared" ca="1" si="120"/>
        <v>309.04000000000707</v>
      </c>
      <c r="B3905" s="50">
        <f t="shared" ca="1" si="121"/>
        <v>-31.153633971299975</v>
      </c>
    </row>
    <row r="3906" spans="1:2" x14ac:dyDescent="0.2">
      <c r="A3906" s="57">
        <f t="shared" ca="1" si="120"/>
        <v>309.12000000000705</v>
      </c>
      <c r="B3906" s="50">
        <f t="shared" ca="1" si="121"/>
        <v>-31.087845172674523</v>
      </c>
    </row>
    <row r="3907" spans="1:2" x14ac:dyDescent="0.2">
      <c r="A3907" s="57">
        <f t="shared" ca="1" si="120"/>
        <v>309.20000000000704</v>
      </c>
      <c r="B3907" s="50">
        <f t="shared" ca="1" si="121"/>
        <v>-31.02280238932428</v>
      </c>
    </row>
    <row r="3908" spans="1:2" x14ac:dyDescent="0.2">
      <c r="A3908" s="57">
        <f t="shared" ca="1" si="120"/>
        <v>309.28000000000702</v>
      </c>
      <c r="B3908" s="50">
        <f t="shared" ca="1" si="121"/>
        <v>-30.958494141919811</v>
      </c>
    </row>
    <row r="3909" spans="1:2" x14ac:dyDescent="0.2">
      <c r="A3909" s="57">
        <f t="shared" ca="1" si="120"/>
        <v>309.36000000000701</v>
      </c>
      <c r="B3909" s="50">
        <f t="shared" ca="1" si="121"/>
        <v>-30.894909250182337</v>
      </c>
    </row>
    <row r="3910" spans="1:2" x14ac:dyDescent="0.2">
      <c r="A3910" s="57">
        <f t="shared" ca="1" si="120"/>
        <v>309.44000000000699</v>
      </c>
      <c r="B3910" s="50">
        <f t="shared" ca="1" si="121"/>
        <v>-30.832036822742104</v>
      </c>
    </row>
    <row r="3911" spans="1:2" x14ac:dyDescent="0.2">
      <c r="A3911" s="57">
        <f t="shared" ca="1" si="120"/>
        <v>309.52000000000697</v>
      </c>
      <c r="B3911" s="50">
        <f t="shared" ca="1" si="121"/>
        <v>-30.769866247425533</v>
      </c>
    </row>
    <row r="3912" spans="1:2" x14ac:dyDescent="0.2">
      <c r="A3912" s="57">
        <f t="shared" ca="1" si="120"/>
        <v>309.60000000000696</v>
      </c>
      <c r="B3912" s="50">
        <f t="shared" ca="1" si="121"/>
        <v>-30.708387181948531</v>
      </c>
    </row>
    <row r="3913" spans="1:2" x14ac:dyDescent="0.2">
      <c r="A3913" s="57">
        <f t="shared" ca="1" si="120"/>
        <v>309.68000000000694</v>
      </c>
      <c r="B3913" s="50">
        <f t="shared" ca="1" si="121"/>
        <v>-30.647589544996578</v>
      </c>
    </row>
    <row r="3914" spans="1:2" x14ac:dyDescent="0.2">
      <c r="A3914" s="57">
        <f t="shared" ca="1" si="120"/>
        <v>309.76000000000693</v>
      </c>
      <c r="B3914" s="50">
        <f t="shared" ca="1" si="121"/>
        <v>-30.587463507672329</v>
      </c>
    </row>
    <row r="3915" spans="1:2" x14ac:dyDescent="0.2">
      <c r="A3915" s="57">
        <f t="shared" ca="1" si="120"/>
        <v>309.84000000000691</v>
      </c>
      <c r="B3915" s="50">
        <f t="shared" ca="1" si="121"/>
        <v>-30.527999485292071</v>
      </c>
    </row>
    <row r="3916" spans="1:2" x14ac:dyDescent="0.2">
      <c r="A3916" s="57">
        <f t="shared" ca="1" si="120"/>
        <v>309.92000000000689</v>
      </c>
      <c r="B3916" s="50">
        <f t="shared" ca="1" si="121"/>
        <v>-30.469188129515288</v>
      </c>
    </row>
    <row r="3917" spans="1:2" x14ac:dyDescent="0.2">
      <c r="A3917" s="57">
        <f t="shared" ca="1" si="120"/>
        <v>310.00000000000688</v>
      </c>
      <c r="B3917" s="50">
        <f t="shared" ca="1" si="121"/>
        <v>-30.411020320789959</v>
      </c>
    </row>
    <row r="3918" spans="1:2" x14ac:dyDescent="0.2">
      <c r="A3918" s="57">
        <f t="shared" ca="1" si="120"/>
        <v>310.08000000000686</v>
      </c>
      <c r="B3918" s="50">
        <f t="shared" ca="1" si="121"/>
        <v>-30.353487161099761</v>
      </c>
    </row>
    <row r="3919" spans="1:2" x14ac:dyDescent="0.2">
      <c r="A3919" s="57">
        <f t="shared" ca="1" si="120"/>
        <v>310.16000000000685</v>
      </c>
      <c r="B3919" s="50">
        <f t="shared" ca="1" si="121"/>
        <v>-30.296579966997701</v>
      </c>
    </row>
    <row r="3920" spans="1:2" x14ac:dyDescent="0.2">
      <c r="A3920" s="57">
        <f t="shared" ca="1" si="120"/>
        <v>310.24000000000683</v>
      </c>
      <c r="B3920" s="50">
        <f t="shared" ca="1" si="121"/>
        <v>-30.240290262913604</v>
      </c>
    </row>
    <row r="3921" spans="1:2" x14ac:dyDescent="0.2">
      <c r="A3921" s="57">
        <f t="shared" ca="1" si="120"/>
        <v>310.32000000000681</v>
      </c>
      <c r="B3921" s="50">
        <f t="shared" ca="1" si="121"/>
        <v>-30.184609774722347</v>
      </c>
    </row>
    <row r="3922" spans="1:2" x14ac:dyDescent="0.2">
      <c r="A3922" s="57">
        <f t="shared" ca="1" si="120"/>
        <v>310.4000000000068</v>
      </c>
      <c r="B3922" s="50">
        <f t="shared" ca="1" si="121"/>
        <v>-30.12953042356035</v>
      </c>
    </row>
    <row r="3923" spans="1:2" x14ac:dyDescent="0.2">
      <c r="A3923" s="57">
        <f t="shared" ca="1" si="120"/>
        <v>310.48000000000678</v>
      </c>
      <c r="B3923" s="50">
        <f t="shared" ca="1" si="121"/>
        <v>-30.075044319879865</v>
      </c>
    </row>
    <row r="3924" spans="1:2" x14ac:dyDescent="0.2">
      <c r="A3924" s="57">
        <f t="shared" ca="1" si="120"/>
        <v>310.56000000000677</v>
      </c>
      <c r="B3924" s="50">
        <f t="shared" ca="1" si="121"/>
        <v>-30.021143757729046</v>
      </c>
    </row>
    <row r="3925" spans="1:2" x14ac:dyDescent="0.2">
      <c r="A3925" s="57">
        <f t="shared" ca="1" si="120"/>
        <v>310.64000000000675</v>
      </c>
      <c r="B3925" s="50">
        <f t="shared" ca="1" si="121"/>
        <v>-29.967821209248665</v>
      </c>
    </row>
    <row r="3926" spans="1:2" x14ac:dyDescent="0.2">
      <c r="A3926" s="57">
        <f t="shared" ca="1" si="120"/>
        <v>310.72000000000673</v>
      </c>
      <c r="B3926" s="50">
        <f t="shared" ca="1" si="121"/>
        <v>-29.915069319375121</v>
      </c>
    </row>
    <row r="3927" spans="1:2" x14ac:dyDescent="0.2">
      <c r="A3927" s="57">
        <f t="shared" ca="1" si="120"/>
        <v>310.80000000000672</v>
      </c>
      <c r="B3927" s="50">
        <f t="shared" ca="1" si="121"/>
        <v>-29.862880900740567</v>
      </c>
    </row>
    <row r="3928" spans="1:2" x14ac:dyDescent="0.2">
      <c r="A3928" s="57">
        <f t="shared" ca="1" si="120"/>
        <v>310.8800000000067</v>
      </c>
      <c r="B3928" s="50">
        <f t="shared" ca="1" si="121"/>
        <v>-29.811248928761572</v>
      </c>
    </row>
    <row r="3929" spans="1:2" x14ac:dyDescent="0.2">
      <c r="A3929" s="57">
        <f t="shared" ca="1" si="120"/>
        <v>310.96000000000669</v>
      </c>
      <c r="B3929" s="50">
        <f t="shared" ca="1" si="121"/>
        <v>-29.760166536908145</v>
      </c>
    </row>
    <row r="3930" spans="1:2" x14ac:dyDescent="0.2">
      <c r="A3930" s="57">
        <f t="shared" ca="1" si="120"/>
        <v>311.04000000000667</v>
      </c>
      <c r="B3930" s="50">
        <f t="shared" ca="1" si="121"/>
        <v>-29.709627012145159</v>
      </c>
    </row>
    <row r="3931" spans="1:2" x14ac:dyDescent="0.2">
      <c r="A3931" s="57">
        <f t="shared" ca="1" si="120"/>
        <v>311.12000000000666</v>
      </c>
      <c r="B3931" s="50">
        <f t="shared" ca="1" si="121"/>
        <v>-29.659623790538134</v>
      </c>
    </row>
    <row r="3932" spans="1:2" x14ac:dyDescent="0.2">
      <c r="A3932" s="57">
        <f t="shared" ca="1" si="120"/>
        <v>311.20000000000664</v>
      </c>
      <c r="B3932" s="50">
        <f t="shared" ca="1" si="121"/>
        <v>-29.610150453017962</v>
      </c>
    </row>
    <row r="3933" spans="1:2" x14ac:dyDescent="0.2">
      <c r="A3933" s="57">
        <f t="shared" ca="1" si="120"/>
        <v>311.28000000000662</v>
      </c>
      <c r="B3933" s="50">
        <f t="shared" ca="1" si="121"/>
        <v>-29.561200721295293</v>
      </c>
    </row>
    <row r="3934" spans="1:2" x14ac:dyDescent="0.2">
      <c r="A3934" s="57">
        <f t="shared" ca="1" si="120"/>
        <v>311.36000000000661</v>
      </c>
      <c r="B3934" s="50">
        <f t="shared" ca="1" si="121"/>
        <v>-29.51276845392071</v>
      </c>
    </row>
    <row r="3935" spans="1:2" x14ac:dyDescent="0.2">
      <c r="A3935" s="57">
        <f t="shared" ca="1" si="120"/>
        <v>311.44000000000659</v>
      </c>
      <c r="B3935" s="50">
        <f t="shared" ca="1" si="121"/>
        <v>-29.464847642483086</v>
      </c>
    </row>
    <row r="3936" spans="1:2" x14ac:dyDescent="0.2">
      <c r="A3936" s="57">
        <f t="shared" ca="1" si="120"/>
        <v>311.52000000000658</v>
      </c>
      <c r="B3936" s="50">
        <f t="shared" ca="1" si="121"/>
        <v>-29.417432407940581</v>
      </c>
    </row>
    <row r="3937" spans="1:2" x14ac:dyDescent="0.2">
      <c r="A3937" s="57">
        <f t="shared" ca="1" si="120"/>
        <v>311.60000000000656</v>
      </c>
      <c r="B3937" s="50">
        <f t="shared" ca="1" si="121"/>
        <v>-29.370516997079189</v>
      </c>
    </row>
    <row r="3938" spans="1:2" x14ac:dyDescent="0.2">
      <c r="A3938" s="57">
        <f t="shared" ca="1" si="120"/>
        <v>311.68000000000654</v>
      </c>
      <c r="B3938" s="50">
        <f t="shared" ca="1" si="121"/>
        <v>-29.324095779093309</v>
      </c>
    </row>
    <row r="3939" spans="1:2" x14ac:dyDescent="0.2">
      <c r="A3939" s="57">
        <f t="shared" ca="1" si="120"/>
        <v>311.76000000000653</v>
      </c>
      <c r="B3939" s="50">
        <f t="shared" ca="1" si="121"/>
        <v>-29.278163242283256</v>
      </c>
    </row>
    <row r="3940" spans="1:2" x14ac:dyDescent="0.2">
      <c r="A3940" s="57">
        <f t="shared" ca="1" si="120"/>
        <v>311.84000000000651</v>
      </c>
      <c r="B3940" s="50">
        <f t="shared" ca="1" si="121"/>
        <v>-29.232713990864877</v>
      </c>
    </row>
    <row r="3941" spans="1:2" x14ac:dyDescent="0.2">
      <c r="A3941" s="57">
        <f t="shared" ca="1" si="120"/>
        <v>311.9200000000065</v>
      </c>
      <c r="B3941" s="50">
        <f t="shared" ca="1" si="121"/>
        <v>-29.187742741887579</v>
      </c>
    </row>
    <row r="3942" spans="1:2" x14ac:dyDescent="0.2">
      <c r="A3942" s="57">
        <f t="shared" ca="1" si="120"/>
        <v>312.00000000000648</v>
      </c>
      <c r="B3942" s="50">
        <f t="shared" ca="1" si="121"/>
        <v>-29.143244322255079</v>
      </c>
    </row>
    <row r="3943" spans="1:2" x14ac:dyDescent="0.2">
      <c r="A3943" s="57">
        <f t="shared" ca="1" si="120"/>
        <v>312.08000000000646</v>
      </c>
      <c r="B3943" s="50">
        <f t="shared" ca="1" si="121"/>
        <v>-29.099213665845806</v>
      </c>
    </row>
    <row r="3944" spans="1:2" x14ac:dyDescent="0.2">
      <c r="A3944" s="57">
        <f t="shared" ca="1" si="120"/>
        <v>312.16000000000645</v>
      </c>
      <c r="B3944" s="50">
        <f t="shared" ca="1" si="121"/>
        <v>-29.055645810728837</v>
      </c>
    </row>
    <row r="3945" spans="1:2" x14ac:dyDescent="0.2">
      <c r="A3945" s="57">
        <f t="shared" ca="1" si="120"/>
        <v>312.24000000000643</v>
      </c>
      <c r="B3945" s="50">
        <f t="shared" ca="1" si="121"/>
        <v>-29.012535896470961</v>
      </c>
    </row>
    <row r="3946" spans="1:2" x14ac:dyDescent="0.2">
      <c r="A3946" s="57">
        <f t="shared" ca="1" si="120"/>
        <v>312.32000000000642</v>
      </c>
      <c r="B3946" s="50">
        <f t="shared" ca="1" si="121"/>
        <v>-28.969879161532592</v>
      </c>
    </row>
    <row r="3947" spans="1:2" x14ac:dyDescent="0.2">
      <c r="A3947" s="57">
        <f t="shared" ref="A3947:A4010" ca="1" si="122">OFFSET(A3947,-1,0)+f_stop/5000</f>
        <v>312.4000000000064</v>
      </c>
      <c r="B3947" s="50">
        <f t="shared" ref="B3947:B4010" ca="1" si="123">20*LOG(ABS(   (1/f_dec*SIN(f_dec*$A3947/Fm*PI())/SIN($A3947/Fm*PI()))^(order-2) * (1/f_dec2*SIN(f_dec2*$A3947/Fm*PI())/SIN($A3947/Fm*PI())) *  (1/(f_dec*n_avg)*SIN((f_dec*n_avg)*$A3947/Fm*PI())/SIN($A3947/Fm*PI()))    ))</f>
        <v>-28.927670940747547</v>
      </c>
    </row>
    <row r="3948" spans="1:2" x14ac:dyDescent="0.2">
      <c r="A3948" s="57">
        <f t="shared" ca="1" si="122"/>
        <v>312.48000000000638</v>
      </c>
      <c r="B3948" s="50">
        <f t="shared" ca="1" si="123"/>
        <v>-28.8859066628847</v>
      </c>
    </row>
    <row r="3949" spans="1:2" x14ac:dyDescent="0.2">
      <c r="A3949" s="57">
        <f t="shared" ca="1" si="122"/>
        <v>312.56000000000637</v>
      </c>
      <c r="B3949" s="50">
        <f t="shared" ca="1" si="123"/>
        <v>-28.844581848287824</v>
      </c>
    </row>
    <row r="3950" spans="1:2" x14ac:dyDescent="0.2">
      <c r="A3950" s="57">
        <f t="shared" ca="1" si="122"/>
        <v>312.64000000000635</v>
      </c>
      <c r="B3950" s="50">
        <f t="shared" ca="1" si="123"/>
        <v>-28.803692106590617</v>
      </c>
    </row>
    <row r="3951" spans="1:2" x14ac:dyDescent="0.2">
      <c r="A3951" s="57">
        <f t="shared" ca="1" si="122"/>
        <v>312.72000000000634</v>
      </c>
      <c r="B3951" s="50">
        <f t="shared" ca="1" si="123"/>
        <v>-28.763233134504205</v>
      </c>
    </row>
    <row r="3952" spans="1:2" x14ac:dyDescent="0.2">
      <c r="A3952" s="57">
        <f t="shared" ca="1" si="122"/>
        <v>312.80000000000632</v>
      </c>
      <c r="B3952" s="50">
        <f t="shared" ca="1" si="123"/>
        <v>-28.723200713674473</v>
      </c>
    </row>
    <row r="3953" spans="1:2" x14ac:dyDescent="0.2">
      <c r="A3953" s="57">
        <f t="shared" ca="1" si="122"/>
        <v>312.88000000000631</v>
      </c>
      <c r="B3953" s="50">
        <f t="shared" ca="1" si="123"/>
        <v>-28.683590708606527</v>
      </c>
    </row>
    <row r="3954" spans="1:2" x14ac:dyDescent="0.2">
      <c r="A3954" s="57">
        <f t="shared" ca="1" si="122"/>
        <v>312.96000000000629</v>
      </c>
      <c r="B3954" s="50">
        <f t="shared" ca="1" si="123"/>
        <v>-28.644399064653591</v>
      </c>
    </row>
    <row r="3955" spans="1:2" x14ac:dyDescent="0.2">
      <c r="A3955" s="57">
        <f t="shared" ca="1" si="122"/>
        <v>313.04000000000627</v>
      </c>
      <c r="B3955" s="50">
        <f t="shared" ca="1" si="123"/>
        <v>-28.605621806068527</v>
      </c>
    </row>
    <row r="3956" spans="1:2" x14ac:dyDescent="0.2">
      <c r="A3956" s="57">
        <f t="shared" ca="1" si="122"/>
        <v>313.12000000000626</v>
      </c>
      <c r="B3956" s="50">
        <f t="shared" ca="1" si="123"/>
        <v>-28.567255034114908</v>
      </c>
    </row>
    <row r="3957" spans="1:2" x14ac:dyDescent="0.2">
      <c r="A3957" s="57">
        <f t="shared" ca="1" si="122"/>
        <v>313.20000000000624</v>
      </c>
      <c r="B3957" s="50">
        <f t="shared" ca="1" si="123"/>
        <v>-28.529294925236179</v>
      </c>
    </row>
    <row r="3958" spans="1:2" x14ac:dyDescent="0.2">
      <c r="A3958" s="57">
        <f t="shared" ca="1" si="122"/>
        <v>313.28000000000623</v>
      </c>
      <c r="B3958" s="50">
        <f t="shared" ca="1" si="123"/>
        <v>-28.491737729280615</v>
      </c>
    </row>
    <row r="3959" spans="1:2" x14ac:dyDescent="0.2">
      <c r="A3959" s="57">
        <f t="shared" ca="1" si="122"/>
        <v>313.36000000000621</v>
      </c>
      <c r="B3959" s="50">
        <f t="shared" ca="1" si="123"/>
        <v>-28.454579767779535</v>
      </c>
    </row>
    <row r="3960" spans="1:2" x14ac:dyDescent="0.2">
      <c r="A3960" s="57">
        <f t="shared" ca="1" si="122"/>
        <v>313.44000000000619</v>
      </c>
      <c r="B3960" s="50">
        <f t="shared" ca="1" si="123"/>
        <v>-28.417817432277861</v>
      </c>
    </row>
    <row r="3961" spans="1:2" x14ac:dyDescent="0.2">
      <c r="A3961" s="57">
        <f t="shared" ca="1" si="122"/>
        <v>313.52000000000618</v>
      </c>
      <c r="B3961" s="50">
        <f t="shared" ca="1" si="123"/>
        <v>-28.381447182714137</v>
      </c>
    </row>
    <row r="3962" spans="1:2" x14ac:dyDescent="0.2">
      <c r="A3962" s="57">
        <f t="shared" ca="1" si="122"/>
        <v>313.60000000000616</v>
      </c>
      <c r="B3962" s="50">
        <f t="shared" ca="1" si="123"/>
        <v>-28.345465545849159</v>
      </c>
    </row>
    <row r="3963" spans="1:2" x14ac:dyDescent="0.2">
      <c r="A3963" s="57">
        <f t="shared" ca="1" si="122"/>
        <v>313.68000000000615</v>
      </c>
      <c r="B3963" s="50">
        <f t="shared" ca="1" si="123"/>
        <v>-28.309869113740707</v>
      </c>
    </row>
    <row r="3964" spans="1:2" x14ac:dyDescent="0.2">
      <c r="A3964" s="57">
        <f t="shared" ca="1" si="122"/>
        <v>313.76000000000613</v>
      </c>
      <c r="B3964" s="50">
        <f t="shared" ca="1" si="123"/>
        <v>-28.274654542263438</v>
      </c>
    </row>
    <row r="3965" spans="1:2" x14ac:dyDescent="0.2">
      <c r="A3965" s="57">
        <f t="shared" ca="1" si="122"/>
        <v>313.84000000000611</v>
      </c>
      <c r="B3965" s="50">
        <f t="shared" ca="1" si="123"/>
        <v>-28.239818549672066</v>
      </c>
    </row>
    <row r="3966" spans="1:2" x14ac:dyDescent="0.2">
      <c r="A3966" s="57">
        <f t="shared" ca="1" si="122"/>
        <v>313.9200000000061</v>
      </c>
      <c r="B3966" s="50">
        <f t="shared" ca="1" si="123"/>
        <v>-28.205357915206122</v>
      </c>
    </row>
    <row r="3967" spans="1:2" x14ac:dyDescent="0.2">
      <c r="A3967" s="57">
        <f t="shared" ca="1" si="122"/>
        <v>314.00000000000608</v>
      </c>
      <c r="B3967" s="50">
        <f t="shared" ca="1" si="123"/>
        <v>-28.171269477735528</v>
      </c>
    </row>
    <row r="3968" spans="1:2" x14ac:dyDescent="0.2">
      <c r="A3968" s="57">
        <f t="shared" ca="1" si="122"/>
        <v>314.08000000000607</v>
      </c>
      <c r="B3968" s="50">
        <f t="shared" ca="1" si="123"/>
        <v>-28.137550134444741</v>
      </c>
    </row>
    <row r="3969" spans="1:2" x14ac:dyDescent="0.2">
      <c r="A3969" s="57">
        <f t="shared" ca="1" si="122"/>
        <v>314.16000000000605</v>
      </c>
      <c r="B3969" s="50">
        <f t="shared" ca="1" si="123"/>
        <v>-28.104196839554916</v>
      </c>
    </row>
    <row r="3970" spans="1:2" x14ac:dyDescent="0.2">
      <c r="A3970" s="57">
        <f t="shared" ca="1" si="122"/>
        <v>314.24000000000603</v>
      </c>
      <c r="B3970" s="50">
        <f t="shared" ca="1" si="123"/>
        <v>-28.071206603082395</v>
      </c>
    </row>
    <row r="3971" spans="1:2" x14ac:dyDescent="0.2">
      <c r="A3971" s="57">
        <f t="shared" ca="1" si="122"/>
        <v>314.32000000000602</v>
      </c>
      <c r="B3971" s="50">
        <f t="shared" ca="1" si="123"/>
        <v>-28.038576489632479</v>
      </c>
    </row>
    <row r="3972" spans="1:2" x14ac:dyDescent="0.2">
      <c r="A3972" s="57">
        <f t="shared" ca="1" si="122"/>
        <v>314.400000000006</v>
      </c>
      <c r="B3972" s="50">
        <f t="shared" ca="1" si="123"/>
        <v>-28.006303617227015</v>
      </c>
    </row>
    <row r="3973" spans="1:2" x14ac:dyDescent="0.2">
      <c r="A3973" s="57">
        <f t="shared" ca="1" si="122"/>
        <v>314.48000000000599</v>
      </c>
      <c r="B3973" s="50">
        <f t="shared" ca="1" si="123"/>
        <v>-27.974385156165098</v>
      </c>
    </row>
    <row r="3974" spans="1:2" x14ac:dyDescent="0.2">
      <c r="A3974" s="57">
        <f t="shared" ca="1" si="122"/>
        <v>314.56000000000597</v>
      </c>
      <c r="B3974" s="50">
        <f t="shared" ca="1" si="123"/>
        <v>-27.942818327915759</v>
      </c>
    </row>
    <row r="3975" spans="1:2" x14ac:dyDescent="0.2">
      <c r="A3975" s="57">
        <f t="shared" ca="1" si="122"/>
        <v>314.64000000000595</v>
      </c>
      <c r="B3975" s="50">
        <f t="shared" ca="1" si="123"/>
        <v>-27.91160040404089</v>
      </c>
    </row>
    <row r="3976" spans="1:2" x14ac:dyDescent="0.2">
      <c r="A3976" s="57">
        <f t="shared" ca="1" si="122"/>
        <v>314.72000000000594</v>
      </c>
      <c r="B3976" s="50">
        <f t="shared" ca="1" si="123"/>
        <v>-27.880728705148769</v>
      </c>
    </row>
    <row r="3977" spans="1:2" x14ac:dyDescent="0.2">
      <c r="A3977" s="57">
        <f t="shared" ca="1" si="122"/>
        <v>314.80000000000592</v>
      </c>
      <c r="B3977" s="50">
        <f t="shared" ca="1" si="123"/>
        <v>-27.850200599875585</v>
      </c>
    </row>
    <row r="3978" spans="1:2" x14ac:dyDescent="0.2">
      <c r="A3978" s="57">
        <f t="shared" ca="1" si="122"/>
        <v>314.88000000000591</v>
      </c>
      <c r="B3978" s="50">
        <f t="shared" ca="1" si="123"/>
        <v>-27.820013503895442</v>
      </c>
    </row>
    <row r="3979" spans="1:2" x14ac:dyDescent="0.2">
      <c r="A3979" s="57">
        <f t="shared" ca="1" si="122"/>
        <v>314.96000000000589</v>
      </c>
      <c r="B3979" s="50">
        <f t="shared" ca="1" si="123"/>
        <v>-27.790164878957246</v>
      </c>
    </row>
    <row r="3980" spans="1:2" x14ac:dyDescent="0.2">
      <c r="A3980" s="57">
        <f t="shared" ca="1" si="122"/>
        <v>315.04000000000588</v>
      </c>
      <c r="B3980" s="50">
        <f t="shared" ca="1" si="123"/>
        <v>-27.760652231947528</v>
      </c>
    </row>
    <row r="3981" spans="1:2" x14ac:dyDescent="0.2">
      <c r="A3981" s="57">
        <f t="shared" ca="1" si="122"/>
        <v>315.12000000000586</v>
      </c>
      <c r="B3981" s="50">
        <f t="shared" ca="1" si="123"/>
        <v>-27.731473113978865</v>
      </c>
    </row>
    <row r="3982" spans="1:2" x14ac:dyDescent="0.2">
      <c r="A3982" s="57">
        <f t="shared" ca="1" si="122"/>
        <v>315.20000000000584</v>
      </c>
      <c r="B3982" s="50">
        <f t="shared" ca="1" si="123"/>
        <v>-27.702625119502745</v>
      </c>
    </row>
    <row r="3983" spans="1:2" x14ac:dyDescent="0.2">
      <c r="A3983" s="57">
        <f t="shared" ca="1" si="122"/>
        <v>315.28000000000583</v>
      </c>
      <c r="B3983" s="50">
        <f t="shared" ca="1" si="123"/>
        <v>-27.674105885446124</v>
      </c>
    </row>
    <row r="3984" spans="1:2" x14ac:dyDescent="0.2">
      <c r="A3984" s="57">
        <f t="shared" ca="1" si="122"/>
        <v>315.36000000000581</v>
      </c>
      <c r="B3984" s="50">
        <f t="shared" ca="1" si="123"/>
        <v>-27.64591309037111</v>
      </c>
    </row>
    <row r="3985" spans="1:2" x14ac:dyDescent="0.2">
      <c r="A3985" s="57">
        <f t="shared" ca="1" si="122"/>
        <v>315.4400000000058</v>
      </c>
      <c r="B3985" s="50">
        <f t="shared" ca="1" si="123"/>
        <v>-27.618044453656971</v>
      </c>
    </row>
    <row r="3986" spans="1:2" x14ac:dyDescent="0.2">
      <c r="A3986" s="57">
        <f t="shared" ca="1" si="122"/>
        <v>315.52000000000578</v>
      </c>
      <c r="B3986" s="50">
        <f t="shared" ca="1" si="123"/>
        <v>-27.590497734703657</v>
      </c>
    </row>
    <row r="3987" spans="1:2" x14ac:dyDescent="0.2">
      <c r="A3987" s="57">
        <f t="shared" ca="1" si="122"/>
        <v>315.60000000000576</v>
      </c>
      <c r="B3987" s="50">
        <f t="shared" ca="1" si="123"/>
        <v>-27.563270732156475</v>
      </c>
    </row>
    <row r="3988" spans="1:2" x14ac:dyDescent="0.2">
      <c r="A3988" s="57">
        <f t="shared" ca="1" si="122"/>
        <v>315.68000000000575</v>
      </c>
      <c r="B3988" s="50">
        <f t="shared" ca="1" si="123"/>
        <v>-27.536361283150978</v>
      </c>
    </row>
    <row r="3989" spans="1:2" x14ac:dyDescent="0.2">
      <c r="A3989" s="57">
        <f t="shared" ca="1" si="122"/>
        <v>315.76000000000573</v>
      </c>
      <c r="B3989" s="50">
        <f t="shared" ca="1" si="123"/>
        <v>-27.509767262577483</v>
      </c>
    </row>
    <row r="3990" spans="1:2" x14ac:dyDescent="0.2">
      <c r="A3990" s="57">
        <f t="shared" ca="1" si="122"/>
        <v>315.84000000000572</v>
      </c>
      <c r="B3990" s="50">
        <f t="shared" ca="1" si="123"/>
        <v>-27.483486582365071</v>
      </c>
    </row>
    <row r="3991" spans="1:2" x14ac:dyDescent="0.2">
      <c r="A3991" s="57">
        <f t="shared" ca="1" si="122"/>
        <v>315.9200000000057</v>
      </c>
      <c r="B3991" s="50">
        <f t="shared" ca="1" si="123"/>
        <v>-27.457517190783783</v>
      </c>
    </row>
    <row r="3992" spans="1:2" x14ac:dyDescent="0.2">
      <c r="A3992" s="57">
        <f t="shared" ca="1" si="122"/>
        <v>316.00000000000568</v>
      </c>
      <c r="B3992" s="50">
        <f t="shared" ca="1" si="123"/>
        <v>-27.431857071764938</v>
      </c>
    </row>
    <row r="3993" spans="1:2" x14ac:dyDescent="0.2">
      <c r="A3993" s="57">
        <f t="shared" ca="1" si="122"/>
        <v>316.08000000000567</v>
      </c>
      <c r="B3993" s="50">
        <f t="shared" ca="1" si="123"/>
        <v>-27.406504244239077</v>
      </c>
    </row>
    <row r="3994" spans="1:2" x14ac:dyDescent="0.2">
      <c r="A3994" s="57">
        <f t="shared" ca="1" si="122"/>
        <v>316.16000000000565</v>
      </c>
      <c r="B3994" s="50">
        <f t="shared" ca="1" si="123"/>
        <v>-27.381456761490696</v>
      </c>
    </row>
    <row r="3995" spans="1:2" x14ac:dyDescent="0.2">
      <c r="A3995" s="57">
        <f t="shared" ca="1" si="122"/>
        <v>316.24000000000564</v>
      </c>
      <c r="B3995" s="50">
        <f t="shared" ca="1" si="123"/>
        <v>-27.356712710529479</v>
      </c>
    </row>
    <row r="3996" spans="1:2" x14ac:dyDescent="0.2">
      <c r="A3996" s="57">
        <f t="shared" ca="1" si="122"/>
        <v>316.32000000000562</v>
      </c>
      <c r="B3996" s="50">
        <f t="shared" ca="1" si="123"/>
        <v>-27.332270211477571</v>
      </c>
    </row>
    <row r="3997" spans="1:2" x14ac:dyDescent="0.2">
      <c r="A3997" s="57">
        <f t="shared" ca="1" si="122"/>
        <v>316.4000000000056</v>
      </c>
      <c r="B3997" s="50">
        <f t="shared" ca="1" si="123"/>
        <v>-27.308127416972447</v>
      </c>
    </row>
    <row r="3998" spans="1:2" x14ac:dyDescent="0.2">
      <c r="A3998" s="57">
        <f t="shared" ca="1" si="122"/>
        <v>316.48000000000559</v>
      </c>
      <c r="B3998" s="50">
        <f t="shared" ca="1" si="123"/>
        <v>-27.284282511584639</v>
      </c>
    </row>
    <row r="3999" spans="1:2" x14ac:dyDescent="0.2">
      <c r="A3999" s="57">
        <f t="shared" ca="1" si="122"/>
        <v>316.56000000000557</v>
      </c>
      <c r="B3999" s="50">
        <f t="shared" ca="1" si="123"/>
        <v>-27.260733711250467</v>
      </c>
    </row>
    <row r="4000" spans="1:2" x14ac:dyDescent="0.2">
      <c r="A4000" s="57">
        <f t="shared" ca="1" si="122"/>
        <v>316.64000000000556</v>
      </c>
      <c r="B4000" s="50">
        <f t="shared" ca="1" si="123"/>
        <v>-27.237479262718615</v>
      </c>
    </row>
    <row r="4001" spans="1:2" x14ac:dyDescent="0.2">
      <c r="A4001" s="57">
        <f t="shared" ca="1" si="122"/>
        <v>316.72000000000554</v>
      </c>
      <c r="B4001" s="50">
        <f t="shared" ca="1" si="123"/>
        <v>-27.214517443010845</v>
      </c>
    </row>
    <row r="4002" spans="1:2" x14ac:dyDescent="0.2">
      <c r="A4002" s="57">
        <f t="shared" ca="1" si="122"/>
        <v>316.80000000000553</v>
      </c>
      <c r="B4002" s="50">
        <f t="shared" ca="1" si="123"/>
        <v>-27.19184655889611</v>
      </c>
    </row>
    <row r="4003" spans="1:2" x14ac:dyDescent="0.2">
      <c r="A4003" s="57">
        <f t="shared" ca="1" si="122"/>
        <v>316.88000000000551</v>
      </c>
      <c r="B4003" s="50">
        <f t="shared" ca="1" si="123"/>
        <v>-27.169464946377566</v>
      </c>
    </row>
    <row r="4004" spans="1:2" x14ac:dyDescent="0.2">
      <c r="A4004" s="57">
        <f t="shared" ca="1" si="122"/>
        <v>316.96000000000549</v>
      </c>
      <c r="B4004" s="50">
        <f t="shared" ca="1" si="123"/>
        <v>-27.14737097019259</v>
      </c>
    </row>
    <row r="4005" spans="1:2" x14ac:dyDescent="0.2">
      <c r="A4005" s="57">
        <f t="shared" ca="1" si="122"/>
        <v>317.04000000000548</v>
      </c>
      <c r="B4005" s="50">
        <f t="shared" ca="1" si="123"/>
        <v>-27.125563023324816</v>
      </c>
    </row>
    <row r="4006" spans="1:2" x14ac:dyDescent="0.2">
      <c r="A4006" s="57">
        <f t="shared" ca="1" si="122"/>
        <v>317.12000000000546</v>
      </c>
      <c r="B4006" s="50">
        <f t="shared" ca="1" si="123"/>
        <v>-27.104039526528581</v>
      </c>
    </row>
    <row r="4007" spans="1:2" x14ac:dyDescent="0.2">
      <c r="A4007" s="57">
        <f t="shared" ca="1" si="122"/>
        <v>317.20000000000545</v>
      </c>
      <c r="B4007" s="50">
        <f t="shared" ca="1" si="123"/>
        <v>-27.082798927864648</v>
      </c>
    </row>
    <row r="4008" spans="1:2" x14ac:dyDescent="0.2">
      <c r="A4008" s="57">
        <f t="shared" ca="1" si="122"/>
        <v>317.28000000000543</v>
      </c>
      <c r="B4008" s="50">
        <f t="shared" ca="1" si="123"/>
        <v>-27.061839702247749</v>
      </c>
    </row>
    <row r="4009" spans="1:2" x14ac:dyDescent="0.2">
      <c r="A4009" s="57">
        <f t="shared" ca="1" si="122"/>
        <v>317.36000000000541</v>
      </c>
      <c r="B4009" s="50">
        <f t="shared" ca="1" si="123"/>
        <v>-27.041160351004862</v>
      </c>
    </row>
    <row r="4010" spans="1:2" x14ac:dyDescent="0.2">
      <c r="A4010" s="57">
        <f t="shared" ca="1" si="122"/>
        <v>317.4400000000054</v>
      </c>
      <c r="B4010" s="50">
        <f t="shared" ca="1" si="123"/>
        <v>-27.020759401444366</v>
      </c>
    </row>
    <row r="4011" spans="1:2" x14ac:dyDescent="0.2">
      <c r="A4011" s="57">
        <f t="shared" ref="A4011:A4074" ca="1" si="124">OFFSET(A4011,-1,0)+f_stop/5000</f>
        <v>317.52000000000538</v>
      </c>
      <c r="B4011" s="50">
        <f t="shared" ref="B4011:B4074" ca="1" si="125">20*LOG(ABS(   (1/f_dec*SIN(f_dec*$A4011/Fm*PI())/SIN($A4011/Fm*PI()))^(order-2) * (1/f_dec2*SIN(f_dec2*$A4011/Fm*PI())/SIN($A4011/Fm*PI())) *  (1/(f_dec*n_avg)*SIN((f_dec*n_avg)*$A4011/Fm*PI())/SIN($A4011/Fm*PI()))    ))</f>
        <v>-27.000635406435833</v>
      </c>
    </row>
    <row r="4012" spans="1:2" x14ac:dyDescent="0.2">
      <c r="A4012" s="57">
        <f t="shared" ca="1" si="124"/>
        <v>317.60000000000537</v>
      </c>
      <c r="B4012" s="50">
        <f t="shared" ca="1" si="125"/>
        <v>-26.980786943999775</v>
      </c>
    </row>
    <row r="4013" spans="1:2" x14ac:dyDescent="0.2">
      <c r="A4013" s="57">
        <f t="shared" ca="1" si="124"/>
        <v>317.68000000000535</v>
      </c>
      <c r="B4013" s="50">
        <f t="shared" ca="1" si="125"/>
        <v>-26.961212616907552</v>
      </c>
    </row>
    <row r="4014" spans="1:2" x14ac:dyDescent="0.2">
      <c r="A4014" s="57">
        <f t="shared" ca="1" si="124"/>
        <v>317.76000000000533</v>
      </c>
      <c r="B4014" s="50">
        <f t="shared" ca="1" si="125"/>
        <v>-26.941911052290873</v>
      </c>
    </row>
    <row r="4015" spans="1:2" x14ac:dyDescent="0.2">
      <c r="A4015" s="57">
        <f t="shared" ca="1" si="124"/>
        <v>317.84000000000532</v>
      </c>
      <c r="B4015" s="50">
        <f t="shared" ca="1" si="125"/>
        <v>-26.922880901260804</v>
      </c>
    </row>
    <row r="4016" spans="1:2" x14ac:dyDescent="0.2">
      <c r="A4016" s="57">
        <f t="shared" ca="1" si="124"/>
        <v>317.9200000000053</v>
      </c>
      <c r="B4016" s="50">
        <f t="shared" ca="1" si="125"/>
        <v>-26.904120838535775</v>
      </c>
    </row>
    <row r="4017" spans="1:2" x14ac:dyDescent="0.2">
      <c r="A4017" s="57">
        <f t="shared" ca="1" si="124"/>
        <v>318.00000000000529</v>
      </c>
      <c r="B4017" s="50">
        <f t="shared" ca="1" si="125"/>
        <v>-26.885629562078826</v>
      </c>
    </row>
    <row r="4018" spans="1:2" x14ac:dyDescent="0.2">
      <c r="A4018" s="57">
        <f t="shared" ca="1" si="124"/>
        <v>318.08000000000527</v>
      </c>
      <c r="B4018" s="50">
        <f t="shared" ca="1" si="125"/>
        <v>-26.867405792743376</v>
      </c>
    </row>
    <row r="4019" spans="1:2" x14ac:dyDescent="0.2">
      <c r="A4019" s="57">
        <f t="shared" ca="1" si="124"/>
        <v>318.16000000000525</v>
      </c>
      <c r="B4019" s="50">
        <f t="shared" ca="1" si="125"/>
        <v>-26.849448273927496</v>
      </c>
    </row>
    <row r="4020" spans="1:2" x14ac:dyDescent="0.2">
      <c r="A4020" s="57">
        <f t="shared" ca="1" si="124"/>
        <v>318.24000000000524</v>
      </c>
      <c r="B4020" s="50">
        <f t="shared" ca="1" si="125"/>
        <v>-26.831755771236718</v>
      </c>
    </row>
    <row r="4021" spans="1:2" x14ac:dyDescent="0.2">
      <c r="A4021" s="57">
        <f t="shared" ca="1" si="124"/>
        <v>318.32000000000522</v>
      </c>
      <c r="B4021" s="50">
        <f t="shared" ca="1" si="125"/>
        <v>-26.814327072154484</v>
      </c>
    </row>
    <row r="4022" spans="1:2" x14ac:dyDescent="0.2">
      <c r="A4022" s="57">
        <f t="shared" ca="1" si="124"/>
        <v>318.40000000000521</v>
      </c>
      <c r="B4022" s="50">
        <f t="shared" ca="1" si="125"/>
        <v>-26.797160985721035</v>
      </c>
    </row>
    <row r="4023" spans="1:2" x14ac:dyDescent="0.2">
      <c r="A4023" s="57">
        <f t="shared" ca="1" si="124"/>
        <v>318.48000000000519</v>
      </c>
      <c r="B4023" s="50">
        <f t="shared" ca="1" si="125"/>
        <v>-26.780256342219509</v>
      </c>
    </row>
    <row r="4024" spans="1:2" x14ac:dyDescent="0.2">
      <c r="A4024" s="57">
        <f t="shared" ca="1" si="124"/>
        <v>318.56000000000518</v>
      </c>
      <c r="B4024" s="50">
        <f t="shared" ca="1" si="125"/>
        <v>-26.763611992869762</v>
      </c>
    </row>
    <row r="4025" spans="1:2" x14ac:dyDescent="0.2">
      <c r="A4025" s="57">
        <f t="shared" ca="1" si="124"/>
        <v>318.64000000000516</v>
      </c>
      <c r="B4025" s="50">
        <f t="shared" ca="1" si="125"/>
        <v>-26.74722680952959</v>
      </c>
    </row>
    <row r="4026" spans="1:2" x14ac:dyDescent="0.2">
      <c r="A4026" s="57">
        <f t="shared" ca="1" si="124"/>
        <v>318.72000000000514</v>
      </c>
      <c r="B4026" s="50">
        <f t="shared" ca="1" si="125"/>
        <v>-26.731099684402896</v>
      </c>
    </row>
    <row r="4027" spans="1:2" x14ac:dyDescent="0.2">
      <c r="A4027" s="57">
        <f t="shared" ca="1" si="124"/>
        <v>318.80000000000513</v>
      </c>
      <c r="B4027" s="50">
        <f t="shared" ca="1" si="125"/>
        <v>-26.715229529754918</v>
      </c>
    </row>
    <row r="4028" spans="1:2" x14ac:dyDescent="0.2">
      <c r="A4028" s="57">
        <f t="shared" ca="1" si="124"/>
        <v>318.88000000000511</v>
      </c>
      <c r="B4028" s="50">
        <f t="shared" ca="1" si="125"/>
        <v>-26.69961527763428</v>
      </c>
    </row>
    <row r="4029" spans="1:2" x14ac:dyDescent="0.2">
      <c r="A4029" s="57">
        <f t="shared" ca="1" si="124"/>
        <v>318.9600000000051</v>
      </c>
      <c r="B4029" s="50">
        <f t="shared" ca="1" si="125"/>
        <v>-26.684255879601757</v>
      </c>
    </row>
    <row r="4030" spans="1:2" x14ac:dyDescent="0.2">
      <c r="A4030" s="57">
        <f t="shared" ca="1" si="124"/>
        <v>319.04000000000508</v>
      </c>
      <c r="B4030" s="50">
        <f t="shared" ca="1" si="125"/>
        <v>-26.669150306465333</v>
      </c>
    </row>
    <row r="4031" spans="1:2" x14ac:dyDescent="0.2">
      <c r="A4031" s="57">
        <f t="shared" ca="1" si="124"/>
        <v>319.12000000000506</v>
      </c>
      <c r="B4031" s="50">
        <f t="shared" ca="1" si="125"/>
        <v>-26.654297548021766</v>
      </c>
    </row>
    <row r="4032" spans="1:2" x14ac:dyDescent="0.2">
      <c r="A4032" s="57">
        <f t="shared" ca="1" si="124"/>
        <v>319.20000000000505</v>
      </c>
      <c r="B4032" s="50">
        <f t="shared" ca="1" si="125"/>
        <v>-26.639696612804325</v>
      </c>
    </row>
    <row r="4033" spans="1:2" x14ac:dyDescent="0.2">
      <c r="A4033" s="57">
        <f t="shared" ca="1" si="124"/>
        <v>319.28000000000503</v>
      </c>
      <c r="B4033" s="50">
        <f t="shared" ca="1" si="125"/>
        <v>-26.625346527836449</v>
      </c>
    </row>
    <row r="4034" spans="1:2" x14ac:dyDescent="0.2">
      <c r="A4034" s="57">
        <f t="shared" ca="1" si="124"/>
        <v>319.36000000000502</v>
      </c>
      <c r="B4034" s="50">
        <f t="shared" ca="1" si="125"/>
        <v>-26.611246338391538</v>
      </c>
    </row>
    <row r="4035" spans="1:2" x14ac:dyDescent="0.2">
      <c r="A4035" s="57">
        <f t="shared" ca="1" si="124"/>
        <v>319.440000000005</v>
      </c>
      <c r="B4035" s="50">
        <f t="shared" ca="1" si="125"/>
        <v>-26.597395107758317</v>
      </c>
    </row>
    <row r="4036" spans="1:2" x14ac:dyDescent="0.2">
      <c r="A4036" s="57">
        <f t="shared" ca="1" si="124"/>
        <v>319.52000000000498</v>
      </c>
      <c r="B4036" s="50">
        <f t="shared" ca="1" si="125"/>
        <v>-26.583791917011915</v>
      </c>
    </row>
    <row r="4037" spans="1:2" x14ac:dyDescent="0.2">
      <c r="A4037" s="57">
        <f t="shared" ca="1" si="124"/>
        <v>319.60000000000497</v>
      </c>
      <c r="B4037" s="50">
        <f t="shared" ca="1" si="125"/>
        <v>-26.570435864790557</v>
      </c>
    </row>
    <row r="4038" spans="1:2" x14ac:dyDescent="0.2">
      <c r="A4038" s="57">
        <f t="shared" ca="1" si="124"/>
        <v>319.68000000000495</v>
      </c>
      <c r="B4038" s="50">
        <f t="shared" ca="1" si="125"/>
        <v>-26.557326067077589</v>
      </c>
    </row>
    <row r="4039" spans="1:2" x14ac:dyDescent="0.2">
      <c r="A4039" s="57">
        <f t="shared" ca="1" si="124"/>
        <v>319.76000000000494</v>
      </c>
      <c r="B4039" s="50">
        <f t="shared" ca="1" si="125"/>
        <v>-26.544461656988663</v>
      </c>
    </row>
    <row r="4040" spans="1:2" x14ac:dyDescent="0.2">
      <c r="A4040" s="57">
        <f t="shared" ca="1" si="124"/>
        <v>319.84000000000492</v>
      </c>
      <c r="B4040" s="50">
        <f t="shared" ca="1" si="125"/>
        <v>-26.531841784564328</v>
      </c>
    </row>
    <row r="4041" spans="1:2" x14ac:dyDescent="0.2">
      <c r="A4041" s="57">
        <f t="shared" ca="1" si="124"/>
        <v>319.9200000000049</v>
      </c>
      <c r="B4041" s="50">
        <f t="shared" ca="1" si="125"/>
        <v>-26.519465616567569</v>
      </c>
    </row>
    <row r="4042" spans="1:2" x14ac:dyDescent="0.2">
      <c r="A4042" s="57">
        <f t="shared" ca="1" si="124"/>
        <v>320.00000000000489</v>
      </c>
      <c r="B4042" s="50">
        <f t="shared" ca="1" si="125"/>
        <v>-26.507332336286204</v>
      </c>
    </row>
    <row r="4043" spans="1:2" x14ac:dyDescent="0.2">
      <c r="A4043" s="57">
        <f t="shared" ca="1" si="124"/>
        <v>320.08000000000487</v>
      </c>
      <c r="B4043" s="50">
        <f t="shared" ca="1" si="125"/>
        <v>-26.495441143340322</v>
      </c>
    </row>
    <row r="4044" spans="1:2" x14ac:dyDescent="0.2">
      <c r="A4044" s="57">
        <f t="shared" ca="1" si="124"/>
        <v>320.16000000000486</v>
      </c>
      <c r="B4044" s="50">
        <f t="shared" ca="1" si="125"/>
        <v>-26.483791253494303</v>
      </c>
    </row>
    <row r="4045" spans="1:2" x14ac:dyDescent="0.2">
      <c r="A4045" s="57">
        <f t="shared" ca="1" si="124"/>
        <v>320.24000000000484</v>
      </c>
      <c r="B4045" s="50">
        <f t="shared" ca="1" si="125"/>
        <v>-26.472381898473508</v>
      </c>
    </row>
    <row r="4046" spans="1:2" x14ac:dyDescent="0.2">
      <c r="A4046" s="57">
        <f t="shared" ca="1" si="124"/>
        <v>320.32000000000482</v>
      </c>
      <c r="B4046" s="50">
        <f t="shared" ca="1" si="125"/>
        <v>-26.461212325785723</v>
      </c>
    </row>
    <row r="4047" spans="1:2" x14ac:dyDescent="0.2">
      <c r="A4047" s="57">
        <f t="shared" ca="1" si="124"/>
        <v>320.40000000000481</v>
      </c>
      <c r="B4047" s="50">
        <f t="shared" ca="1" si="125"/>
        <v>-26.450281798546698</v>
      </c>
    </row>
    <row r="4048" spans="1:2" x14ac:dyDescent="0.2">
      <c r="A4048" s="57">
        <f t="shared" ca="1" si="124"/>
        <v>320.48000000000479</v>
      </c>
      <c r="B4048" s="50">
        <f t="shared" ca="1" si="125"/>
        <v>-26.439589595310409</v>
      </c>
    </row>
    <row r="4049" spans="1:2" x14ac:dyDescent="0.2">
      <c r="A4049" s="57">
        <f t="shared" ca="1" si="124"/>
        <v>320.56000000000478</v>
      </c>
      <c r="B4049" s="50">
        <f t="shared" ca="1" si="125"/>
        <v>-26.429135009903391</v>
      </c>
    </row>
    <row r="4050" spans="1:2" x14ac:dyDescent="0.2">
      <c r="A4050" s="57">
        <f t="shared" ca="1" si="124"/>
        <v>320.64000000000476</v>
      </c>
      <c r="B4050" s="50">
        <f t="shared" ca="1" si="125"/>
        <v>-26.418917351263399</v>
      </c>
    </row>
    <row r="4051" spans="1:2" x14ac:dyDescent="0.2">
      <c r="A4051" s="57">
        <f t="shared" ca="1" si="124"/>
        <v>320.72000000000475</v>
      </c>
      <c r="B4051" s="50">
        <f t="shared" ca="1" si="125"/>
        <v>-26.408935943282046</v>
      </c>
    </row>
    <row r="4052" spans="1:2" x14ac:dyDescent="0.2">
      <c r="A4052" s="57">
        <f t="shared" ca="1" si="124"/>
        <v>320.80000000000473</v>
      </c>
      <c r="B4052" s="50">
        <f t="shared" ca="1" si="125"/>
        <v>-26.399190124651625</v>
      </c>
    </row>
    <row r="4053" spans="1:2" x14ac:dyDescent="0.2">
      <c r="A4053" s="57">
        <f t="shared" ca="1" si="124"/>
        <v>320.88000000000471</v>
      </c>
      <c r="B4053" s="50">
        <f t="shared" ca="1" si="125"/>
        <v>-26.389679248715868</v>
      </c>
    </row>
    <row r="4054" spans="1:2" x14ac:dyDescent="0.2">
      <c r="A4054" s="57">
        <f t="shared" ca="1" si="124"/>
        <v>320.9600000000047</v>
      </c>
      <c r="B4054" s="50">
        <f t="shared" ca="1" si="125"/>
        <v>-26.380402683324476</v>
      </c>
    </row>
    <row r="4055" spans="1:2" x14ac:dyDescent="0.2">
      <c r="A4055" s="57">
        <f t="shared" ca="1" si="124"/>
        <v>321.04000000000468</v>
      </c>
      <c r="B4055" s="50">
        <f t="shared" ca="1" si="125"/>
        <v>-26.371359810691636</v>
      </c>
    </row>
    <row r="4056" spans="1:2" x14ac:dyDescent="0.2">
      <c r="A4056" s="57">
        <f t="shared" ca="1" si="124"/>
        <v>321.12000000000467</v>
      </c>
      <c r="B4056" s="50">
        <f t="shared" ca="1" si="125"/>
        <v>-26.362550027258152</v>
      </c>
    </row>
    <row r="4057" spans="1:2" x14ac:dyDescent="0.2">
      <c r="A4057" s="57">
        <f t="shared" ca="1" si="124"/>
        <v>321.20000000000465</v>
      </c>
      <c r="B4057" s="50">
        <f t="shared" ca="1" si="125"/>
        <v>-26.353972743557385</v>
      </c>
    </row>
    <row r="4058" spans="1:2" x14ac:dyDescent="0.2">
      <c r="A4058" s="57">
        <f t="shared" ca="1" si="124"/>
        <v>321.28000000000463</v>
      </c>
      <c r="B4058" s="50">
        <f t="shared" ca="1" si="125"/>
        <v>-26.345627384084622</v>
      </c>
    </row>
    <row r="4059" spans="1:2" x14ac:dyDescent="0.2">
      <c r="A4059" s="57">
        <f t="shared" ca="1" si="124"/>
        <v>321.36000000000462</v>
      </c>
      <c r="B4059" s="50">
        <f t="shared" ca="1" si="125"/>
        <v>-26.337513387170301</v>
      </c>
    </row>
    <row r="4060" spans="1:2" x14ac:dyDescent="0.2">
      <c r="A4060" s="57">
        <f t="shared" ca="1" si="124"/>
        <v>321.4400000000046</v>
      </c>
      <c r="B4060" s="50">
        <f t="shared" ca="1" si="125"/>
        <v>-26.329630204856329</v>
      </c>
    </row>
    <row r="4061" spans="1:2" x14ac:dyDescent="0.2">
      <c r="A4061" s="57">
        <f t="shared" ca="1" si="124"/>
        <v>321.52000000000459</v>
      </c>
      <c r="B4061" s="50">
        <f t="shared" ca="1" si="125"/>
        <v>-26.321977302776208</v>
      </c>
    </row>
    <row r="4062" spans="1:2" x14ac:dyDescent="0.2">
      <c r="A4062" s="57">
        <f t="shared" ca="1" si="124"/>
        <v>321.60000000000457</v>
      </c>
      <c r="B4062" s="50">
        <f t="shared" ca="1" si="125"/>
        <v>-26.314554160038284</v>
      </c>
    </row>
    <row r="4063" spans="1:2" x14ac:dyDescent="0.2">
      <c r="A4063" s="57">
        <f t="shared" ca="1" si="124"/>
        <v>321.68000000000455</v>
      </c>
      <c r="B4063" s="50">
        <f t="shared" ca="1" si="125"/>
        <v>-26.30736026911249</v>
      </c>
    </row>
    <row r="4064" spans="1:2" x14ac:dyDescent="0.2">
      <c r="A4064" s="57">
        <f t="shared" ca="1" si="124"/>
        <v>321.76000000000454</v>
      </c>
      <c r="B4064" s="50">
        <f t="shared" ca="1" si="125"/>
        <v>-26.300395135720205</v>
      </c>
    </row>
    <row r="4065" spans="1:2" x14ac:dyDescent="0.2">
      <c r="A4065" s="57">
        <f t="shared" ca="1" si="124"/>
        <v>321.84000000000452</v>
      </c>
      <c r="B4065" s="50">
        <f t="shared" ca="1" si="125"/>
        <v>-26.293658278727406</v>
      </c>
    </row>
    <row r="4066" spans="1:2" x14ac:dyDescent="0.2">
      <c r="A4066" s="57">
        <f t="shared" ca="1" si="124"/>
        <v>321.92000000000451</v>
      </c>
      <c r="B4066" s="50">
        <f t="shared" ca="1" si="125"/>
        <v>-26.28714923004102</v>
      </c>
    </row>
    <row r="4067" spans="1:2" x14ac:dyDescent="0.2">
      <c r="A4067" s="57">
        <f t="shared" ca="1" si="124"/>
        <v>322.00000000000449</v>
      </c>
      <c r="B4067" s="50">
        <f t="shared" ca="1" si="125"/>
        <v>-26.280867534508317</v>
      </c>
    </row>
    <row r="4068" spans="1:2" x14ac:dyDescent="0.2">
      <c r="A4068" s="57">
        <f t="shared" ca="1" si="124"/>
        <v>322.08000000000447</v>
      </c>
      <c r="B4068" s="50">
        <f t="shared" ca="1" si="125"/>
        <v>-26.27481274981939</v>
      </c>
    </row>
    <row r="4069" spans="1:2" x14ac:dyDescent="0.2">
      <c r="A4069" s="57">
        <f t="shared" ca="1" si="124"/>
        <v>322.16000000000446</v>
      </c>
      <c r="B4069" s="50">
        <f t="shared" ca="1" si="125"/>
        <v>-26.268984446412716</v>
      </c>
    </row>
    <row r="4070" spans="1:2" x14ac:dyDescent="0.2">
      <c r="A4070" s="57">
        <f t="shared" ca="1" si="124"/>
        <v>322.24000000000444</v>
      </c>
      <c r="B4070" s="50">
        <f t="shared" ca="1" si="125"/>
        <v>-26.263382207383632</v>
      </c>
    </row>
    <row r="4071" spans="1:2" x14ac:dyDescent="0.2">
      <c r="A4071" s="57">
        <f t="shared" ca="1" si="124"/>
        <v>322.32000000000443</v>
      </c>
      <c r="B4071" s="50">
        <f t="shared" ca="1" si="125"/>
        <v>-26.258005628395743</v>
      </c>
    </row>
    <row r="4072" spans="1:2" x14ac:dyDescent="0.2">
      <c r="A4072" s="57">
        <f t="shared" ca="1" si="124"/>
        <v>322.40000000000441</v>
      </c>
      <c r="B4072" s="50">
        <f t="shared" ca="1" si="125"/>
        <v>-26.252854317595325</v>
      </c>
    </row>
    <row r="4073" spans="1:2" x14ac:dyDescent="0.2">
      <c r="A4073" s="57">
        <f t="shared" ca="1" si="124"/>
        <v>322.4800000000044</v>
      </c>
      <c r="B4073" s="50">
        <f t="shared" ca="1" si="125"/>
        <v>-26.247927895528452</v>
      </c>
    </row>
    <row r="4074" spans="1:2" x14ac:dyDescent="0.2">
      <c r="A4074" s="57">
        <f t="shared" ca="1" si="124"/>
        <v>322.56000000000438</v>
      </c>
      <c r="B4074" s="50">
        <f t="shared" ca="1" si="125"/>
        <v>-26.243225995061042</v>
      </c>
    </row>
    <row r="4075" spans="1:2" x14ac:dyDescent="0.2">
      <c r="A4075" s="57">
        <f t="shared" ref="A4075:A4138" ca="1" si="126">OFFSET(A4075,-1,0)+f_stop/5000</f>
        <v>322.64000000000436</v>
      </c>
      <c r="B4075" s="50">
        <f t="shared" ref="B4075:B4138" ca="1" si="127">20*LOG(ABS(   (1/f_dec*SIN(f_dec*$A4075/Fm*PI())/SIN($A4075/Fm*PI()))^(order-2) * (1/f_dec2*SIN(f_dec2*$A4075/Fm*PI())/SIN($A4075/Fm*PI())) *  (1/(f_dec*n_avg)*SIN((f_dec*n_avg)*$A4075/Fm*PI())/SIN($A4075/Fm*PI()))    ))</f>
        <v>-26.238748261301698</v>
      </c>
    </row>
    <row r="4076" spans="1:2" x14ac:dyDescent="0.2">
      <c r="A4076" s="57">
        <f t="shared" ca="1" si="126"/>
        <v>322.72000000000435</v>
      </c>
      <c r="B4076" s="50">
        <f t="shared" ca="1" si="127"/>
        <v>-26.234494351527161</v>
      </c>
    </row>
    <row r="4077" spans="1:2" x14ac:dyDescent="0.2">
      <c r="A4077" s="57">
        <f t="shared" ca="1" si="126"/>
        <v>322.80000000000433</v>
      </c>
      <c r="B4077" s="50">
        <f t="shared" ca="1" si="127"/>
        <v>-26.230463935110663</v>
      </c>
    </row>
    <row r="4078" spans="1:2" x14ac:dyDescent="0.2">
      <c r="A4078" s="57">
        <f t="shared" ca="1" si="126"/>
        <v>322.88000000000432</v>
      </c>
      <c r="B4078" s="50">
        <f t="shared" ca="1" si="127"/>
        <v>-26.226656693452842</v>
      </c>
    </row>
    <row r="4079" spans="1:2" x14ac:dyDescent="0.2">
      <c r="A4079" s="57">
        <f t="shared" ca="1" si="126"/>
        <v>322.9600000000043</v>
      </c>
      <c r="B4079" s="50">
        <f t="shared" ca="1" si="127"/>
        <v>-26.223072319915353</v>
      </c>
    </row>
    <row r="4080" spans="1:2" x14ac:dyDescent="0.2">
      <c r="A4080" s="57">
        <f t="shared" ca="1" si="126"/>
        <v>323.04000000000428</v>
      </c>
      <c r="B4080" s="50">
        <f t="shared" ca="1" si="127"/>
        <v>-26.219710519757076</v>
      </c>
    </row>
    <row r="4081" spans="1:2" x14ac:dyDescent="0.2">
      <c r="A4081" s="57">
        <f t="shared" ca="1" si="126"/>
        <v>323.12000000000427</v>
      </c>
      <c r="B4081" s="50">
        <f t="shared" ca="1" si="127"/>
        <v>-26.216571010072947</v>
      </c>
    </row>
    <row r="4082" spans="1:2" x14ac:dyDescent="0.2">
      <c r="A4082" s="57">
        <f t="shared" ca="1" si="126"/>
        <v>323.20000000000425</v>
      </c>
      <c r="B4082" s="50">
        <f t="shared" ca="1" si="127"/>
        <v>-26.213653519735395</v>
      </c>
    </row>
    <row r="4083" spans="1:2" x14ac:dyDescent="0.2">
      <c r="A4083" s="57">
        <f t="shared" ca="1" si="126"/>
        <v>323.28000000000424</v>
      </c>
      <c r="B4083" s="50">
        <f t="shared" ca="1" si="127"/>
        <v>-26.210957789338181</v>
      </c>
    </row>
    <row r="4084" spans="1:2" x14ac:dyDescent="0.2">
      <c r="A4084" s="57">
        <f t="shared" ca="1" si="126"/>
        <v>323.36000000000422</v>
      </c>
      <c r="B4084" s="50">
        <f t="shared" ca="1" si="127"/>
        <v>-26.208483571142928</v>
      </c>
    </row>
    <row r="4085" spans="1:2" x14ac:dyDescent="0.2">
      <c r="A4085" s="57">
        <f t="shared" ca="1" si="126"/>
        <v>323.4400000000042</v>
      </c>
      <c r="B4085" s="50">
        <f t="shared" ca="1" si="127"/>
        <v>-26.20623062902802</v>
      </c>
    </row>
    <row r="4086" spans="1:2" x14ac:dyDescent="0.2">
      <c r="A4086" s="57">
        <f t="shared" ca="1" si="126"/>
        <v>323.52000000000419</v>
      </c>
      <c r="B4086" s="50">
        <f t="shared" ca="1" si="127"/>
        <v>-26.204198738440017</v>
      </c>
    </row>
    <row r="4087" spans="1:2" x14ac:dyDescent="0.2">
      <c r="A4087" s="57">
        <f t="shared" ca="1" si="126"/>
        <v>323.60000000000417</v>
      </c>
      <c r="B4087" s="50">
        <f t="shared" ca="1" si="127"/>
        <v>-26.202387686347532</v>
      </c>
    </row>
    <row r="4088" spans="1:2" x14ac:dyDescent="0.2">
      <c r="A4088" s="57">
        <f t="shared" ca="1" si="126"/>
        <v>323.68000000000416</v>
      </c>
      <c r="B4088" s="50">
        <f t="shared" ca="1" si="127"/>
        <v>-26.200797271197516</v>
      </c>
    </row>
    <row r="4089" spans="1:2" x14ac:dyDescent="0.2">
      <c r="A4089" s="57">
        <f t="shared" ca="1" si="126"/>
        <v>323.76000000000414</v>
      </c>
      <c r="B4089" s="50">
        <f t="shared" ca="1" si="127"/>
        <v>-26.19942730287395</v>
      </c>
    </row>
    <row r="4090" spans="1:2" x14ac:dyDescent="0.2">
      <c r="A4090" s="57">
        <f t="shared" ca="1" si="126"/>
        <v>323.84000000000412</v>
      </c>
      <c r="B4090" s="50">
        <f t="shared" ca="1" si="127"/>
        <v>-26.198277602658948</v>
      </c>
    </row>
    <row r="4091" spans="1:2" x14ac:dyDescent="0.2">
      <c r="A4091" s="57">
        <f t="shared" ca="1" si="126"/>
        <v>323.92000000000411</v>
      </c>
      <c r="B4091" s="50">
        <f t="shared" ca="1" si="127"/>
        <v>-26.197348003196211</v>
      </c>
    </row>
    <row r="4092" spans="1:2" x14ac:dyDescent="0.2">
      <c r="A4092" s="57">
        <f t="shared" ca="1" si="126"/>
        <v>324.00000000000409</v>
      </c>
      <c r="B4092" s="50">
        <f t="shared" ca="1" si="127"/>
        <v>-26.196638348456894</v>
      </c>
    </row>
    <row r="4093" spans="1:2" x14ac:dyDescent="0.2">
      <c r="A4093" s="57">
        <f t="shared" ca="1" si="126"/>
        <v>324.08000000000408</v>
      </c>
      <c r="B4093" s="50">
        <f t="shared" ca="1" si="127"/>
        <v>-26.196148493707714</v>
      </c>
    </row>
    <row r="4094" spans="1:2" x14ac:dyDescent="0.2">
      <c r="A4094" s="57">
        <f t="shared" ca="1" si="126"/>
        <v>324.16000000000406</v>
      </c>
      <c r="B4094" s="50">
        <f t="shared" ca="1" si="127"/>
        <v>-26.195878305481514</v>
      </c>
    </row>
    <row r="4095" spans="1:2" x14ac:dyDescent="0.2">
      <c r="A4095" s="57">
        <f t="shared" ca="1" si="126"/>
        <v>324.24000000000404</v>
      </c>
      <c r="B4095" s="50">
        <f t="shared" ca="1" si="127"/>
        <v>-26.195827661550041</v>
      </c>
    </row>
    <row r="4096" spans="1:2" x14ac:dyDescent="0.2">
      <c r="A4096" s="57">
        <f t="shared" ca="1" si="126"/>
        <v>324.32000000000403</v>
      </c>
      <c r="B4096" s="50">
        <f t="shared" ca="1" si="127"/>
        <v>-26.195996450899088</v>
      </c>
    </row>
    <row r="4097" spans="1:2" x14ac:dyDescent="0.2">
      <c r="A4097" s="57">
        <f t="shared" ca="1" si="126"/>
        <v>324.40000000000401</v>
      </c>
      <c r="B4097" s="50">
        <f t="shared" ca="1" si="127"/>
        <v>-26.19638457370592</v>
      </c>
    </row>
    <row r="4098" spans="1:2" x14ac:dyDescent="0.2">
      <c r="A4098" s="57">
        <f t="shared" ca="1" si="126"/>
        <v>324.480000000004</v>
      </c>
      <c r="B4098" s="50">
        <f t="shared" ca="1" si="127"/>
        <v>-26.196991941318984</v>
      </c>
    </row>
    <row r="4099" spans="1:2" x14ac:dyDescent="0.2">
      <c r="A4099" s="57">
        <f t="shared" ca="1" si="126"/>
        <v>324.56000000000398</v>
      </c>
      <c r="B4099" s="50">
        <f t="shared" ca="1" si="127"/>
        <v>-26.197818476239849</v>
      </c>
    </row>
    <row r="4100" spans="1:2" x14ac:dyDescent="0.2">
      <c r="A4100" s="57">
        <f t="shared" ca="1" si="126"/>
        <v>324.64000000000397</v>
      </c>
      <c r="B4100" s="50">
        <f t="shared" ca="1" si="127"/>
        <v>-26.198864112107536</v>
      </c>
    </row>
    <row r="4101" spans="1:2" x14ac:dyDescent="0.2">
      <c r="A4101" s="57">
        <f t="shared" ca="1" si="126"/>
        <v>324.72000000000395</v>
      </c>
      <c r="B4101" s="50">
        <f t="shared" ca="1" si="127"/>
        <v>-26.200128793684986</v>
      </c>
    </row>
    <row r="4102" spans="1:2" x14ac:dyDescent="0.2">
      <c r="A4102" s="57">
        <f t="shared" ca="1" si="126"/>
        <v>324.80000000000393</v>
      </c>
      <c r="B4102" s="50">
        <f t="shared" ca="1" si="127"/>
        <v>-26.201612476847792</v>
      </c>
    </row>
    <row r="4103" spans="1:2" x14ac:dyDescent="0.2">
      <c r="A4103" s="57">
        <f t="shared" ca="1" si="126"/>
        <v>324.88000000000392</v>
      </c>
      <c r="B4103" s="50">
        <f t="shared" ca="1" si="127"/>
        <v>-26.203315128575319</v>
      </c>
    </row>
    <row r="4104" spans="1:2" x14ac:dyDescent="0.2">
      <c r="A4104" s="57">
        <f t="shared" ca="1" si="126"/>
        <v>324.9600000000039</v>
      </c>
      <c r="B4104" s="50">
        <f t="shared" ca="1" si="127"/>
        <v>-26.205236726943877</v>
      </c>
    </row>
    <row r="4105" spans="1:2" x14ac:dyDescent="0.2">
      <c r="A4105" s="57">
        <f t="shared" ca="1" si="126"/>
        <v>325.04000000000389</v>
      </c>
      <c r="B4105" s="50">
        <f t="shared" ca="1" si="127"/>
        <v>-26.207377261122321</v>
      </c>
    </row>
    <row r="4106" spans="1:2" x14ac:dyDescent="0.2">
      <c r="A4106" s="57">
        <f t="shared" ca="1" si="126"/>
        <v>325.12000000000387</v>
      </c>
      <c r="B4106" s="50">
        <f t="shared" ca="1" si="127"/>
        <v>-26.209736731369748</v>
      </c>
    </row>
    <row r="4107" spans="1:2" x14ac:dyDescent="0.2">
      <c r="A4107" s="57">
        <f t="shared" ca="1" si="126"/>
        <v>325.20000000000385</v>
      </c>
      <c r="B4107" s="50">
        <f t="shared" ca="1" si="127"/>
        <v>-26.212315149035508</v>
      </c>
    </row>
    <row r="4108" spans="1:2" x14ac:dyDescent="0.2">
      <c r="A4108" s="57">
        <f t="shared" ca="1" si="126"/>
        <v>325.28000000000384</v>
      </c>
      <c r="B4108" s="50">
        <f t="shared" ca="1" si="127"/>
        <v>-26.215112536561481</v>
      </c>
    </row>
    <row r="4109" spans="1:2" x14ac:dyDescent="0.2">
      <c r="A4109" s="57">
        <f t="shared" ca="1" si="126"/>
        <v>325.36000000000382</v>
      </c>
      <c r="B4109" s="50">
        <f t="shared" ca="1" si="127"/>
        <v>-26.218128927486504</v>
      </c>
    </row>
    <row r="4110" spans="1:2" x14ac:dyDescent="0.2">
      <c r="A4110" s="57">
        <f t="shared" ca="1" si="126"/>
        <v>325.44000000000381</v>
      </c>
      <c r="B4110" s="50">
        <f t="shared" ca="1" si="127"/>
        <v>-26.221364366453173</v>
      </c>
    </row>
    <row r="4111" spans="1:2" x14ac:dyDescent="0.2">
      <c r="A4111" s="57">
        <f t="shared" ca="1" si="126"/>
        <v>325.52000000000379</v>
      </c>
      <c r="B4111" s="50">
        <f t="shared" ca="1" si="127"/>
        <v>-26.224818909216737</v>
      </c>
    </row>
    <row r="4112" spans="1:2" x14ac:dyDescent="0.2">
      <c r="A4112" s="57">
        <f t="shared" ca="1" si="126"/>
        <v>325.60000000000377</v>
      </c>
      <c r="B4112" s="50">
        <f t="shared" ca="1" si="127"/>
        <v>-26.228492622656425</v>
      </c>
    </row>
    <row r="4113" spans="1:2" x14ac:dyDescent="0.2">
      <c r="A4113" s="57">
        <f t="shared" ca="1" si="126"/>
        <v>325.68000000000376</v>
      </c>
      <c r="B4113" s="50">
        <f t="shared" ca="1" si="127"/>
        <v>-26.23238558478883</v>
      </c>
    </row>
    <row r="4114" spans="1:2" x14ac:dyDescent="0.2">
      <c r="A4114" s="57">
        <f t="shared" ca="1" si="126"/>
        <v>325.76000000000374</v>
      </c>
      <c r="B4114" s="50">
        <f t="shared" ca="1" si="127"/>
        <v>-26.236497884783716</v>
      </c>
    </row>
    <row r="4115" spans="1:2" x14ac:dyDescent="0.2">
      <c r="A4115" s="57">
        <f t="shared" ca="1" si="126"/>
        <v>325.84000000000373</v>
      </c>
      <c r="B4115" s="50">
        <f t="shared" ca="1" si="127"/>
        <v>-26.240829622982066</v>
      </c>
    </row>
    <row r="4116" spans="1:2" x14ac:dyDescent="0.2">
      <c r="A4116" s="57">
        <f t="shared" ca="1" si="126"/>
        <v>325.92000000000371</v>
      </c>
      <c r="B4116" s="50">
        <f t="shared" ca="1" si="127"/>
        <v>-26.245380910916264</v>
      </c>
    </row>
    <row r="4117" spans="1:2" x14ac:dyDescent="0.2">
      <c r="A4117" s="57">
        <f t="shared" ca="1" si="126"/>
        <v>326.00000000000369</v>
      </c>
      <c r="B4117" s="50">
        <f t="shared" ca="1" si="127"/>
        <v>-26.25015187133279</v>
      </c>
    </row>
    <row r="4118" spans="1:2" x14ac:dyDescent="0.2">
      <c r="A4118" s="57">
        <f t="shared" ca="1" si="126"/>
        <v>326.08000000000368</v>
      </c>
      <c r="B4118" s="50">
        <f t="shared" ca="1" si="127"/>
        <v>-26.255142638217031</v>
      </c>
    </row>
    <row r="4119" spans="1:2" x14ac:dyDescent="0.2">
      <c r="A4119" s="57">
        <f t="shared" ca="1" si="126"/>
        <v>326.16000000000366</v>
      </c>
      <c r="B4119" s="50">
        <f t="shared" ca="1" si="127"/>
        <v>-26.260353356820492</v>
      </c>
    </row>
    <row r="4120" spans="1:2" x14ac:dyDescent="0.2">
      <c r="A4120" s="57">
        <f t="shared" ca="1" si="126"/>
        <v>326.24000000000365</v>
      </c>
      <c r="B4120" s="50">
        <f t="shared" ca="1" si="127"/>
        <v>-26.265784183690268</v>
      </c>
    </row>
    <row r="4121" spans="1:2" x14ac:dyDescent="0.2">
      <c r="A4121" s="57">
        <f t="shared" ca="1" si="126"/>
        <v>326.32000000000363</v>
      </c>
      <c r="B4121" s="50">
        <f t="shared" ca="1" si="127"/>
        <v>-26.271435286700886</v>
      </c>
    </row>
    <row r="4122" spans="1:2" x14ac:dyDescent="0.2">
      <c r="A4122" s="57">
        <f t="shared" ca="1" si="126"/>
        <v>326.40000000000362</v>
      </c>
      <c r="B4122" s="50">
        <f t="shared" ca="1" si="127"/>
        <v>-26.277306845088461</v>
      </c>
    </row>
    <row r="4123" spans="1:2" x14ac:dyDescent="0.2">
      <c r="A4123" s="57">
        <f t="shared" ca="1" si="126"/>
        <v>326.4800000000036</v>
      </c>
      <c r="B4123" s="50">
        <f t="shared" ca="1" si="127"/>
        <v>-26.283399049487283</v>
      </c>
    </row>
    <row r="4124" spans="1:2" x14ac:dyDescent="0.2">
      <c r="A4124" s="57">
        <f t="shared" ca="1" si="126"/>
        <v>326.56000000000358</v>
      </c>
      <c r="B4124" s="50">
        <f t="shared" ca="1" si="127"/>
        <v>-26.289712101968657</v>
      </c>
    </row>
    <row r="4125" spans="1:2" x14ac:dyDescent="0.2">
      <c r="A4125" s="57">
        <f t="shared" ca="1" si="126"/>
        <v>326.64000000000357</v>
      </c>
      <c r="B4125" s="50">
        <f t="shared" ca="1" si="127"/>
        <v>-26.296246216082228</v>
      </c>
    </row>
    <row r="4126" spans="1:2" x14ac:dyDescent="0.2">
      <c r="A4126" s="57">
        <f t="shared" ca="1" si="126"/>
        <v>326.72000000000355</v>
      </c>
      <c r="B4126" s="50">
        <f t="shared" ca="1" si="127"/>
        <v>-26.303001616899699</v>
      </c>
    </row>
    <row r="4127" spans="1:2" x14ac:dyDescent="0.2">
      <c r="A4127" s="57">
        <f t="shared" ca="1" si="126"/>
        <v>326.80000000000354</v>
      </c>
      <c r="B4127" s="50">
        <f t="shared" ca="1" si="127"/>
        <v>-26.309978541060989</v>
      </c>
    </row>
    <row r="4128" spans="1:2" x14ac:dyDescent="0.2">
      <c r="A4128" s="57">
        <f t="shared" ca="1" si="126"/>
        <v>326.88000000000352</v>
      </c>
      <c r="B4128" s="50">
        <f t="shared" ca="1" si="127"/>
        <v>-26.317177236822744</v>
      </c>
    </row>
    <row r="4129" spans="1:2" x14ac:dyDescent="0.2">
      <c r="A4129" s="57">
        <f t="shared" ca="1" si="126"/>
        <v>326.9600000000035</v>
      </c>
      <c r="B4129" s="50">
        <f t="shared" ca="1" si="127"/>
        <v>-26.324597964109493</v>
      </c>
    </row>
    <row r="4130" spans="1:2" x14ac:dyDescent="0.2">
      <c r="A4130" s="57">
        <f t="shared" ca="1" si="126"/>
        <v>327.04000000000349</v>
      </c>
      <c r="B4130" s="50">
        <f t="shared" ca="1" si="127"/>
        <v>-26.332240994567137</v>
      </c>
    </row>
    <row r="4131" spans="1:2" x14ac:dyDescent="0.2">
      <c r="A4131" s="57">
        <f t="shared" ca="1" si="126"/>
        <v>327.12000000000347</v>
      </c>
      <c r="B4131" s="50">
        <f t="shared" ca="1" si="127"/>
        <v>-26.340106611619042</v>
      </c>
    </row>
    <row r="4132" spans="1:2" x14ac:dyDescent="0.2">
      <c r="A4132" s="57">
        <f t="shared" ca="1" si="126"/>
        <v>327.20000000000346</v>
      </c>
      <c r="B4132" s="50">
        <f t="shared" ca="1" si="127"/>
        <v>-26.348195110524635</v>
      </c>
    </row>
    <row r="4133" spans="1:2" x14ac:dyDescent="0.2">
      <c r="A4133" s="57">
        <f t="shared" ca="1" si="126"/>
        <v>327.28000000000344</v>
      </c>
      <c r="B4133" s="50">
        <f t="shared" ca="1" si="127"/>
        <v>-26.356506798440616</v>
      </c>
    </row>
    <row r="4134" spans="1:2" x14ac:dyDescent="0.2">
      <c r="A4134" s="57">
        <f t="shared" ca="1" si="126"/>
        <v>327.36000000000342</v>
      </c>
      <c r="B4134" s="50">
        <f t="shared" ca="1" si="127"/>
        <v>-26.365041994484685</v>
      </c>
    </row>
    <row r="4135" spans="1:2" x14ac:dyDescent="0.2">
      <c r="A4135" s="57">
        <f t="shared" ca="1" si="126"/>
        <v>327.44000000000341</v>
      </c>
      <c r="B4135" s="50">
        <f t="shared" ca="1" si="127"/>
        <v>-26.37380102980196</v>
      </c>
    </row>
    <row r="4136" spans="1:2" x14ac:dyDescent="0.2">
      <c r="A4136" s="57">
        <f t="shared" ca="1" si="126"/>
        <v>327.52000000000339</v>
      </c>
      <c r="B4136" s="50">
        <f t="shared" ca="1" si="127"/>
        <v>-26.382784247634067</v>
      </c>
    </row>
    <row r="4137" spans="1:2" x14ac:dyDescent="0.2">
      <c r="A4137" s="57">
        <f t="shared" ca="1" si="126"/>
        <v>327.60000000000338</v>
      </c>
      <c r="B4137" s="50">
        <f t="shared" ca="1" si="127"/>
        <v>-26.39199200339079</v>
      </c>
    </row>
    <row r="4138" spans="1:2" x14ac:dyDescent="0.2">
      <c r="A4138" s="57">
        <f t="shared" ca="1" si="126"/>
        <v>327.68000000000336</v>
      </c>
      <c r="B4138" s="50">
        <f t="shared" ca="1" si="127"/>
        <v>-26.401424664724608</v>
      </c>
    </row>
    <row r="4139" spans="1:2" x14ac:dyDescent="0.2">
      <c r="A4139" s="57">
        <f t="shared" ref="A4139:A4202" ca="1" si="128">OFFSET(A4139,-1,0)+f_stop/5000</f>
        <v>327.76000000000334</v>
      </c>
      <c r="B4139" s="50">
        <f t="shared" ref="B4139:B4202" ca="1" si="129">20*LOG(ABS(   (1/f_dec*SIN(f_dec*$A4139/Fm*PI())/SIN($A4139/Fm*PI()))^(order-2) * (1/f_dec2*SIN(f_dec2*$A4139/Fm*PI())/SIN($A4139/Fm*PI())) *  (1/(f_dec*n_avg)*SIN((f_dec*n_avg)*$A4139/Fm*PI())/SIN($A4139/Fm*PI()))    ))</f>
        <v>-26.411082611607814</v>
      </c>
    </row>
    <row r="4140" spans="1:2" x14ac:dyDescent="0.2">
      <c r="A4140" s="57">
        <f t="shared" ca="1" si="128"/>
        <v>327.84000000000333</v>
      </c>
      <c r="B4140" s="50">
        <f t="shared" ca="1" si="129"/>
        <v>-26.420966236412585</v>
      </c>
    </row>
    <row r="4141" spans="1:2" x14ac:dyDescent="0.2">
      <c r="A4141" s="57">
        <f t="shared" ca="1" si="128"/>
        <v>327.92000000000331</v>
      </c>
      <c r="B4141" s="50">
        <f t="shared" ca="1" si="129"/>
        <v>-26.431075943993715</v>
      </c>
    </row>
    <row r="4142" spans="1:2" x14ac:dyDescent="0.2">
      <c r="A4142" s="57">
        <f t="shared" ca="1" si="128"/>
        <v>328.0000000000033</v>
      </c>
      <c r="B4142" s="50">
        <f t="shared" ca="1" si="129"/>
        <v>-26.441412151774301</v>
      </c>
    </row>
    <row r="4143" spans="1:2" x14ac:dyDescent="0.2">
      <c r="A4143" s="57">
        <f t="shared" ca="1" si="128"/>
        <v>328.08000000000328</v>
      </c>
      <c r="B4143" s="50">
        <f t="shared" ca="1" si="129"/>
        <v>-26.451975289834344</v>
      </c>
    </row>
    <row r="4144" spans="1:2" x14ac:dyDescent="0.2">
      <c r="A4144" s="57">
        <f t="shared" ca="1" si="128"/>
        <v>328.16000000000327</v>
      </c>
      <c r="B4144" s="50">
        <f t="shared" ca="1" si="129"/>
        <v>-26.46276580100222</v>
      </c>
    </row>
    <row r="4145" spans="1:2" x14ac:dyDescent="0.2">
      <c r="A4145" s="57">
        <f t="shared" ca="1" si="128"/>
        <v>328.24000000000325</v>
      </c>
      <c r="B4145" s="50">
        <f t="shared" ca="1" si="129"/>
        <v>-26.473784140949125</v>
      </c>
    </row>
    <row r="4146" spans="1:2" x14ac:dyDescent="0.2">
      <c r="A4146" s="57">
        <f t="shared" ca="1" si="128"/>
        <v>328.32000000000323</v>
      </c>
      <c r="B4146" s="50">
        <f t="shared" ca="1" si="129"/>
        <v>-26.485030778286649</v>
      </c>
    </row>
    <row r="4147" spans="1:2" x14ac:dyDescent="0.2">
      <c r="A4147" s="57">
        <f t="shared" ca="1" si="128"/>
        <v>328.40000000000322</v>
      </c>
      <c r="B4147" s="50">
        <f t="shared" ca="1" si="129"/>
        <v>-26.496506194667305</v>
      </c>
    </row>
    <row r="4148" spans="1:2" x14ac:dyDescent="0.2">
      <c r="A4148" s="57">
        <f t="shared" ca="1" si="128"/>
        <v>328.4800000000032</v>
      </c>
      <c r="B4148" s="50">
        <f t="shared" ca="1" si="129"/>
        <v>-26.50821088488826</v>
      </c>
    </row>
    <row r="4149" spans="1:2" x14ac:dyDescent="0.2">
      <c r="A4149" s="57">
        <f t="shared" ca="1" si="128"/>
        <v>328.56000000000319</v>
      </c>
      <c r="B4149" s="50">
        <f t="shared" ca="1" si="129"/>
        <v>-26.520145356998121</v>
      </c>
    </row>
    <row r="4150" spans="1:2" x14ac:dyDescent="0.2">
      <c r="A4150" s="57">
        <f t="shared" ca="1" si="128"/>
        <v>328.64000000000317</v>
      </c>
      <c r="B4150" s="50">
        <f t="shared" ca="1" si="129"/>
        <v>-26.532310132407105</v>
      </c>
    </row>
    <row r="4151" spans="1:2" x14ac:dyDescent="0.2">
      <c r="A4151" s="57">
        <f t="shared" ca="1" si="128"/>
        <v>328.72000000000315</v>
      </c>
      <c r="B4151" s="50">
        <f t="shared" ca="1" si="129"/>
        <v>-26.544705746000297</v>
      </c>
    </row>
    <row r="4152" spans="1:2" x14ac:dyDescent="0.2">
      <c r="A4152" s="57">
        <f t="shared" ca="1" si="128"/>
        <v>328.80000000000314</v>
      </c>
      <c r="B4152" s="50">
        <f t="shared" ca="1" si="129"/>
        <v>-26.557332746254335</v>
      </c>
    </row>
    <row r="4153" spans="1:2" x14ac:dyDescent="0.2">
      <c r="A4153" s="57">
        <f t="shared" ca="1" si="128"/>
        <v>328.88000000000312</v>
      </c>
      <c r="B4153" s="50">
        <f t="shared" ca="1" si="129"/>
        <v>-26.570191695357476</v>
      </c>
    </row>
    <row r="4154" spans="1:2" x14ac:dyDescent="0.2">
      <c r="A4154" s="57">
        <f t="shared" ca="1" si="128"/>
        <v>328.96000000000311</v>
      </c>
      <c r="B4154" s="50">
        <f t="shared" ca="1" si="129"/>
        <v>-26.583283169333004</v>
      </c>
    </row>
    <row r="4155" spans="1:2" x14ac:dyDescent="0.2">
      <c r="A4155" s="57">
        <f t="shared" ca="1" si="128"/>
        <v>329.04000000000309</v>
      </c>
      <c r="B4155" s="50">
        <f t="shared" ca="1" si="129"/>
        <v>-26.596607758166222</v>
      </c>
    </row>
    <row r="4156" spans="1:2" x14ac:dyDescent="0.2">
      <c r="A4156" s="57">
        <f t="shared" ca="1" si="128"/>
        <v>329.12000000000307</v>
      </c>
      <c r="B4156" s="50">
        <f t="shared" ca="1" si="129"/>
        <v>-26.61016606593499</v>
      </c>
    </row>
    <row r="4157" spans="1:2" x14ac:dyDescent="0.2">
      <c r="A4157" s="57">
        <f t="shared" ca="1" si="128"/>
        <v>329.20000000000306</v>
      </c>
      <c r="B4157" s="50">
        <f t="shared" ca="1" si="129"/>
        <v>-26.623958710943832</v>
      </c>
    </row>
    <row r="4158" spans="1:2" x14ac:dyDescent="0.2">
      <c r="A4158" s="57">
        <f t="shared" ca="1" si="128"/>
        <v>329.28000000000304</v>
      </c>
      <c r="B4158" s="50">
        <f t="shared" ca="1" si="129"/>
        <v>-26.637986325861711</v>
      </c>
    </row>
    <row r="4159" spans="1:2" x14ac:dyDescent="0.2">
      <c r="A4159" s="57">
        <f t="shared" ca="1" si="128"/>
        <v>329.36000000000303</v>
      </c>
      <c r="B4159" s="50">
        <f t="shared" ca="1" si="129"/>
        <v>-26.652249557863641</v>
      </c>
    </row>
    <row r="4160" spans="1:2" x14ac:dyDescent="0.2">
      <c r="A4160" s="57">
        <f t="shared" ca="1" si="128"/>
        <v>329.44000000000301</v>
      </c>
      <c r="B4160" s="50">
        <f t="shared" ca="1" si="129"/>
        <v>-26.666749068776095</v>
      </c>
    </row>
    <row r="4161" spans="1:2" x14ac:dyDescent="0.2">
      <c r="A4161" s="57">
        <f t="shared" ca="1" si="128"/>
        <v>329.52000000000299</v>
      </c>
      <c r="B4161" s="50">
        <f t="shared" ca="1" si="129"/>
        <v>-26.68148553522618</v>
      </c>
    </row>
    <row r="4162" spans="1:2" x14ac:dyDescent="0.2">
      <c r="A4162" s="57">
        <f t="shared" ca="1" si="128"/>
        <v>329.60000000000298</v>
      </c>
      <c r="B4162" s="50">
        <f t="shared" ca="1" si="129"/>
        <v>-26.696459648794985</v>
      </c>
    </row>
    <row r="4163" spans="1:2" x14ac:dyDescent="0.2">
      <c r="A4163" s="57">
        <f t="shared" ca="1" si="128"/>
        <v>329.68000000000296</v>
      </c>
      <c r="B4163" s="50">
        <f t="shared" ca="1" si="129"/>
        <v>-26.711672116174732</v>
      </c>
    </row>
    <row r="4164" spans="1:2" x14ac:dyDescent="0.2">
      <c r="A4164" s="57">
        <f t="shared" ca="1" si="128"/>
        <v>329.76000000000295</v>
      </c>
      <c r="B4164" s="50">
        <f t="shared" ca="1" si="129"/>
        <v>-26.72712365933031</v>
      </c>
    </row>
    <row r="4165" spans="1:2" x14ac:dyDescent="0.2">
      <c r="A4165" s="57">
        <f t="shared" ca="1" si="128"/>
        <v>329.84000000000293</v>
      </c>
      <c r="B4165" s="50">
        <f t="shared" ca="1" si="129"/>
        <v>-26.742815015664792</v>
      </c>
    </row>
    <row r="4166" spans="1:2" x14ac:dyDescent="0.2">
      <c r="A4166" s="57">
        <f t="shared" ca="1" si="128"/>
        <v>329.92000000000291</v>
      </c>
      <c r="B4166" s="50">
        <f t="shared" ca="1" si="129"/>
        <v>-26.758746938189326</v>
      </c>
    </row>
    <row r="4167" spans="1:2" x14ac:dyDescent="0.2">
      <c r="A4167" s="57">
        <f t="shared" ca="1" si="128"/>
        <v>330.0000000000029</v>
      </c>
      <c r="B4167" s="50">
        <f t="shared" ca="1" si="129"/>
        <v>-26.774920195697376</v>
      </c>
    </row>
    <row r="4168" spans="1:2" x14ac:dyDescent="0.2">
      <c r="A4168" s="57">
        <f t="shared" ca="1" si="128"/>
        <v>330.08000000000288</v>
      </c>
      <c r="B4168" s="50">
        <f t="shared" ca="1" si="129"/>
        <v>-26.791335572943517</v>
      </c>
    </row>
    <row r="4169" spans="1:2" x14ac:dyDescent="0.2">
      <c r="A4169" s="57">
        <f t="shared" ca="1" si="128"/>
        <v>330.16000000000287</v>
      </c>
      <c r="B4169" s="50">
        <f t="shared" ca="1" si="129"/>
        <v>-26.807993870826614</v>
      </c>
    </row>
    <row r="4170" spans="1:2" x14ac:dyDescent="0.2">
      <c r="A4170" s="57">
        <f t="shared" ca="1" si="128"/>
        <v>330.24000000000285</v>
      </c>
      <c r="B4170" s="50">
        <f t="shared" ca="1" si="129"/>
        <v>-26.824895906577776</v>
      </c>
    </row>
    <row r="4171" spans="1:2" x14ac:dyDescent="0.2">
      <c r="A4171" s="57">
        <f t="shared" ca="1" si="128"/>
        <v>330.32000000000284</v>
      </c>
      <c r="B4171" s="50">
        <f t="shared" ca="1" si="129"/>
        <v>-26.842042513953068</v>
      </c>
    </row>
    <row r="4172" spans="1:2" x14ac:dyDescent="0.2">
      <c r="A4172" s="57">
        <f t="shared" ca="1" si="128"/>
        <v>330.40000000000282</v>
      </c>
      <c r="B4172" s="50">
        <f t="shared" ca="1" si="129"/>
        <v>-26.859434543430933</v>
      </c>
    </row>
    <row r="4173" spans="1:2" x14ac:dyDescent="0.2">
      <c r="A4173" s="57">
        <f t="shared" ca="1" si="128"/>
        <v>330.4800000000028</v>
      </c>
      <c r="B4173" s="50">
        <f t="shared" ca="1" si="129"/>
        <v>-26.877072862414735</v>
      </c>
    </row>
    <row r="4174" spans="1:2" x14ac:dyDescent="0.2">
      <c r="A4174" s="57">
        <f t="shared" ca="1" si="128"/>
        <v>330.56000000000279</v>
      </c>
      <c r="B4174" s="50">
        <f t="shared" ca="1" si="129"/>
        <v>-26.894958355440224</v>
      </c>
    </row>
    <row r="4175" spans="1:2" x14ac:dyDescent="0.2">
      <c r="A4175" s="57">
        <f t="shared" ca="1" si="128"/>
        <v>330.64000000000277</v>
      </c>
      <c r="B4175" s="50">
        <f t="shared" ca="1" si="129"/>
        <v>-26.913091924388294</v>
      </c>
    </row>
    <row r="4176" spans="1:2" x14ac:dyDescent="0.2">
      <c r="A4176" s="57">
        <f t="shared" ca="1" si="128"/>
        <v>330.72000000000276</v>
      </c>
      <c r="B4176" s="50">
        <f t="shared" ca="1" si="129"/>
        <v>-26.931474488702882</v>
      </c>
    </row>
    <row r="4177" spans="1:2" x14ac:dyDescent="0.2">
      <c r="A4177" s="57">
        <f t="shared" ca="1" si="128"/>
        <v>330.80000000000274</v>
      </c>
      <c r="B4177" s="50">
        <f t="shared" ca="1" si="129"/>
        <v>-26.950106985614429</v>
      </c>
    </row>
    <row r="4178" spans="1:2" x14ac:dyDescent="0.2">
      <c r="A4178" s="57">
        <f t="shared" ca="1" si="128"/>
        <v>330.88000000000272</v>
      </c>
      <c r="B4178" s="50">
        <f t="shared" ca="1" si="129"/>
        <v>-26.968990370368729</v>
      </c>
    </row>
    <row r="4179" spans="1:2" x14ac:dyDescent="0.2">
      <c r="A4179" s="57">
        <f t="shared" ca="1" si="128"/>
        <v>330.96000000000271</v>
      </c>
      <c r="B4179" s="50">
        <f t="shared" ca="1" si="129"/>
        <v>-26.988125616461534</v>
      </c>
    </row>
    <row r="4180" spans="1:2" x14ac:dyDescent="0.2">
      <c r="A4180" s="57">
        <f t="shared" ca="1" si="128"/>
        <v>331.04000000000269</v>
      </c>
      <c r="B4180" s="50">
        <f t="shared" ca="1" si="129"/>
        <v>-27.007513715878805</v>
      </c>
    </row>
    <row r="4181" spans="1:2" x14ac:dyDescent="0.2">
      <c r="A4181" s="57">
        <f t="shared" ca="1" si="128"/>
        <v>331.12000000000268</v>
      </c>
      <c r="B4181" s="50">
        <f t="shared" ca="1" si="129"/>
        <v>-27.027155679343011</v>
      </c>
    </row>
    <row r="4182" spans="1:2" x14ac:dyDescent="0.2">
      <c r="A4182" s="57">
        <f t="shared" ca="1" si="128"/>
        <v>331.20000000000266</v>
      </c>
      <c r="B4182" s="50">
        <f t="shared" ca="1" si="129"/>
        <v>-27.047052536565474</v>
      </c>
    </row>
    <row r="4183" spans="1:2" x14ac:dyDescent="0.2">
      <c r="A4183" s="57">
        <f t="shared" ca="1" si="128"/>
        <v>331.28000000000264</v>
      </c>
      <c r="B4183" s="50">
        <f t="shared" ca="1" si="129"/>
        <v>-27.067205336504763</v>
      </c>
    </row>
    <row r="4184" spans="1:2" x14ac:dyDescent="0.2">
      <c r="A4184" s="57">
        <f t="shared" ca="1" si="128"/>
        <v>331.36000000000263</v>
      </c>
      <c r="B4184" s="50">
        <f t="shared" ca="1" si="129"/>
        <v>-27.087615147631553</v>
      </c>
    </row>
    <row r="4185" spans="1:2" x14ac:dyDescent="0.2">
      <c r="A4185" s="57">
        <f t="shared" ca="1" si="128"/>
        <v>331.44000000000261</v>
      </c>
      <c r="B4185" s="50">
        <f t="shared" ca="1" si="129"/>
        <v>-27.108283058200016</v>
      </c>
    </row>
    <row r="4186" spans="1:2" x14ac:dyDescent="0.2">
      <c r="A4186" s="57">
        <f t="shared" ca="1" si="128"/>
        <v>331.5200000000026</v>
      </c>
      <c r="B4186" s="50">
        <f t="shared" ca="1" si="129"/>
        <v>-27.129210176525596</v>
      </c>
    </row>
    <row r="4187" spans="1:2" x14ac:dyDescent="0.2">
      <c r="A4187" s="57">
        <f t="shared" ca="1" si="128"/>
        <v>331.60000000000258</v>
      </c>
      <c r="B4187" s="50">
        <f t="shared" ca="1" si="129"/>
        <v>-27.150397631269996</v>
      </c>
    </row>
    <row r="4188" spans="1:2" x14ac:dyDescent="0.2">
      <c r="A4188" s="57">
        <f t="shared" ca="1" si="128"/>
        <v>331.68000000000256</v>
      </c>
      <c r="B4188" s="50">
        <f t="shared" ca="1" si="129"/>
        <v>-27.171846571732804</v>
      </c>
    </row>
    <row r="4189" spans="1:2" x14ac:dyDescent="0.2">
      <c r="A4189" s="57">
        <f t="shared" ca="1" si="128"/>
        <v>331.76000000000255</v>
      </c>
      <c r="B4189" s="50">
        <f t="shared" ca="1" si="129"/>
        <v>-27.193558168150354</v>
      </c>
    </row>
    <row r="4190" spans="1:2" x14ac:dyDescent="0.2">
      <c r="A4190" s="57">
        <f t="shared" ca="1" si="128"/>
        <v>331.84000000000253</v>
      </c>
      <c r="B4190" s="50">
        <f t="shared" ca="1" si="129"/>
        <v>-27.215533612001988</v>
      </c>
    </row>
    <row r="4191" spans="1:2" x14ac:dyDescent="0.2">
      <c r="A4191" s="57">
        <f t="shared" ca="1" si="128"/>
        <v>331.92000000000252</v>
      </c>
      <c r="B4191" s="50">
        <f t="shared" ca="1" si="129"/>
        <v>-27.237774116323727</v>
      </c>
    </row>
    <row r="4192" spans="1:2" x14ac:dyDescent="0.2">
      <c r="A4192" s="57">
        <f t="shared" ca="1" si="128"/>
        <v>332.0000000000025</v>
      </c>
      <c r="B4192" s="50">
        <f t="shared" ca="1" si="129"/>
        <v>-27.260280916029721</v>
      </c>
    </row>
    <row r="4193" spans="1:2" x14ac:dyDescent="0.2">
      <c r="A4193" s="57">
        <f t="shared" ca="1" si="128"/>
        <v>332.08000000000249</v>
      </c>
      <c r="B4193" s="50">
        <f t="shared" ca="1" si="129"/>
        <v>-27.283055268241455</v>
      </c>
    </row>
    <row r="4194" spans="1:2" x14ac:dyDescent="0.2">
      <c r="A4194" s="57">
        <f t="shared" ca="1" si="128"/>
        <v>332.16000000000247</v>
      </c>
      <c r="B4194" s="50">
        <f t="shared" ca="1" si="129"/>
        <v>-27.306098452625228</v>
      </c>
    </row>
    <row r="4195" spans="1:2" x14ac:dyDescent="0.2">
      <c r="A4195" s="57">
        <f t="shared" ca="1" si="128"/>
        <v>332.24000000000245</v>
      </c>
      <c r="B4195" s="50">
        <f t="shared" ca="1" si="129"/>
        <v>-27.329411771737671</v>
      </c>
    </row>
    <row r="4196" spans="1:2" x14ac:dyDescent="0.2">
      <c r="A4196" s="57">
        <f t="shared" ca="1" si="128"/>
        <v>332.32000000000244</v>
      </c>
      <c r="B4196" s="50">
        <f t="shared" ca="1" si="129"/>
        <v>-27.352996551380038</v>
      </c>
    </row>
    <row r="4197" spans="1:2" x14ac:dyDescent="0.2">
      <c r="A4197" s="57">
        <f t="shared" ca="1" si="128"/>
        <v>332.40000000000242</v>
      </c>
      <c r="B4197" s="50">
        <f t="shared" ca="1" si="129"/>
        <v>-27.376854140961079</v>
      </c>
    </row>
    <row r="4198" spans="1:2" x14ac:dyDescent="0.2">
      <c r="A4198" s="57">
        <f t="shared" ca="1" si="128"/>
        <v>332.48000000000241</v>
      </c>
      <c r="B4198" s="50">
        <f t="shared" ca="1" si="129"/>
        <v>-27.400985913868844</v>
      </c>
    </row>
    <row r="4199" spans="1:2" x14ac:dyDescent="0.2">
      <c r="A4199" s="57">
        <f t="shared" ca="1" si="128"/>
        <v>332.56000000000239</v>
      </c>
      <c r="B4199" s="50">
        <f t="shared" ca="1" si="129"/>
        <v>-27.425393267851813</v>
      </c>
    </row>
    <row r="4200" spans="1:2" x14ac:dyDescent="0.2">
      <c r="A4200" s="57">
        <f t="shared" ca="1" si="128"/>
        <v>332.64000000000237</v>
      </c>
      <c r="B4200" s="50">
        <f t="shared" ca="1" si="129"/>
        <v>-27.450077625409307</v>
      </c>
    </row>
    <row r="4201" spans="1:2" x14ac:dyDescent="0.2">
      <c r="A4201" s="57">
        <f t="shared" ca="1" si="128"/>
        <v>332.72000000000236</v>
      </c>
      <c r="B4201" s="50">
        <f t="shared" ca="1" si="129"/>
        <v>-27.47504043419173</v>
      </c>
    </row>
    <row r="4202" spans="1:2" x14ac:dyDescent="0.2">
      <c r="A4202" s="57">
        <f t="shared" ca="1" si="128"/>
        <v>332.80000000000234</v>
      </c>
      <c r="B4202" s="50">
        <f t="shared" ca="1" si="129"/>
        <v>-27.500283167410522</v>
      </c>
    </row>
    <row r="4203" spans="1:2" x14ac:dyDescent="0.2">
      <c r="A4203" s="57">
        <f t="shared" ref="A4203:A4266" ca="1" si="130">OFFSET(A4203,-1,0)+f_stop/5000</f>
        <v>332.88000000000233</v>
      </c>
      <c r="B4203" s="50">
        <f t="shared" ref="B4203:B4266" ca="1" si="131">20*LOG(ABS(   (1/f_dec*SIN(f_dec*$A4203/Fm*PI())/SIN($A4203/Fm*PI()))^(order-2) * (1/f_dec2*SIN(f_dec2*$A4203/Fm*PI())/SIN($A4203/Fm*PI())) *  (1/(f_dec*n_avg)*SIN((f_dec*n_avg)*$A4203/Fm*PI())/SIN($A4203/Fm*PI()))    ))</f>
        <v>-27.525807324258771</v>
      </c>
    </row>
    <row r="4204" spans="1:2" x14ac:dyDescent="0.2">
      <c r="A4204" s="57">
        <f t="shared" ca="1" si="130"/>
        <v>332.96000000000231</v>
      </c>
      <c r="B4204" s="50">
        <f t="shared" ca="1" si="131"/>
        <v>-27.551614430341765</v>
      </c>
    </row>
    <row r="4205" spans="1:2" x14ac:dyDescent="0.2">
      <c r="A4205" s="57">
        <f t="shared" ca="1" si="130"/>
        <v>333.04000000000229</v>
      </c>
      <c r="B4205" s="50">
        <f t="shared" ca="1" si="131"/>
        <v>-27.577706038118674</v>
      </c>
    </row>
    <row r="4206" spans="1:2" x14ac:dyDescent="0.2">
      <c r="A4206" s="57">
        <f t="shared" ca="1" si="130"/>
        <v>333.12000000000228</v>
      </c>
      <c r="B4206" s="50">
        <f t="shared" ca="1" si="131"/>
        <v>-27.604083727355373</v>
      </c>
    </row>
    <row r="4207" spans="1:2" x14ac:dyDescent="0.2">
      <c r="A4207" s="57">
        <f t="shared" ca="1" si="130"/>
        <v>333.20000000000226</v>
      </c>
      <c r="B4207" s="50">
        <f t="shared" ca="1" si="131"/>
        <v>-27.630749105588247</v>
      </c>
    </row>
    <row r="4208" spans="1:2" x14ac:dyDescent="0.2">
      <c r="A4208" s="57">
        <f t="shared" ca="1" si="130"/>
        <v>333.28000000000225</v>
      </c>
      <c r="B4208" s="50">
        <f t="shared" ca="1" si="131"/>
        <v>-27.65770380860015</v>
      </c>
    </row>
    <row r="4209" spans="1:2" x14ac:dyDescent="0.2">
      <c r="A4209" s="57">
        <f t="shared" ca="1" si="130"/>
        <v>333.36000000000223</v>
      </c>
      <c r="B4209" s="50">
        <f t="shared" ca="1" si="131"/>
        <v>-27.684949500908061</v>
      </c>
    </row>
    <row r="4210" spans="1:2" x14ac:dyDescent="0.2">
      <c r="A4210" s="57">
        <f t="shared" ca="1" si="130"/>
        <v>333.44000000000221</v>
      </c>
      <c r="B4210" s="50">
        <f t="shared" ca="1" si="131"/>
        <v>-27.712487876263346</v>
      </c>
    </row>
    <row r="4211" spans="1:2" x14ac:dyDescent="0.2">
      <c r="A4211" s="57">
        <f t="shared" ca="1" si="130"/>
        <v>333.5200000000022</v>
      </c>
      <c r="B4211" s="50">
        <f t="shared" ca="1" si="131"/>
        <v>-27.740320658164464</v>
      </c>
    </row>
    <row r="4212" spans="1:2" x14ac:dyDescent="0.2">
      <c r="A4212" s="57">
        <f t="shared" ca="1" si="130"/>
        <v>333.60000000000218</v>
      </c>
      <c r="B4212" s="50">
        <f t="shared" ca="1" si="131"/>
        <v>-27.768449600383043</v>
      </c>
    </row>
    <row r="4213" spans="1:2" x14ac:dyDescent="0.2">
      <c r="A4213" s="57">
        <f t="shared" ca="1" si="130"/>
        <v>333.68000000000217</v>
      </c>
      <c r="B4213" s="50">
        <f t="shared" ca="1" si="131"/>
        <v>-27.796876487503155</v>
      </c>
    </row>
    <row r="4214" spans="1:2" x14ac:dyDescent="0.2">
      <c r="A4214" s="57">
        <f t="shared" ca="1" si="130"/>
        <v>333.76000000000215</v>
      </c>
      <c r="B4214" s="50">
        <f t="shared" ca="1" si="131"/>
        <v>-27.825603135474601</v>
      </c>
    </row>
    <row r="4215" spans="1:2" x14ac:dyDescent="0.2">
      <c r="A4215" s="57">
        <f t="shared" ca="1" si="130"/>
        <v>333.84000000000214</v>
      </c>
      <c r="B4215" s="50">
        <f t="shared" ca="1" si="131"/>
        <v>-27.854631392180419</v>
      </c>
    </row>
    <row r="4216" spans="1:2" x14ac:dyDescent="0.2">
      <c r="A4216" s="57">
        <f t="shared" ca="1" si="130"/>
        <v>333.92000000000212</v>
      </c>
      <c r="B4216" s="50">
        <f t="shared" ca="1" si="131"/>
        <v>-27.883963138018913</v>
      </c>
    </row>
    <row r="4217" spans="1:2" x14ac:dyDescent="0.2">
      <c r="A4217" s="57">
        <f t="shared" ca="1" si="130"/>
        <v>334.0000000000021</v>
      </c>
      <c r="B4217" s="50">
        <f t="shared" ca="1" si="131"/>
        <v>-27.913600286500916</v>
      </c>
    </row>
    <row r="4218" spans="1:2" x14ac:dyDescent="0.2">
      <c r="A4218" s="57">
        <f t="shared" ca="1" si="130"/>
        <v>334.08000000000209</v>
      </c>
      <c r="B4218" s="50">
        <f t="shared" ca="1" si="131"/>
        <v>-27.943544784862489</v>
      </c>
    </row>
    <row r="4219" spans="1:2" x14ac:dyDescent="0.2">
      <c r="A4219" s="57">
        <f t="shared" ca="1" si="130"/>
        <v>334.16000000000207</v>
      </c>
      <c r="B4219" s="50">
        <f t="shared" ca="1" si="131"/>
        <v>-27.973798614693727</v>
      </c>
    </row>
    <row r="4220" spans="1:2" x14ac:dyDescent="0.2">
      <c r="A4220" s="57">
        <f t="shared" ca="1" si="130"/>
        <v>334.24000000000206</v>
      </c>
      <c r="B4220" s="50">
        <f t="shared" ca="1" si="131"/>
        <v>-28.004363792583952</v>
      </c>
    </row>
    <row r="4221" spans="1:2" x14ac:dyDescent="0.2">
      <c r="A4221" s="57">
        <f t="shared" ca="1" si="130"/>
        <v>334.32000000000204</v>
      </c>
      <c r="B4221" s="50">
        <f t="shared" ca="1" si="131"/>
        <v>-28.035242370783777</v>
      </c>
    </row>
    <row r="4222" spans="1:2" x14ac:dyDescent="0.2">
      <c r="A4222" s="57">
        <f t="shared" ca="1" si="130"/>
        <v>334.40000000000202</v>
      </c>
      <c r="B4222" s="50">
        <f t="shared" ca="1" si="131"/>
        <v>-28.066436437884931</v>
      </c>
    </row>
    <row r="4223" spans="1:2" x14ac:dyDescent="0.2">
      <c r="A4223" s="57">
        <f t="shared" ca="1" si="130"/>
        <v>334.48000000000201</v>
      </c>
      <c r="B4223" s="50">
        <f t="shared" ca="1" si="131"/>
        <v>-28.09794811951781</v>
      </c>
    </row>
    <row r="4224" spans="1:2" x14ac:dyDescent="0.2">
      <c r="A4224" s="57">
        <f t="shared" ca="1" si="130"/>
        <v>334.56000000000199</v>
      </c>
      <c r="B4224" s="50">
        <f t="shared" ca="1" si="131"/>
        <v>-28.129779579067705</v>
      </c>
    </row>
    <row r="4225" spans="1:2" x14ac:dyDescent="0.2">
      <c r="A4225" s="57">
        <f t="shared" ca="1" si="130"/>
        <v>334.64000000000198</v>
      </c>
      <c r="B4225" s="50">
        <f t="shared" ca="1" si="131"/>
        <v>-28.161933018410178</v>
      </c>
    </row>
    <row r="4226" spans="1:2" x14ac:dyDescent="0.2">
      <c r="A4226" s="57">
        <f t="shared" ca="1" si="130"/>
        <v>334.72000000000196</v>
      </c>
      <c r="B4226" s="50">
        <f t="shared" ca="1" si="131"/>
        <v>-28.194410678666188</v>
      </c>
    </row>
    <row r="4227" spans="1:2" x14ac:dyDescent="0.2">
      <c r="A4227" s="57">
        <f t="shared" ca="1" si="130"/>
        <v>334.80000000000194</v>
      </c>
      <c r="B4227" s="50">
        <f t="shared" ca="1" si="131"/>
        <v>-28.227214840977485</v>
      </c>
    </row>
    <row r="4228" spans="1:2" x14ac:dyDescent="0.2">
      <c r="A4228" s="57">
        <f t="shared" ca="1" si="130"/>
        <v>334.88000000000193</v>
      </c>
      <c r="B4228" s="50">
        <f t="shared" ca="1" si="131"/>
        <v>-28.260347827302866</v>
      </c>
    </row>
    <row r="4229" spans="1:2" x14ac:dyDescent="0.2">
      <c r="A4229" s="57">
        <f t="shared" ca="1" si="130"/>
        <v>334.96000000000191</v>
      </c>
      <c r="B4229" s="50">
        <f t="shared" ca="1" si="131"/>
        <v>-28.293812001236553</v>
      </c>
    </row>
    <row r="4230" spans="1:2" x14ac:dyDescent="0.2">
      <c r="A4230" s="57">
        <f t="shared" ca="1" si="130"/>
        <v>335.0400000000019</v>
      </c>
      <c r="B4230" s="50">
        <f t="shared" ca="1" si="131"/>
        <v>-28.327609768848049</v>
      </c>
    </row>
    <row r="4231" spans="1:2" x14ac:dyDescent="0.2">
      <c r="A4231" s="57">
        <f t="shared" ca="1" si="130"/>
        <v>335.12000000000188</v>
      </c>
      <c r="B4231" s="50">
        <f t="shared" ca="1" si="131"/>
        <v>-28.361743579545969</v>
      </c>
    </row>
    <row r="4232" spans="1:2" x14ac:dyDescent="0.2">
      <c r="A4232" s="57">
        <f t="shared" ca="1" si="130"/>
        <v>335.20000000000186</v>
      </c>
      <c r="B4232" s="50">
        <f t="shared" ca="1" si="131"/>
        <v>-28.396215926964935</v>
      </c>
    </row>
    <row r="4233" spans="1:2" x14ac:dyDescent="0.2">
      <c r="A4233" s="57">
        <f t="shared" ca="1" si="130"/>
        <v>335.28000000000185</v>
      </c>
      <c r="B4233" s="50">
        <f t="shared" ca="1" si="131"/>
        <v>-28.431029349877385</v>
      </c>
    </row>
    <row r="4234" spans="1:2" x14ac:dyDescent="0.2">
      <c r="A4234" s="57">
        <f t="shared" ca="1" si="130"/>
        <v>335.36000000000183</v>
      </c>
      <c r="B4234" s="50">
        <f t="shared" ca="1" si="131"/>
        <v>-28.466186433130432</v>
      </c>
    </row>
    <row r="4235" spans="1:2" x14ac:dyDescent="0.2">
      <c r="A4235" s="57">
        <f t="shared" ca="1" si="130"/>
        <v>335.44000000000182</v>
      </c>
      <c r="B4235" s="50">
        <f t="shared" ca="1" si="131"/>
        <v>-28.501689808609171</v>
      </c>
    </row>
    <row r="4236" spans="1:2" x14ac:dyDescent="0.2">
      <c r="A4236" s="57">
        <f t="shared" ca="1" si="130"/>
        <v>335.5200000000018</v>
      </c>
      <c r="B4236" s="50">
        <f t="shared" ca="1" si="131"/>
        <v>-28.537542156226866</v>
      </c>
    </row>
    <row r="4237" spans="1:2" x14ac:dyDescent="0.2">
      <c r="A4237" s="57">
        <f t="shared" ca="1" si="130"/>
        <v>335.60000000000178</v>
      </c>
      <c r="B4237" s="50">
        <f t="shared" ca="1" si="131"/>
        <v>-28.573746204942864</v>
      </c>
    </row>
    <row r="4238" spans="1:2" x14ac:dyDescent="0.2">
      <c r="A4238" s="57">
        <f t="shared" ca="1" si="130"/>
        <v>335.68000000000177</v>
      </c>
      <c r="B4238" s="50">
        <f t="shared" ca="1" si="131"/>
        <v>-28.610304733809823</v>
      </c>
    </row>
    <row r="4239" spans="1:2" x14ac:dyDescent="0.2">
      <c r="A4239" s="57">
        <f t="shared" ca="1" si="130"/>
        <v>335.76000000000175</v>
      </c>
      <c r="B4239" s="50">
        <f t="shared" ca="1" si="131"/>
        <v>-28.647220573050074</v>
      </c>
    </row>
    <row r="4240" spans="1:2" x14ac:dyDescent="0.2">
      <c r="A4240" s="57">
        <f t="shared" ca="1" si="130"/>
        <v>335.84000000000174</v>
      </c>
      <c r="B4240" s="50">
        <f t="shared" ca="1" si="131"/>
        <v>-28.684496605163314</v>
      </c>
    </row>
    <row r="4241" spans="1:2" x14ac:dyDescent="0.2">
      <c r="A4241" s="57">
        <f t="shared" ca="1" si="130"/>
        <v>335.92000000000172</v>
      </c>
      <c r="B4241" s="50">
        <f t="shared" ca="1" si="131"/>
        <v>-28.722135766065982</v>
      </c>
    </row>
    <row r="4242" spans="1:2" x14ac:dyDescent="0.2">
      <c r="A4242" s="57">
        <f t="shared" ca="1" si="130"/>
        <v>336.00000000000171</v>
      </c>
      <c r="B4242" s="50">
        <f t="shared" ca="1" si="131"/>
        <v>-28.760141046263431</v>
      </c>
    </row>
    <row r="4243" spans="1:2" x14ac:dyDescent="0.2">
      <c r="A4243" s="57">
        <f t="shared" ca="1" si="130"/>
        <v>336.08000000000169</v>
      </c>
      <c r="B4243" s="50">
        <f t="shared" ca="1" si="131"/>
        <v>-28.798515492056175</v>
      </c>
    </row>
    <row r="4244" spans="1:2" x14ac:dyDescent="0.2">
      <c r="A4244" s="57">
        <f t="shared" ca="1" si="130"/>
        <v>336.16000000000167</v>
      </c>
      <c r="B4244" s="50">
        <f t="shared" ca="1" si="131"/>
        <v>-28.837262206781553</v>
      </c>
    </row>
    <row r="4245" spans="1:2" x14ac:dyDescent="0.2">
      <c r="A4245" s="57">
        <f t="shared" ca="1" si="130"/>
        <v>336.24000000000166</v>
      </c>
      <c r="B4245" s="50">
        <f t="shared" ca="1" si="131"/>
        <v>-28.876384352091591</v>
      </c>
    </row>
    <row r="4246" spans="1:2" x14ac:dyDescent="0.2">
      <c r="A4246" s="57">
        <f t="shared" ca="1" si="130"/>
        <v>336.32000000000164</v>
      </c>
      <c r="B4246" s="50">
        <f t="shared" ca="1" si="131"/>
        <v>-28.91588514926849</v>
      </c>
    </row>
    <row r="4247" spans="1:2" x14ac:dyDescent="0.2">
      <c r="A4247" s="57">
        <f t="shared" ca="1" si="130"/>
        <v>336.40000000000163</v>
      </c>
      <c r="B4247" s="50">
        <f t="shared" ca="1" si="131"/>
        <v>-28.955767880579675</v>
      </c>
    </row>
    <row r="4248" spans="1:2" x14ac:dyDescent="0.2">
      <c r="A4248" s="57">
        <f t="shared" ca="1" si="130"/>
        <v>336.48000000000161</v>
      </c>
      <c r="B4248" s="50">
        <f t="shared" ca="1" si="131"/>
        <v>-28.99603589067236</v>
      </c>
    </row>
    <row r="4249" spans="1:2" x14ac:dyDescent="0.2">
      <c r="A4249" s="57">
        <f t="shared" ca="1" si="130"/>
        <v>336.56000000000159</v>
      </c>
      <c r="B4249" s="50">
        <f t="shared" ca="1" si="131"/>
        <v>-29.036692588010848</v>
      </c>
    </row>
    <row r="4250" spans="1:2" x14ac:dyDescent="0.2">
      <c r="A4250" s="57">
        <f t="shared" ca="1" si="130"/>
        <v>336.64000000000158</v>
      </c>
      <c r="B4250" s="50">
        <f t="shared" ca="1" si="131"/>
        <v>-29.077741446356544</v>
      </c>
    </row>
    <row r="4251" spans="1:2" x14ac:dyDescent="0.2">
      <c r="A4251" s="57">
        <f t="shared" ca="1" si="130"/>
        <v>336.72000000000156</v>
      </c>
      <c r="B4251" s="50">
        <f t="shared" ca="1" si="131"/>
        <v>-29.119186006292974</v>
      </c>
    </row>
    <row r="4252" spans="1:2" x14ac:dyDescent="0.2">
      <c r="A4252" s="57">
        <f t="shared" ca="1" si="130"/>
        <v>336.80000000000155</v>
      </c>
      <c r="B4252" s="50">
        <f t="shared" ca="1" si="131"/>
        <v>-29.161029876797485</v>
      </c>
    </row>
    <row r="4253" spans="1:2" x14ac:dyDescent="0.2">
      <c r="A4253" s="57">
        <f t="shared" ca="1" si="130"/>
        <v>336.88000000000153</v>
      </c>
      <c r="B4253" s="50">
        <f t="shared" ca="1" si="131"/>
        <v>-29.203276736860996</v>
      </c>
    </row>
    <row r="4254" spans="1:2" x14ac:dyDescent="0.2">
      <c r="A4254" s="57">
        <f t="shared" ca="1" si="130"/>
        <v>336.96000000000151</v>
      </c>
      <c r="B4254" s="50">
        <f t="shared" ca="1" si="131"/>
        <v>-29.245930337157677</v>
      </c>
    </row>
    <row r="4255" spans="1:2" x14ac:dyDescent="0.2">
      <c r="A4255" s="57">
        <f t="shared" ca="1" si="130"/>
        <v>337.0400000000015</v>
      </c>
      <c r="B4255" s="50">
        <f t="shared" ca="1" si="131"/>
        <v>-29.288994501766368</v>
      </c>
    </row>
    <row r="4256" spans="1:2" x14ac:dyDescent="0.2">
      <c r="A4256" s="57">
        <f t="shared" ca="1" si="130"/>
        <v>337.12000000000148</v>
      </c>
      <c r="B4256" s="50">
        <f t="shared" ca="1" si="131"/>
        <v>-29.332473129945974</v>
      </c>
    </row>
    <row r="4257" spans="1:2" x14ac:dyDescent="0.2">
      <c r="A4257" s="57">
        <f t="shared" ca="1" si="130"/>
        <v>337.20000000000147</v>
      </c>
      <c r="B4257" s="50">
        <f t="shared" ca="1" si="131"/>
        <v>-29.376370197966146</v>
      </c>
    </row>
    <row r="4258" spans="1:2" x14ac:dyDescent="0.2">
      <c r="A4258" s="57">
        <f t="shared" ca="1" si="130"/>
        <v>337.28000000000145</v>
      </c>
      <c r="B4258" s="50">
        <f t="shared" ca="1" si="131"/>
        <v>-29.420689760996201</v>
      </c>
    </row>
    <row r="4259" spans="1:2" x14ac:dyDescent="0.2">
      <c r="A4259" s="57">
        <f t="shared" ca="1" si="130"/>
        <v>337.36000000000143</v>
      </c>
      <c r="B4259" s="50">
        <f t="shared" ca="1" si="131"/>
        <v>-29.465435955053742</v>
      </c>
    </row>
    <row r="4260" spans="1:2" x14ac:dyDescent="0.2">
      <c r="A4260" s="57">
        <f t="shared" ca="1" si="130"/>
        <v>337.44000000000142</v>
      </c>
      <c r="B4260" s="50">
        <f t="shared" ca="1" si="131"/>
        <v>-29.510612999015429</v>
      </c>
    </row>
    <row r="4261" spans="1:2" x14ac:dyDescent="0.2">
      <c r="A4261" s="57">
        <f t="shared" ca="1" si="130"/>
        <v>337.5200000000014</v>
      </c>
      <c r="B4261" s="50">
        <f t="shared" ca="1" si="131"/>
        <v>-29.556225196693021</v>
      </c>
    </row>
    <row r="4262" spans="1:2" x14ac:dyDescent="0.2">
      <c r="A4262" s="57">
        <f t="shared" ca="1" si="130"/>
        <v>337.60000000000139</v>
      </c>
      <c r="B4262" s="50">
        <f t="shared" ca="1" si="131"/>
        <v>-29.602276938975475</v>
      </c>
    </row>
    <row r="4263" spans="1:2" x14ac:dyDescent="0.2">
      <c r="A4263" s="57">
        <f t="shared" ca="1" si="130"/>
        <v>337.68000000000137</v>
      </c>
      <c r="B4263" s="50">
        <f t="shared" ca="1" si="131"/>
        <v>-29.648772706041978</v>
      </c>
    </row>
    <row r="4264" spans="1:2" x14ac:dyDescent="0.2">
      <c r="A4264" s="57">
        <f t="shared" ca="1" si="130"/>
        <v>337.76000000000136</v>
      </c>
      <c r="B4264" s="50">
        <f t="shared" ca="1" si="131"/>
        <v>-29.695717069646573</v>
      </c>
    </row>
    <row r="4265" spans="1:2" x14ac:dyDescent="0.2">
      <c r="A4265" s="57">
        <f t="shared" ca="1" si="130"/>
        <v>337.84000000000134</v>
      </c>
      <c r="B4265" s="50">
        <f t="shared" ca="1" si="131"/>
        <v>-29.743114695478322</v>
      </c>
    </row>
    <row r="4266" spans="1:2" x14ac:dyDescent="0.2">
      <c r="A4266" s="57">
        <f t="shared" ca="1" si="130"/>
        <v>337.92000000000132</v>
      </c>
      <c r="B4266" s="50">
        <f t="shared" ca="1" si="131"/>
        <v>-29.790970345599973</v>
      </c>
    </row>
    <row r="4267" spans="1:2" x14ac:dyDescent="0.2">
      <c r="A4267" s="57">
        <f t="shared" ref="A4267:A4330" ca="1" si="132">OFFSET(A4267,-1,0)+f_stop/5000</f>
        <v>338.00000000000131</v>
      </c>
      <c r="B4267" s="50">
        <f t="shared" ref="B4267:B4330" ca="1" si="133">20*LOG(ABS(   (1/f_dec*SIN(f_dec*$A4267/Fm*PI())/SIN($A4267/Fm*PI()))^(order-2) * (1/f_dec2*SIN(f_dec2*$A4267/Fm*PI())/SIN($A4267/Fm*PI())) *  (1/(f_dec*n_avg)*SIN((f_dec*n_avg)*$A4267/Fm*PI())/SIN($A4267/Fm*PI()))    ))</f>
        <v>-29.83928888096775</v>
      </c>
    </row>
    <row r="4268" spans="1:2" x14ac:dyDescent="0.2">
      <c r="A4268" s="57">
        <f t="shared" ca="1" si="132"/>
        <v>338.08000000000129</v>
      </c>
      <c r="B4268" s="50">
        <f t="shared" ca="1" si="133"/>
        <v>-29.888075264035784</v>
      </c>
    </row>
    <row r="4269" spans="1:2" x14ac:dyDescent="0.2">
      <c r="A4269" s="57">
        <f t="shared" ca="1" si="132"/>
        <v>338.16000000000128</v>
      </c>
      <c r="B4269" s="50">
        <f t="shared" ca="1" si="133"/>
        <v>-29.937334561448768</v>
      </c>
    </row>
    <row r="4270" spans="1:2" x14ac:dyDescent="0.2">
      <c r="A4270" s="57">
        <f t="shared" ca="1" si="132"/>
        <v>338.24000000000126</v>
      </c>
      <c r="B4270" s="50">
        <f t="shared" ca="1" si="133"/>
        <v>-29.987071946826394</v>
      </c>
    </row>
    <row r="4271" spans="1:2" x14ac:dyDescent="0.2">
      <c r="A4271" s="57">
        <f t="shared" ca="1" si="132"/>
        <v>338.32000000000124</v>
      </c>
      <c r="B4271" s="50">
        <f t="shared" ca="1" si="133"/>
        <v>-30.037292703642628</v>
      </c>
    </row>
    <row r="4272" spans="1:2" x14ac:dyDescent="0.2">
      <c r="A4272" s="57">
        <f t="shared" ca="1" si="132"/>
        <v>338.40000000000123</v>
      </c>
      <c r="B4272" s="50">
        <f t="shared" ca="1" si="133"/>
        <v>-30.088002228204829</v>
      </c>
    </row>
    <row r="4273" spans="1:2" x14ac:dyDescent="0.2">
      <c r="A4273" s="57">
        <f t="shared" ca="1" si="132"/>
        <v>338.48000000000121</v>
      </c>
      <c r="B4273" s="50">
        <f t="shared" ca="1" si="133"/>
        <v>-30.139206032736389</v>
      </c>
    </row>
    <row r="4274" spans="1:2" x14ac:dyDescent="0.2">
      <c r="A4274" s="57">
        <f t="shared" ca="1" si="132"/>
        <v>338.5600000000012</v>
      </c>
      <c r="B4274" s="50">
        <f t="shared" ca="1" si="133"/>
        <v>-30.190909748566298</v>
      </c>
    </row>
    <row r="4275" spans="1:2" x14ac:dyDescent="0.2">
      <c r="A4275" s="57">
        <f t="shared" ca="1" si="132"/>
        <v>338.64000000000118</v>
      </c>
      <c r="B4275" s="50">
        <f t="shared" ca="1" si="133"/>
        <v>-30.243119129432205</v>
      </c>
    </row>
    <row r="4276" spans="1:2" x14ac:dyDescent="0.2">
      <c r="A4276" s="57">
        <f t="shared" ca="1" si="132"/>
        <v>338.72000000000116</v>
      </c>
      <c r="B4276" s="50">
        <f t="shared" ca="1" si="133"/>
        <v>-30.295840054899589</v>
      </c>
    </row>
    <row r="4277" spans="1:2" x14ac:dyDescent="0.2">
      <c r="A4277" s="57">
        <f t="shared" ca="1" si="132"/>
        <v>338.80000000000115</v>
      </c>
      <c r="B4277" s="50">
        <f t="shared" ca="1" si="133"/>
        <v>-30.349078533903395</v>
      </c>
    </row>
    <row r="4278" spans="1:2" x14ac:dyDescent="0.2">
      <c r="A4278" s="57">
        <f t="shared" ca="1" si="132"/>
        <v>338.88000000000113</v>
      </c>
      <c r="B4278" s="50">
        <f t="shared" ca="1" si="133"/>
        <v>-30.40284070841674</v>
      </c>
    </row>
    <row r="4279" spans="1:2" x14ac:dyDescent="0.2">
      <c r="A4279" s="57">
        <f t="shared" ca="1" si="132"/>
        <v>338.96000000000112</v>
      </c>
      <c r="B4279" s="50">
        <f t="shared" ca="1" si="133"/>
        <v>-30.457132857252827</v>
      </c>
    </row>
    <row r="4280" spans="1:2" x14ac:dyDescent="0.2">
      <c r="A4280" s="57">
        <f t="shared" ca="1" si="132"/>
        <v>339.0400000000011</v>
      </c>
      <c r="B4280" s="50">
        <f t="shared" ca="1" si="133"/>
        <v>-30.511961400004846</v>
      </c>
    </row>
    <row r="4281" spans="1:2" x14ac:dyDescent="0.2">
      <c r="A4281" s="57">
        <f t="shared" ca="1" si="132"/>
        <v>339.12000000000108</v>
      </c>
      <c r="B4281" s="50">
        <f t="shared" ca="1" si="133"/>
        <v>-30.56733290113101</v>
      </c>
    </row>
    <row r="4282" spans="1:2" x14ac:dyDescent="0.2">
      <c r="A4282" s="57">
        <f t="shared" ca="1" si="132"/>
        <v>339.20000000000107</v>
      </c>
      <c r="B4282" s="50">
        <f t="shared" ca="1" si="133"/>
        <v>-30.623254074190747</v>
      </c>
    </row>
    <row r="4283" spans="1:2" x14ac:dyDescent="0.2">
      <c r="A4283" s="57">
        <f t="shared" ca="1" si="132"/>
        <v>339.28000000000105</v>
      </c>
      <c r="B4283" s="50">
        <f t="shared" ca="1" si="133"/>
        <v>-30.679731786238079</v>
      </c>
    </row>
    <row r="4284" spans="1:2" x14ac:dyDescent="0.2">
      <c r="A4284" s="57">
        <f t="shared" ca="1" si="132"/>
        <v>339.36000000000104</v>
      </c>
      <c r="B4284" s="50">
        <f t="shared" ca="1" si="133"/>
        <v>-30.736773062380568</v>
      </c>
    </row>
    <row r="4285" spans="1:2" x14ac:dyDescent="0.2">
      <c r="A4285" s="57">
        <f t="shared" ca="1" si="132"/>
        <v>339.44000000000102</v>
      </c>
      <c r="B4285" s="50">
        <f t="shared" ca="1" si="133"/>
        <v>-30.79438509051036</v>
      </c>
    </row>
    <row r="4286" spans="1:2" x14ac:dyDescent="0.2">
      <c r="A4286" s="57">
        <f t="shared" ca="1" si="132"/>
        <v>339.520000000001</v>
      </c>
      <c r="B4286" s="50">
        <f t="shared" ca="1" si="133"/>
        <v>-30.8525752262155</v>
      </c>
    </row>
    <row r="4287" spans="1:2" x14ac:dyDescent="0.2">
      <c r="A4287" s="57">
        <f t="shared" ca="1" si="132"/>
        <v>339.60000000000099</v>
      </c>
      <c r="B4287" s="50">
        <f t="shared" ca="1" si="133"/>
        <v>-30.911350997879495</v>
      </c>
    </row>
    <row r="4288" spans="1:2" x14ac:dyDescent="0.2">
      <c r="A4288" s="57">
        <f t="shared" ca="1" si="132"/>
        <v>339.68000000000097</v>
      </c>
      <c r="B4288" s="50">
        <f t="shared" ca="1" si="133"/>
        <v>-30.970720111978643</v>
      </c>
    </row>
    <row r="4289" spans="1:2" x14ac:dyDescent="0.2">
      <c r="A4289" s="57">
        <f t="shared" ca="1" si="132"/>
        <v>339.76000000000096</v>
      </c>
      <c r="B4289" s="50">
        <f t="shared" ca="1" si="133"/>
        <v>-31.030690458585383</v>
      </c>
    </row>
    <row r="4290" spans="1:2" x14ac:dyDescent="0.2">
      <c r="A4290" s="57">
        <f t="shared" ca="1" si="132"/>
        <v>339.84000000000094</v>
      </c>
      <c r="B4290" s="50">
        <f t="shared" ca="1" si="133"/>
        <v>-31.09127011708765</v>
      </c>
    </row>
    <row r="4291" spans="1:2" x14ac:dyDescent="0.2">
      <c r="A4291" s="57">
        <f t="shared" ca="1" si="132"/>
        <v>339.92000000000093</v>
      </c>
      <c r="B4291" s="50">
        <f t="shared" ca="1" si="133"/>
        <v>-31.152467362135503</v>
      </c>
    </row>
    <row r="4292" spans="1:2" x14ac:dyDescent="0.2">
      <c r="A4292" s="57">
        <f t="shared" ca="1" si="132"/>
        <v>340.00000000000091</v>
      </c>
      <c r="B4292" s="50">
        <f t="shared" ca="1" si="133"/>
        <v>-31.214290669823704</v>
      </c>
    </row>
    <row r="4293" spans="1:2" x14ac:dyDescent="0.2">
      <c r="A4293" s="57">
        <f t="shared" ca="1" si="132"/>
        <v>340.08000000000089</v>
      </c>
      <c r="B4293" s="50">
        <f t="shared" ca="1" si="133"/>
        <v>-31.276748724124079</v>
      </c>
    </row>
    <row r="4294" spans="1:2" x14ac:dyDescent="0.2">
      <c r="A4294" s="57">
        <f t="shared" ca="1" si="132"/>
        <v>340.16000000000088</v>
      </c>
      <c r="B4294" s="50">
        <f t="shared" ca="1" si="133"/>
        <v>-31.33985042357795</v>
      </c>
    </row>
    <row r="4295" spans="1:2" x14ac:dyDescent="0.2">
      <c r="A4295" s="57">
        <f t="shared" ca="1" si="132"/>
        <v>340.24000000000086</v>
      </c>
      <c r="B4295" s="50">
        <f t="shared" ca="1" si="133"/>
        <v>-31.403604888262201</v>
      </c>
    </row>
    <row r="4296" spans="1:2" x14ac:dyDescent="0.2">
      <c r="A4296" s="57">
        <f t="shared" ca="1" si="132"/>
        <v>340.32000000000085</v>
      </c>
      <c r="B4296" s="50">
        <f t="shared" ca="1" si="133"/>
        <v>-31.468021467042391</v>
      </c>
    </row>
    <row r="4297" spans="1:2" x14ac:dyDescent="0.2">
      <c r="A4297" s="57">
        <f t="shared" ca="1" si="132"/>
        <v>340.40000000000083</v>
      </c>
      <c r="B4297" s="50">
        <f t="shared" ca="1" si="133"/>
        <v>-31.533109745127319</v>
      </c>
    </row>
    <row r="4298" spans="1:2" x14ac:dyDescent="0.2">
      <c r="A4298" s="57">
        <f t="shared" ca="1" si="132"/>
        <v>340.48000000000081</v>
      </c>
      <c r="B4298" s="50">
        <f t="shared" ca="1" si="133"/>
        <v>-31.598879551939589</v>
      </c>
    </row>
    <row r="4299" spans="1:2" x14ac:dyDescent="0.2">
      <c r="A4299" s="57">
        <f t="shared" ca="1" si="132"/>
        <v>340.5600000000008</v>
      </c>
      <c r="B4299" s="50">
        <f t="shared" ca="1" si="133"/>
        <v>-31.665340969318937</v>
      </c>
    </row>
    <row r="4300" spans="1:2" x14ac:dyDescent="0.2">
      <c r="A4300" s="57">
        <f t="shared" ca="1" si="132"/>
        <v>340.64000000000078</v>
      </c>
      <c r="B4300" s="50">
        <f t="shared" ca="1" si="133"/>
        <v>-31.732504340074815</v>
      </c>
    </row>
    <row r="4301" spans="1:2" x14ac:dyDescent="0.2">
      <c r="A4301" s="57">
        <f t="shared" ca="1" si="132"/>
        <v>340.72000000000077</v>
      </c>
      <c r="B4301" s="50">
        <f t="shared" ca="1" si="133"/>
        <v>-31.800380276906118</v>
      </c>
    </row>
    <row r="4302" spans="1:2" x14ac:dyDescent="0.2">
      <c r="A4302" s="57">
        <f t="shared" ca="1" si="132"/>
        <v>340.80000000000075</v>
      </c>
      <c r="B4302" s="50">
        <f t="shared" ca="1" si="133"/>
        <v>-31.868979671708093</v>
      </c>
    </row>
    <row r="4303" spans="1:2" x14ac:dyDescent="0.2">
      <c r="A4303" s="57">
        <f t="shared" ca="1" si="132"/>
        <v>340.88000000000073</v>
      </c>
      <c r="B4303" s="50">
        <f t="shared" ca="1" si="133"/>
        <v>-31.938313705285189</v>
      </c>
    </row>
    <row r="4304" spans="1:2" x14ac:dyDescent="0.2">
      <c r="A4304" s="57">
        <f t="shared" ca="1" si="132"/>
        <v>340.96000000000072</v>
      </c>
      <c r="B4304" s="50">
        <f t="shared" ca="1" si="133"/>
        <v>-32.00839385749228</v>
      </c>
    </row>
    <row r="4305" spans="1:2" x14ac:dyDescent="0.2">
      <c r="A4305" s="57">
        <f t="shared" ca="1" si="132"/>
        <v>341.0400000000007</v>
      </c>
      <c r="B4305" s="50">
        <f t="shared" ca="1" si="133"/>
        <v>-32.079231917827634</v>
      </c>
    </row>
    <row r="4306" spans="1:2" x14ac:dyDescent="0.2">
      <c r="A4306" s="57">
        <f t="shared" ca="1" si="132"/>
        <v>341.12000000000069</v>
      </c>
      <c r="B4306" s="50">
        <f t="shared" ca="1" si="133"/>
        <v>-32.150839996499741</v>
      </c>
    </row>
    <row r="4307" spans="1:2" x14ac:dyDescent="0.2">
      <c r="A4307" s="57">
        <f t="shared" ca="1" si="132"/>
        <v>341.20000000000067</v>
      </c>
      <c r="B4307" s="50">
        <f t="shared" ca="1" si="133"/>
        <v>-32.223230535996976</v>
      </c>
    </row>
    <row r="4308" spans="1:2" x14ac:dyDescent="0.2">
      <c r="A4308" s="57">
        <f t="shared" ca="1" si="132"/>
        <v>341.28000000000065</v>
      </c>
      <c r="B4308" s="50">
        <f t="shared" ca="1" si="133"/>
        <v>-32.296416323184587</v>
      </c>
    </row>
    <row r="4309" spans="1:2" x14ac:dyDescent="0.2">
      <c r="A4309" s="57">
        <f t="shared" ca="1" si="132"/>
        <v>341.36000000000064</v>
      </c>
      <c r="B4309" s="50">
        <f t="shared" ca="1" si="133"/>
        <v>-32.370410501959974</v>
      </c>
    </row>
    <row r="4310" spans="1:2" x14ac:dyDescent="0.2">
      <c r="A4310" s="57">
        <f t="shared" ca="1" si="132"/>
        <v>341.44000000000062</v>
      </c>
      <c r="B4310" s="50">
        <f t="shared" ca="1" si="133"/>
        <v>-32.445226586496673</v>
      </c>
    </row>
    <row r="4311" spans="1:2" x14ac:dyDescent="0.2">
      <c r="A4311" s="57">
        <f t="shared" ca="1" si="132"/>
        <v>341.52000000000061</v>
      </c>
      <c r="B4311" s="50">
        <f t="shared" ca="1" si="133"/>
        <v>-32.520878475110933</v>
      </c>
    </row>
    <row r="4312" spans="1:2" x14ac:dyDescent="0.2">
      <c r="A4312" s="57">
        <f t="shared" ca="1" si="132"/>
        <v>341.60000000000059</v>
      </c>
      <c r="B4312" s="50">
        <f t="shared" ca="1" si="133"/>
        <v>-32.597380464785047</v>
      </c>
    </row>
    <row r="4313" spans="1:2" x14ac:dyDescent="0.2">
      <c r="A4313" s="57">
        <f t="shared" ca="1" si="132"/>
        <v>341.68000000000058</v>
      </c>
      <c r="B4313" s="50">
        <f t="shared" ca="1" si="133"/>
        <v>-32.67474726638639</v>
      </c>
    </row>
    <row r="4314" spans="1:2" x14ac:dyDescent="0.2">
      <c r="A4314" s="57">
        <f t="shared" ca="1" si="132"/>
        <v>341.76000000000056</v>
      </c>
      <c r="B4314" s="50">
        <f t="shared" ca="1" si="133"/>
        <v>-32.752994020622353</v>
      </c>
    </row>
    <row r="4315" spans="1:2" x14ac:dyDescent="0.2">
      <c r="A4315" s="57">
        <f t="shared" ca="1" si="132"/>
        <v>341.84000000000054</v>
      </c>
      <c r="B4315" s="50">
        <f t="shared" ca="1" si="133"/>
        <v>-32.83213631477264</v>
      </c>
    </row>
    <row r="4316" spans="1:2" x14ac:dyDescent="0.2">
      <c r="A4316" s="57">
        <f t="shared" ca="1" si="132"/>
        <v>341.92000000000053</v>
      </c>
      <c r="B4316" s="50">
        <f t="shared" ca="1" si="133"/>
        <v>-32.912190200247522</v>
      </c>
    </row>
    <row r="4317" spans="1:2" x14ac:dyDescent="0.2">
      <c r="A4317" s="57">
        <f t="shared" ca="1" si="132"/>
        <v>342.00000000000051</v>
      </c>
      <c r="B4317" s="50">
        <f t="shared" ca="1" si="133"/>
        <v>-32.993172211019242</v>
      </c>
    </row>
    <row r="4318" spans="1:2" x14ac:dyDescent="0.2">
      <c r="A4318" s="57">
        <f t="shared" ca="1" si="132"/>
        <v>342.0800000000005</v>
      </c>
      <c r="B4318" s="50">
        <f t="shared" ca="1" si="133"/>
        <v>-33.075099382979836</v>
      </c>
    </row>
    <row r="4319" spans="1:2" x14ac:dyDescent="0.2">
      <c r="A4319" s="57">
        <f t="shared" ca="1" si="132"/>
        <v>342.16000000000048</v>
      </c>
      <c r="B4319" s="50">
        <f t="shared" ca="1" si="133"/>
        <v>-33.157989274282343</v>
      </c>
    </row>
    <row r="4320" spans="1:2" x14ac:dyDescent="0.2">
      <c r="A4320" s="57">
        <f t="shared" ca="1" si="132"/>
        <v>342.24000000000046</v>
      </c>
      <c r="B4320" s="50">
        <f t="shared" ca="1" si="133"/>
        <v>-33.241859986725338</v>
      </c>
    </row>
    <row r="4321" spans="1:2" x14ac:dyDescent="0.2">
      <c r="A4321" s="57">
        <f t="shared" ca="1" si="132"/>
        <v>342.32000000000045</v>
      </c>
      <c r="B4321" s="50">
        <f t="shared" ca="1" si="133"/>
        <v>-33.326730188245698</v>
      </c>
    </row>
    <row r="4322" spans="1:2" x14ac:dyDescent="0.2">
      <c r="A4322" s="57">
        <f t="shared" ca="1" si="132"/>
        <v>342.40000000000043</v>
      </c>
      <c r="B4322" s="50">
        <f t="shared" ca="1" si="133"/>
        <v>-33.41261913658915</v>
      </c>
    </row>
    <row r="4323" spans="1:2" x14ac:dyDescent="0.2">
      <c r="A4323" s="57">
        <f t="shared" ca="1" si="132"/>
        <v>342.48000000000042</v>
      </c>
      <c r="B4323" s="50">
        <f t="shared" ca="1" si="133"/>
        <v>-33.499546704234298</v>
      </c>
    </row>
    <row r="4324" spans="1:2" x14ac:dyDescent="0.2">
      <c r="A4324" s="57">
        <f t="shared" ca="1" si="132"/>
        <v>342.5600000000004</v>
      </c>
      <c r="B4324" s="50">
        <f t="shared" ca="1" si="133"/>
        <v>-33.587533404648831</v>
      </c>
    </row>
    <row r="4325" spans="1:2" x14ac:dyDescent="0.2">
      <c r="A4325" s="57">
        <f t="shared" ca="1" si="132"/>
        <v>342.64000000000038</v>
      </c>
      <c r="B4325" s="50">
        <f t="shared" ca="1" si="133"/>
        <v>-33.676600419966256</v>
      </c>
    </row>
    <row r="4326" spans="1:2" x14ac:dyDescent="0.2">
      <c r="A4326" s="57">
        <f t="shared" ca="1" si="132"/>
        <v>342.72000000000037</v>
      </c>
      <c r="B4326" s="50">
        <f t="shared" ca="1" si="133"/>
        <v>-33.766769630174835</v>
      </c>
    </row>
    <row r="4327" spans="1:2" x14ac:dyDescent="0.2">
      <c r="A4327" s="57">
        <f t="shared" ca="1" si="132"/>
        <v>342.80000000000035</v>
      </c>
      <c r="B4327" s="50">
        <f t="shared" ca="1" si="133"/>
        <v>-33.858063643919529</v>
      </c>
    </row>
    <row r="4328" spans="1:2" x14ac:dyDescent="0.2">
      <c r="A4328" s="57">
        <f t="shared" ca="1" si="132"/>
        <v>342.88000000000034</v>
      </c>
      <c r="B4328" s="50">
        <f t="shared" ca="1" si="133"/>
        <v>-33.950505831025353</v>
      </c>
    </row>
    <row r="4329" spans="1:2" x14ac:dyDescent="0.2">
      <c r="A4329" s="57">
        <f t="shared" ca="1" si="132"/>
        <v>342.96000000000032</v>
      </c>
      <c r="B4329" s="50">
        <f t="shared" ca="1" si="133"/>
        <v>-34.044120356858677</v>
      </c>
    </row>
    <row r="4330" spans="1:2" x14ac:dyDescent="0.2">
      <c r="A4330" s="57">
        <f t="shared" ca="1" si="132"/>
        <v>343.0400000000003</v>
      </c>
      <c r="B4330" s="50">
        <f t="shared" ca="1" si="133"/>
        <v>-34.138932218652009</v>
      </c>
    </row>
    <row r="4331" spans="1:2" x14ac:dyDescent="0.2">
      <c r="A4331" s="57">
        <f t="shared" ref="A4331:A4394" ca="1" si="134">OFFSET(A4331,-1,0)+f_stop/5000</f>
        <v>343.12000000000029</v>
      </c>
      <c r="B4331" s="50">
        <f t="shared" ref="B4331:B4394" ca="1" si="135">20*LOG(ABS(   (1/f_dec*SIN(f_dec*$A4331/Fm*PI())/SIN($A4331/Fm*PI()))^(order-2) * (1/f_dec2*SIN(f_dec2*$A4331/Fm*PI())/SIN($A4331/Fm*PI())) *  (1/(f_dec*n_avg)*SIN((f_dec*n_avg)*$A4331/Fm*PI())/SIN($A4331/Fm*PI()))    ))</f>
        <v>-34.234967283928896</v>
      </c>
    </row>
    <row r="4332" spans="1:2" x14ac:dyDescent="0.2">
      <c r="A4332" s="57">
        <f t="shared" ca="1" si="134"/>
        <v>343.20000000000027</v>
      </c>
      <c r="B4332" s="50">
        <f t="shared" ca="1" si="135"/>
        <v>-34.332252331176967</v>
      </c>
    </row>
    <row r="4333" spans="1:2" x14ac:dyDescent="0.2">
      <c r="A4333" s="57">
        <f t="shared" ca="1" si="134"/>
        <v>343.28000000000026</v>
      </c>
      <c r="B4333" s="50">
        <f t="shared" ca="1" si="135"/>
        <v>-34.430815092927375</v>
      </c>
    </row>
    <row r="4334" spans="1:2" x14ac:dyDescent="0.2">
      <c r="A4334" s="57">
        <f t="shared" ca="1" si="134"/>
        <v>343.36000000000024</v>
      </c>
      <c r="B4334" s="50">
        <f t="shared" ca="1" si="135"/>
        <v>-34.53068430141434</v>
      </c>
    </row>
    <row r="4335" spans="1:2" x14ac:dyDescent="0.2">
      <c r="A4335" s="57">
        <f t="shared" ca="1" si="134"/>
        <v>343.44000000000023</v>
      </c>
      <c r="B4335" s="50">
        <f t="shared" ca="1" si="135"/>
        <v>-34.631889737003085</v>
      </c>
    </row>
    <row r="4336" spans="1:2" x14ac:dyDescent="0.2">
      <c r="A4336" s="57">
        <f t="shared" ca="1" si="134"/>
        <v>343.52000000000021</v>
      </c>
      <c r="B4336" s="50">
        <f t="shared" ca="1" si="135"/>
        <v>-34.734462279588158</v>
      </c>
    </row>
    <row r="4337" spans="1:2" x14ac:dyDescent="0.2">
      <c r="A4337" s="57">
        <f t="shared" ca="1" si="134"/>
        <v>343.60000000000019</v>
      </c>
      <c r="B4337" s="50">
        <f t="shared" ca="1" si="135"/>
        <v>-34.838433963186198</v>
      </c>
    </row>
    <row r="4338" spans="1:2" x14ac:dyDescent="0.2">
      <c r="A4338" s="57">
        <f t="shared" ca="1" si="134"/>
        <v>343.68000000000018</v>
      </c>
      <c r="B4338" s="50">
        <f t="shared" ca="1" si="135"/>
        <v>-34.94383803396093</v>
      </c>
    </row>
    <row r="4339" spans="1:2" x14ac:dyDescent="0.2">
      <c r="A4339" s="57">
        <f t="shared" ca="1" si="134"/>
        <v>343.76000000000016</v>
      </c>
      <c r="B4339" s="50">
        <f t="shared" ca="1" si="135"/>
        <v>-35.050709011945969</v>
      </c>
    </row>
    <row r="4340" spans="1:2" x14ac:dyDescent="0.2">
      <c r="A4340" s="57">
        <f t="shared" ca="1" si="134"/>
        <v>343.84000000000015</v>
      </c>
      <c r="B4340" s="50">
        <f t="shared" ca="1" si="135"/>
        <v>-35.159082756750095</v>
      </c>
    </row>
    <row r="4341" spans="1:2" x14ac:dyDescent="0.2">
      <c r="A4341" s="57">
        <f t="shared" ca="1" si="134"/>
        <v>343.92000000000013</v>
      </c>
      <c r="B4341" s="50">
        <f t="shared" ca="1" si="135"/>
        <v>-35.268996537556696</v>
      </c>
    </row>
    <row r="4342" spans="1:2" x14ac:dyDescent="0.2">
      <c r="A4342" s="57">
        <f t="shared" ca="1" si="134"/>
        <v>344.00000000000011</v>
      </c>
      <c r="B4342" s="50">
        <f t="shared" ca="1" si="135"/>
        <v>-35.380489107760965</v>
      </c>
    </row>
    <row r="4343" spans="1:2" x14ac:dyDescent="0.2">
      <c r="A4343" s="57">
        <f t="shared" ca="1" si="134"/>
        <v>344.0800000000001</v>
      </c>
      <c r="B4343" s="50">
        <f t="shared" ca="1" si="135"/>
        <v>-35.493600784615722</v>
      </c>
    </row>
    <row r="4344" spans="1:2" x14ac:dyDescent="0.2">
      <c r="A4344" s="57">
        <f t="shared" ca="1" si="134"/>
        <v>344.16000000000008</v>
      </c>
      <c r="B4344" s="50">
        <f t="shared" ca="1" si="135"/>
        <v>-35.608373534297087</v>
      </c>
    </row>
    <row r="4345" spans="1:2" x14ac:dyDescent="0.2">
      <c r="A4345" s="57">
        <f t="shared" ca="1" si="134"/>
        <v>344.24000000000007</v>
      </c>
      <c r="B4345" s="50">
        <f t="shared" ca="1" si="135"/>
        <v>-35.724851062836208</v>
      </c>
    </row>
    <row r="4346" spans="1:2" x14ac:dyDescent="0.2">
      <c r="A4346" s="57">
        <f t="shared" ca="1" si="134"/>
        <v>344.32000000000005</v>
      </c>
      <c r="B4346" s="50">
        <f t="shared" ca="1" si="135"/>
        <v>-35.84307891341296</v>
      </c>
    </row>
    <row r="4347" spans="1:2" x14ac:dyDescent="0.2">
      <c r="A4347" s="57">
        <f t="shared" ca="1" si="134"/>
        <v>344.40000000000003</v>
      </c>
      <c r="B4347" s="50">
        <f t="shared" ca="1" si="135"/>
        <v>-35.96310457054809</v>
      </c>
    </row>
    <row r="4348" spans="1:2" x14ac:dyDescent="0.2">
      <c r="A4348" s="57">
        <f t="shared" ca="1" si="134"/>
        <v>344.48</v>
      </c>
      <c r="B4348" s="50">
        <f t="shared" ca="1" si="135"/>
        <v>-36.084977571794042</v>
      </c>
    </row>
    <row r="4349" spans="1:2" x14ac:dyDescent="0.2">
      <c r="A4349" s="57">
        <f t="shared" ca="1" si="134"/>
        <v>344.56</v>
      </c>
      <c r="B4349" s="50">
        <f t="shared" ca="1" si="135"/>
        <v>-36.208749627579635</v>
      </c>
    </row>
    <row r="4350" spans="1:2" x14ac:dyDescent="0.2">
      <c r="A4350" s="57">
        <f t="shared" ca="1" si="134"/>
        <v>344.64</v>
      </c>
      <c r="B4350" s="50">
        <f t="shared" ca="1" si="135"/>
        <v>-36.334474749931182</v>
      </c>
    </row>
    <row r="4351" spans="1:2" x14ac:dyDescent="0.2">
      <c r="A4351" s="57">
        <f t="shared" ca="1" si="134"/>
        <v>344.71999999999997</v>
      </c>
      <c r="B4351" s="50">
        <f t="shared" ca="1" si="135"/>
        <v>-36.462209390876154</v>
      </c>
    </row>
    <row r="4352" spans="1:2" x14ac:dyDescent="0.2">
      <c r="A4352" s="57">
        <f t="shared" ca="1" si="134"/>
        <v>344.79999999999995</v>
      </c>
      <c r="B4352" s="50">
        <f t="shared" ca="1" si="135"/>
        <v>-36.592012591411148</v>
      </c>
    </row>
    <row r="4353" spans="1:2" x14ac:dyDescent="0.2">
      <c r="A4353" s="57">
        <f t="shared" ca="1" si="134"/>
        <v>344.87999999999994</v>
      </c>
      <c r="B4353" s="50">
        <f t="shared" ca="1" si="135"/>
        <v>-36.723946142020473</v>
      </c>
    </row>
    <row r="4354" spans="1:2" x14ac:dyDescent="0.2">
      <c r="A4354" s="57">
        <f t="shared" ca="1" si="134"/>
        <v>344.95999999999992</v>
      </c>
      <c r="B4354" s="50">
        <f t="shared" ca="1" si="135"/>
        <v>-36.858074755834963</v>
      </c>
    </row>
    <row r="4355" spans="1:2" x14ac:dyDescent="0.2">
      <c r="A4355" s="57">
        <f t="shared" ca="1" si="134"/>
        <v>345.03999999999991</v>
      </c>
      <c r="B4355" s="50">
        <f t="shared" ca="1" si="135"/>
        <v>-36.994466255646707</v>
      </c>
    </row>
    <row r="4356" spans="1:2" x14ac:dyDescent="0.2">
      <c r="A4356" s="57">
        <f t="shared" ca="1" si="134"/>
        <v>345.11999999999989</v>
      </c>
      <c r="B4356" s="50">
        <f t="shared" ca="1" si="135"/>
        <v>-37.133191776128832</v>
      </c>
    </row>
    <row r="4357" spans="1:2" x14ac:dyDescent="0.2">
      <c r="A4357" s="57">
        <f t="shared" ca="1" si="134"/>
        <v>345.19999999999987</v>
      </c>
      <c r="B4357" s="50">
        <f t="shared" ca="1" si="135"/>
        <v>-37.274325982771131</v>
      </c>
    </row>
    <row r="4358" spans="1:2" x14ac:dyDescent="0.2">
      <c r="A4358" s="57">
        <f t="shared" ca="1" si="134"/>
        <v>345.27999999999986</v>
      </c>
      <c r="B4358" s="50">
        <f t="shared" ca="1" si="135"/>
        <v>-37.417947309216835</v>
      </c>
    </row>
    <row r="4359" spans="1:2" x14ac:dyDescent="0.2">
      <c r="A4359" s="57">
        <f t="shared" ca="1" si="134"/>
        <v>345.35999999999984</v>
      </c>
      <c r="B4359" s="50">
        <f t="shared" ca="1" si="135"/>
        <v>-37.564138214885617</v>
      </c>
    </row>
    <row r="4360" spans="1:2" x14ac:dyDescent="0.2">
      <c r="A4360" s="57">
        <f t="shared" ca="1" si="134"/>
        <v>345.43999999999983</v>
      </c>
      <c r="B4360" s="50">
        <f t="shared" ca="1" si="135"/>
        <v>-37.712985465004607</v>
      </c>
    </row>
    <row r="4361" spans="1:2" x14ac:dyDescent="0.2">
      <c r="A4361" s="57">
        <f t="shared" ca="1" si="134"/>
        <v>345.51999999999981</v>
      </c>
      <c r="B4361" s="50">
        <f t="shared" ca="1" si="135"/>
        <v>-37.864580435423264</v>
      </c>
    </row>
    <row r="4362" spans="1:2" x14ac:dyDescent="0.2">
      <c r="A4362" s="57">
        <f t="shared" ca="1" si="134"/>
        <v>345.5999999999998</v>
      </c>
      <c r="B4362" s="50">
        <f t="shared" ca="1" si="135"/>
        <v>-38.019019444893829</v>
      </c>
    </row>
    <row r="4363" spans="1:2" x14ac:dyDescent="0.2">
      <c r="A4363" s="57">
        <f t="shared" ca="1" si="134"/>
        <v>345.67999999999978</v>
      </c>
      <c r="B4363" s="50">
        <f t="shared" ca="1" si="135"/>
        <v>-38.176404117841713</v>
      </c>
    </row>
    <row r="4364" spans="1:2" x14ac:dyDescent="0.2">
      <c r="A4364" s="57">
        <f t="shared" ca="1" si="134"/>
        <v>345.75999999999976</v>
      </c>
      <c r="B4364" s="50">
        <f t="shared" ca="1" si="135"/>
        <v>-38.336841781045628</v>
      </c>
    </row>
    <row r="4365" spans="1:2" x14ac:dyDescent="0.2">
      <c r="A4365" s="57">
        <f t="shared" ca="1" si="134"/>
        <v>345.83999999999975</v>
      </c>
      <c r="B4365" s="50">
        <f t="shared" ca="1" si="135"/>
        <v>-38.500445898103173</v>
      </c>
    </row>
    <row r="4366" spans="1:2" x14ac:dyDescent="0.2">
      <c r="A4366" s="57">
        <f t="shared" ca="1" si="134"/>
        <v>345.91999999999973</v>
      </c>
      <c r="B4366" s="50">
        <f t="shared" ca="1" si="135"/>
        <v>-38.667336546085103</v>
      </c>
    </row>
    <row r="4367" spans="1:2" x14ac:dyDescent="0.2">
      <c r="A4367" s="57">
        <f t="shared" ca="1" si="134"/>
        <v>345.99999999999972</v>
      </c>
      <c r="B4367" s="50">
        <f t="shared" ca="1" si="135"/>
        <v>-38.837640939393495</v>
      </c>
    </row>
    <row r="4368" spans="1:2" x14ac:dyDescent="0.2">
      <c r="A4368" s="57">
        <f t="shared" ca="1" si="134"/>
        <v>346.0799999999997</v>
      </c>
      <c r="B4368" s="50">
        <f t="shared" ca="1" si="135"/>
        <v>-39.011494006543494</v>
      </c>
    </row>
    <row r="4369" spans="1:2" x14ac:dyDescent="0.2">
      <c r="A4369" s="57">
        <f t="shared" ca="1" si="134"/>
        <v>346.15999999999968</v>
      </c>
      <c r="B4369" s="50">
        <f t="shared" ca="1" si="135"/>
        <v>-39.189039026421277</v>
      </c>
    </row>
    <row r="4370" spans="1:2" x14ac:dyDescent="0.2">
      <c r="A4370" s="57">
        <f t="shared" ca="1" si="134"/>
        <v>346.23999999999967</v>
      </c>
      <c r="B4370" s="50">
        <f t="shared" ca="1" si="135"/>
        <v>-39.370428331529624</v>
      </c>
    </row>
    <row r="4371" spans="1:2" x14ac:dyDescent="0.2">
      <c r="A4371" s="57">
        <f t="shared" ca="1" si="134"/>
        <v>346.31999999999965</v>
      </c>
      <c r="B4371" s="50">
        <f t="shared" ca="1" si="135"/>
        <v>-39.555824086868206</v>
      </c>
    </row>
    <row r="4372" spans="1:2" x14ac:dyDescent="0.2">
      <c r="A4372" s="57">
        <f t="shared" ca="1" si="134"/>
        <v>346.39999999999964</v>
      </c>
      <c r="B4372" s="50">
        <f t="shared" ca="1" si="135"/>
        <v>-39.745399154425634</v>
      </c>
    </row>
    <row r="4373" spans="1:2" x14ac:dyDescent="0.2">
      <c r="A4373" s="57">
        <f t="shared" ca="1" si="134"/>
        <v>346.47999999999962</v>
      </c>
      <c r="B4373" s="50">
        <f t="shared" ca="1" si="135"/>
        <v>-39.939338054828816</v>
      </c>
    </row>
    <row r="4374" spans="1:2" x14ac:dyDescent="0.2">
      <c r="A4374" s="57">
        <f t="shared" ca="1" si="134"/>
        <v>346.5599999999996</v>
      </c>
      <c r="B4374" s="50">
        <f t="shared" ca="1" si="135"/>
        <v>-40.137838039554126</v>
      </c>
    </row>
    <row r="4375" spans="1:2" x14ac:dyDescent="0.2">
      <c r="A4375" s="57">
        <f t="shared" ca="1" si="134"/>
        <v>346.63999999999959</v>
      </c>
      <c r="B4375" s="50">
        <f t="shared" ca="1" si="135"/>
        <v>-40.341110289314166</v>
      </c>
    </row>
    <row r="4376" spans="1:2" x14ac:dyDescent="0.2">
      <c r="A4376" s="57">
        <f t="shared" ca="1" si="134"/>
        <v>346.71999999999957</v>
      </c>
      <c r="B4376" s="50">
        <f t="shared" ca="1" si="135"/>
        <v>-40.549381256869637</v>
      </c>
    </row>
    <row r="4377" spans="1:2" x14ac:dyDescent="0.2">
      <c r="A4377" s="57">
        <f t="shared" ca="1" si="134"/>
        <v>346.79999999999956</v>
      </c>
      <c r="B4377" s="50">
        <f t="shared" ca="1" si="135"/>
        <v>-40.76289417566705</v>
      </c>
    </row>
    <row r="4378" spans="1:2" x14ac:dyDescent="0.2">
      <c r="A4378" s="57">
        <f t="shared" ca="1" si="134"/>
        <v>346.87999999999954</v>
      </c>
      <c r="B4378" s="50">
        <f t="shared" ca="1" si="135"/>
        <v>-40.981910759500984</v>
      </c>
    </row>
    <row r="4379" spans="1:2" x14ac:dyDescent="0.2">
      <c r="A4379" s="57">
        <f t="shared" ca="1" si="134"/>
        <v>346.95999999999952</v>
      </c>
      <c r="B4379" s="50">
        <f t="shared" ca="1" si="135"/>
        <v>-41.206713122983835</v>
      </c>
    </row>
    <row r="4380" spans="1:2" x14ac:dyDescent="0.2">
      <c r="A4380" s="57">
        <f t="shared" ca="1" si="134"/>
        <v>347.03999999999951</v>
      </c>
      <c r="B4380" s="50">
        <f t="shared" ca="1" si="135"/>
        <v>-41.437605958161036</v>
      </c>
    </row>
    <row r="4381" spans="1:2" x14ac:dyDescent="0.2">
      <c r="A4381" s="57">
        <f t="shared" ca="1" si="134"/>
        <v>347.11999999999949</v>
      </c>
      <c r="B4381" s="50">
        <f t="shared" ca="1" si="135"/>
        <v>-41.674919009401705</v>
      </c>
    </row>
    <row r="4382" spans="1:2" x14ac:dyDescent="0.2">
      <c r="A4382" s="57">
        <f t="shared" ca="1" si="134"/>
        <v>347.19999999999948</v>
      </c>
      <c r="B4382" s="50">
        <f t="shared" ca="1" si="135"/>
        <v>-41.919009896990744</v>
      </c>
    </row>
    <row r="4383" spans="1:2" x14ac:dyDescent="0.2">
      <c r="A4383" s="57">
        <f t="shared" ca="1" si="134"/>
        <v>347.27999999999946</v>
      </c>
      <c r="B4383" s="50">
        <f t="shared" ca="1" si="135"/>
        <v>-42.170267350101504</v>
      </c>
    </row>
    <row r="4384" spans="1:2" x14ac:dyDescent="0.2">
      <c r="A4384" s="57">
        <f t="shared" ca="1" si="134"/>
        <v>347.35999999999945</v>
      </c>
      <c r="B4384" s="50">
        <f t="shared" ca="1" si="135"/>
        <v>-42.429114922501796</v>
      </c>
    </row>
    <row r="4385" spans="1:2" x14ac:dyDescent="0.2">
      <c r="A4385" s="57">
        <f t="shared" ca="1" si="134"/>
        <v>347.43999999999943</v>
      </c>
      <c r="B4385" s="50">
        <f t="shared" ca="1" si="135"/>
        <v>-42.696015280157241</v>
      </c>
    </row>
    <row r="4386" spans="1:2" x14ac:dyDescent="0.2">
      <c r="A4386" s="57">
        <f t="shared" ca="1" si="134"/>
        <v>347.51999999999941</v>
      </c>
      <c r="B4386" s="50">
        <f t="shared" ca="1" si="135"/>
        <v>-42.971475169728137</v>
      </c>
    </row>
    <row r="4387" spans="1:2" x14ac:dyDescent="0.2">
      <c r="A4387" s="57">
        <f t="shared" ca="1" si="134"/>
        <v>347.5999999999994</v>
      </c>
      <c r="B4387" s="50">
        <f t="shared" ca="1" si="135"/>
        <v>-43.256051201977954</v>
      </c>
    </row>
    <row r="4388" spans="1:2" x14ac:dyDescent="0.2">
      <c r="A4388" s="57">
        <f t="shared" ca="1" si="134"/>
        <v>347.67999999999938</v>
      </c>
      <c r="B4388" s="50">
        <f t="shared" ca="1" si="135"/>
        <v>-43.550356615942817</v>
      </c>
    </row>
    <row r="4389" spans="1:2" x14ac:dyDescent="0.2">
      <c r="A4389" s="57">
        <f t="shared" ca="1" si="134"/>
        <v>347.75999999999937</v>
      </c>
      <c r="B4389" s="50">
        <f t="shared" ca="1" si="135"/>
        <v>-43.855069230469084</v>
      </c>
    </row>
    <row r="4390" spans="1:2" x14ac:dyDescent="0.2">
      <c r="A4390" s="57">
        <f t="shared" ca="1" si="134"/>
        <v>347.83999999999935</v>
      </c>
      <c r="B4390" s="50">
        <f t="shared" ca="1" si="135"/>
        <v>-44.17094084237003</v>
      </c>
    </row>
    <row r="4391" spans="1:2" x14ac:dyDescent="0.2">
      <c r="A4391" s="57">
        <f t="shared" ca="1" si="134"/>
        <v>347.91999999999933</v>
      </c>
      <c r="B4391" s="50">
        <f t="shared" ca="1" si="135"/>
        <v>-44.498808398969999</v>
      </c>
    </row>
    <row r="4392" spans="1:2" x14ac:dyDescent="0.2">
      <c r="A4392" s="57">
        <f t="shared" ca="1" si="134"/>
        <v>347.99999999999932</v>
      </c>
      <c r="B4392" s="50">
        <f t="shared" ca="1" si="135"/>
        <v>-44.839607362891101</v>
      </c>
    </row>
    <row r="4393" spans="1:2" x14ac:dyDescent="0.2">
      <c r="A4393" s="57">
        <f t="shared" ca="1" si="134"/>
        <v>348.0799999999993</v>
      </c>
      <c r="B4393" s="50">
        <f t="shared" ca="1" si="135"/>
        <v>-45.194387806414298</v>
      </c>
    </row>
    <row r="4394" spans="1:2" x14ac:dyDescent="0.2">
      <c r="A4394" s="57">
        <f t="shared" ca="1" si="134"/>
        <v>348.15999999999929</v>
      </c>
      <c r="B4394" s="50">
        <f t="shared" ca="1" si="135"/>
        <v>-45.564333932987225</v>
      </c>
    </row>
    <row r="4395" spans="1:2" x14ac:dyDescent="0.2">
      <c r="A4395" s="57">
        <f t="shared" ref="A4395:A4458" ca="1" si="136">OFFSET(A4395,-1,0)+f_stop/5000</f>
        <v>348.23999999999927</v>
      </c>
      <c r="B4395" s="50">
        <f t="shared" ref="B4395:B4458" ca="1" si="137">20*LOG(ABS(   (1/f_dec*SIN(f_dec*$A4395/Fm*PI())/SIN($A4395/Fm*PI()))^(order-2) * (1/f_dec2*SIN(f_dec2*$A4395/Fm*PI())/SIN($A4395/Fm*PI())) *  (1/(f_dec*n_avg)*SIN((f_dec*n_avg)*$A4395/Fm*PI())/SIN($A4395/Fm*PI()))    ))</f>
        <v>-45.950787940725746</v>
      </c>
    </row>
    <row r="4396" spans="1:2" x14ac:dyDescent="0.2">
      <c r="A4396" s="57">
        <f t="shared" ca="1" si="136"/>
        <v>348.31999999999925</v>
      </c>
      <c r="B4396" s="50">
        <f t="shared" ca="1" si="137"/>
        <v>-46.355279440968538</v>
      </c>
    </row>
    <row r="4397" spans="1:2" x14ac:dyDescent="0.2">
      <c r="A4397" s="57">
        <f t="shared" ca="1" si="136"/>
        <v>348.39999999999924</v>
      </c>
      <c r="B4397" s="50">
        <f t="shared" ca="1" si="137"/>
        <v>-46.779562059746887</v>
      </c>
    </row>
    <row r="4398" spans="1:2" x14ac:dyDescent="0.2">
      <c r="A4398" s="57">
        <f t="shared" ca="1" si="136"/>
        <v>348.47999999999922</v>
      </c>
      <c r="B4398" s="50">
        <f t="shared" ca="1" si="137"/>
        <v>-47.225659435254499</v>
      </c>
    </row>
    <row r="4399" spans="1:2" x14ac:dyDescent="0.2">
      <c r="A4399" s="57">
        <f t="shared" ca="1" si="136"/>
        <v>348.55999999999921</v>
      </c>
      <c r="B4399" s="50">
        <f t="shared" ca="1" si="137"/>
        <v>-47.695923663184487</v>
      </c>
    </row>
    <row r="4400" spans="1:2" x14ac:dyDescent="0.2">
      <c r="A4400" s="57">
        <f t="shared" ca="1" si="136"/>
        <v>348.63999999999919</v>
      </c>
      <c r="B4400" s="50">
        <f t="shared" ca="1" si="137"/>
        <v>-48.193110464773937</v>
      </c>
    </row>
    <row r="4401" spans="1:2" x14ac:dyDescent="0.2">
      <c r="A4401" s="57">
        <f t="shared" ca="1" si="136"/>
        <v>348.71999999999917</v>
      </c>
      <c r="B4401" s="50">
        <f t="shared" ca="1" si="137"/>
        <v>-48.720477169699265</v>
      </c>
    </row>
    <row r="4402" spans="1:2" x14ac:dyDescent="0.2">
      <c r="A4402" s="57">
        <f t="shared" ca="1" si="136"/>
        <v>348.79999999999916</v>
      </c>
      <c r="B4402" s="50">
        <f t="shared" ca="1" si="137"/>
        <v>-49.281912363556685</v>
      </c>
    </row>
    <row r="4403" spans="1:2" x14ac:dyDescent="0.2">
      <c r="A4403" s="57">
        <f t="shared" ca="1" si="136"/>
        <v>348.87999999999914</v>
      </c>
      <c r="B4403" s="50">
        <f t="shared" ca="1" si="137"/>
        <v>-49.882110333059529</v>
      </c>
    </row>
    <row r="4404" spans="1:2" x14ac:dyDescent="0.2">
      <c r="A4404" s="57">
        <f t="shared" ca="1" si="136"/>
        <v>348.95999999999913</v>
      </c>
      <c r="B4404" s="50">
        <f t="shared" ca="1" si="137"/>
        <v>-50.526810272014572</v>
      </c>
    </row>
    <row r="4405" spans="1:2" x14ac:dyDescent="0.2">
      <c r="A4405" s="57">
        <f t="shared" ca="1" si="136"/>
        <v>349.03999999999911</v>
      </c>
      <c r="B4405" s="50">
        <f t="shared" ca="1" si="137"/>
        <v>-51.223131428513213</v>
      </c>
    </row>
    <row r="4406" spans="1:2" x14ac:dyDescent="0.2">
      <c r="A4406" s="57">
        <f t="shared" ca="1" si="136"/>
        <v>349.1199999999991</v>
      </c>
      <c r="B4406" s="50">
        <f t="shared" ca="1" si="137"/>
        <v>-51.980054428358642</v>
      </c>
    </row>
    <row r="4407" spans="1:2" x14ac:dyDescent="0.2">
      <c r="A4407" s="57">
        <f t="shared" ca="1" si="136"/>
        <v>349.19999999999908</v>
      </c>
      <c r="B4407" s="50">
        <f t="shared" ca="1" si="137"/>
        <v>-52.8091326560208</v>
      </c>
    </row>
    <row r="4408" spans="1:2" x14ac:dyDescent="0.2">
      <c r="A4408" s="57">
        <f t="shared" ca="1" si="136"/>
        <v>349.27999999999906</v>
      </c>
      <c r="B4408" s="50">
        <f t="shared" ca="1" si="137"/>
        <v>-53.725579726611805</v>
      </c>
    </row>
    <row r="4409" spans="1:2" x14ac:dyDescent="0.2">
      <c r="A4409" s="57">
        <f t="shared" ca="1" si="136"/>
        <v>349.35999999999905</v>
      </c>
      <c r="B4409" s="50">
        <f t="shared" ca="1" si="137"/>
        <v>-54.750000162997566</v>
      </c>
    </row>
    <row r="4410" spans="1:2" x14ac:dyDescent="0.2">
      <c r="A4410" s="57">
        <f t="shared" ca="1" si="136"/>
        <v>349.43999999999903</v>
      </c>
      <c r="B4410" s="50">
        <f t="shared" ca="1" si="137"/>
        <v>-55.911281811969232</v>
      </c>
    </row>
    <row r="4411" spans="1:2" x14ac:dyDescent="0.2">
      <c r="A4411" s="57">
        <f t="shared" ca="1" si="136"/>
        <v>349.51999999999902</v>
      </c>
      <c r="B4411" s="50">
        <f t="shared" ca="1" si="137"/>
        <v>-57.251733030641738</v>
      </c>
    </row>
    <row r="4412" spans="1:2" x14ac:dyDescent="0.2">
      <c r="A4412" s="57">
        <f t="shared" ca="1" si="136"/>
        <v>349.599999999999</v>
      </c>
      <c r="B4412" s="50">
        <f t="shared" ca="1" si="137"/>
        <v>-58.836946089695623</v>
      </c>
    </row>
    <row r="4413" spans="1:2" x14ac:dyDescent="0.2">
      <c r="A4413" s="57">
        <f t="shared" ca="1" si="136"/>
        <v>349.67999999999898</v>
      </c>
      <c r="B4413" s="50">
        <f t="shared" ca="1" si="137"/>
        <v>-60.776807196140162</v>
      </c>
    </row>
    <row r="4414" spans="1:2" x14ac:dyDescent="0.2">
      <c r="A4414" s="57">
        <f t="shared" ca="1" si="136"/>
        <v>349.75999999999897</v>
      </c>
      <c r="B4414" s="50">
        <f t="shared" ca="1" si="137"/>
        <v>-63.277315479652074</v>
      </c>
    </row>
    <row r="4415" spans="1:2" x14ac:dyDescent="0.2">
      <c r="A4415" s="57">
        <f t="shared" ca="1" si="136"/>
        <v>349.83999999999895</v>
      </c>
      <c r="B4415" s="50">
        <f t="shared" ca="1" si="137"/>
        <v>-66.800946914781491</v>
      </c>
    </row>
    <row r="4416" spans="1:2" x14ac:dyDescent="0.2">
      <c r="A4416" s="57">
        <f t="shared" ca="1" si="136"/>
        <v>349.91999999999894</v>
      </c>
      <c r="B4416" s="50">
        <f t="shared" ca="1" si="137"/>
        <v>-72.823425783092034</v>
      </c>
    </row>
    <row r="4417" spans="1:2" x14ac:dyDescent="0.2">
      <c r="A4417" s="57">
        <f t="shared" ca="1" si="136"/>
        <v>349.99999999999892</v>
      </c>
      <c r="B4417" s="50">
        <f t="shared" ca="1" si="137"/>
        <v>-290.15483971152599</v>
      </c>
    </row>
    <row r="4418" spans="1:2" x14ac:dyDescent="0.2">
      <c r="A4418" s="57">
        <f t="shared" ca="1" si="136"/>
        <v>350.0799999999989</v>
      </c>
      <c r="B4418" s="50">
        <f t="shared" ca="1" si="137"/>
        <v>-72.827401793762547</v>
      </c>
    </row>
    <row r="4419" spans="1:2" x14ac:dyDescent="0.2">
      <c r="A4419" s="57">
        <f t="shared" ca="1" si="136"/>
        <v>350.15999999999889</v>
      </c>
      <c r="B4419" s="50">
        <f t="shared" ca="1" si="137"/>
        <v>-66.808898936189181</v>
      </c>
    </row>
    <row r="4420" spans="1:2" x14ac:dyDescent="0.2">
      <c r="A4420" s="57">
        <f t="shared" ca="1" si="136"/>
        <v>350.23999999999887</v>
      </c>
      <c r="B4420" s="50">
        <f t="shared" ca="1" si="137"/>
        <v>-63.289243512693204</v>
      </c>
    </row>
    <row r="4421" spans="1:2" x14ac:dyDescent="0.2">
      <c r="A4421" s="57">
        <f t="shared" ca="1" si="136"/>
        <v>350.31999999999886</v>
      </c>
      <c r="B4421" s="50">
        <f t="shared" ca="1" si="137"/>
        <v>-60.792711242086774</v>
      </c>
    </row>
    <row r="4422" spans="1:2" x14ac:dyDescent="0.2">
      <c r="A4422" s="57">
        <f t="shared" ca="1" si="136"/>
        <v>350.39999999999884</v>
      </c>
      <c r="B4422" s="50">
        <f t="shared" ca="1" si="137"/>
        <v>-58.856826150212115</v>
      </c>
    </row>
    <row r="4423" spans="1:2" x14ac:dyDescent="0.2">
      <c r="A4423" s="57">
        <f t="shared" ca="1" si="136"/>
        <v>350.47999999999882</v>
      </c>
      <c r="B4423" s="50">
        <f t="shared" ca="1" si="137"/>
        <v>-57.275589107807079</v>
      </c>
    </row>
    <row r="4424" spans="1:2" x14ac:dyDescent="0.2">
      <c r="A4424" s="57">
        <f t="shared" ca="1" si="136"/>
        <v>350.55999999999881</v>
      </c>
      <c r="B4424" s="50">
        <f t="shared" ca="1" si="137"/>
        <v>-55.939113908277953</v>
      </c>
    </row>
    <row r="4425" spans="1:2" x14ac:dyDescent="0.2">
      <c r="A4425" s="57">
        <f t="shared" ca="1" si="136"/>
        <v>350.63999999999879</v>
      </c>
      <c r="B4425" s="50">
        <f t="shared" ca="1" si="137"/>
        <v>-54.781808281352596</v>
      </c>
    </row>
    <row r="4426" spans="1:2" x14ac:dyDescent="0.2">
      <c r="A4426" s="57">
        <f t="shared" ca="1" si="136"/>
        <v>350.71999999999878</v>
      </c>
      <c r="B4426" s="50">
        <f t="shared" ca="1" si="137"/>
        <v>-53.761363870334165</v>
      </c>
    </row>
    <row r="4427" spans="1:2" x14ac:dyDescent="0.2">
      <c r="A4427" s="57">
        <f t="shared" ca="1" si="136"/>
        <v>350.79999999999876</v>
      </c>
      <c r="B4427" s="50">
        <f t="shared" ca="1" si="137"/>
        <v>-52.848892828845251</v>
      </c>
    </row>
    <row r="4428" spans="1:2" x14ac:dyDescent="0.2">
      <c r="A4428" s="57">
        <f t="shared" ca="1" si="136"/>
        <v>350.87999999999874</v>
      </c>
      <c r="B4428" s="50">
        <f t="shared" ca="1" si="137"/>
        <v>-52.023790634434675</v>
      </c>
    </row>
    <row r="4429" spans="1:2" x14ac:dyDescent="0.2">
      <c r="A4429" s="57">
        <f t="shared" ca="1" si="136"/>
        <v>350.95999999999873</v>
      </c>
      <c r="B4429" s="50">
        <f t="shared" ca="1" si="137"/>
        <v>-51.270843672405107</v>
      </c>
    </row>
    <row r="4430" spans="1:2" x14ac:dyDescent="0.2">
      <c r="A4430" s="57">
        <f t="shared" ca="1" si="136"/>
        <v>351.03999999999871</v>
      </c>
      <c r="B4430" s="50">
        <f t="shared" ca="1" si="137"/>
        <v>-50.578498558701916</v>
      </c>
    </row>
    <row r="4431" spans="1:2" x14ac:dyDescent="0.2">
      <c r="A4431" s="57">
        <f t="shared" ca="1" si="136"/>
        <v>351.1199999999987</v>
      </c>
      <c r="B4431" s="50">
        <f t="shared" ca="1" si="137"/>
        <v>-49.937774667935805</v>
      </c>
    </row>
    <row r="4432" spans="1:2" x14ac:dyDescent="0.2">
      <c r="A4432" s="57">
        <f t="shared" ca="1" si="136"/>
        <v>351.19999999999868</v>
      </c>
      <c r="B4432" s="50">
        <f t="shared" ca="1" si="137"/>
        <v>-49.341552752429898</v>
      </c>
    </row>
    <row r="4433" spans="1:2" x14ac:dyDescent="0.2">
      <c r="A4433" s="57">
        <f t="shared" ca="1" si="136"/>
        <v>351.27999999999867</v>
      </c>
      <c r="B4433" s="50">
        <f t="shared" ca="1" si="137"/>
        <v>-48.784093618794806</v>
      </c>
    </row>
    <row r="4434" spans="1:2" x14ac:dyDescent="0.2">
      <c r="A4434" s="57">
        <f t="shared" ca="1" si="136"/>
        <v>351.35999999999865</v>
      </c>
      <c r="B4434" s="50">
        <f t="shared" ca="1" si="137"/>
        <v>-48.260702980729285</v>
      </c>
    </row>
    <row r="4435" spans="1:2" x14ac:dyDescent="0.2">
      <c r="A4435" s="57">
        <f t="shared" ca="1" si="136"/>
        <v>351.43999999999863</v>
      </c>
      <c r="B4435" s="50">
        <f t="shared" ca="1" si="137"/>
        <v>-47.767492253053582</v>
      </c>
    </row>
    <row r="4436" spans="1:2" x14ac:dyDescent="0.2">
      <c r="A4436" s="57">
        <f t="shared" ca="1" si="136"/>
        <v>351.51999999999862</v>
      </c>
      <c r="B4436" s="50">
        <f t="shared" ca="1" si="137"/>
        <v>-47.301204106506141</v>
      </c>
    </row>
    <row r="4437" spans="1:2" x14ac:dyDescent="0.2">
      <c r="A4437" s="57">
        <f t="shared" ca="1" si="136"/>
        <v>351.5999999999986</v>
      </c>
      <c r="B4437" s="50">
        <f t="shared" ca="1" si="137"/>
        <v>-46.859082820263836</v>
      </c>
    </row>
    <row r="4438" spans="1:2" x14ac:dyDescent="0.2">
      <c r="A4438" s="57">
        <f t="shared" ca="1" si="136"/>
        <v>351.67999999999859</v>
      </c>
      <c r="B4438" s="50">
        <f t="shared" ca="1" si="137"/>
        <v>-46.438776299049465</v>
      </c>
    </row>
    <row r="4439" spans="1:2" x14ac:dyDescent="0.2">
      <c r="A4439" s="57">
        <f t="shared" ca="1" si="136"/>
        <v>351.75999999999857</v>
      </c>
      <c r="B4439" s="50">
        <f t="shared" ca="1" si="137"/>
        <v>-46.038260905083945</v>
      </c>
    </row>
    <row r="4440" spans="1:2" x14ac:dyDescent="0.2">
      <c r="A4440" s="57">
        <f t="shared" ca="1" si="136"/>
        <v>351.83999999999855</v>
      </c>
      <c r="B4440" s="50">
        <f t="shared" ca="1" si="137"/>
        <v>-45.655783012750931</v>
      </c>
    </row>
    <row r="4441" spans="1:2" x14ac:dyDescent="0.2">
      <c r="A4441" s="57">
        <f t="shared" ca="1" si="136"/>
        <v>351.91999999999854</v>
      </c>
      <c r="B4441" s="50">
        <f t="shared" ca="1" si="137"/>
        <v>-45.289813011126455</v>
      </c>
    </row>
    <row r="4442" spans="1:2" x14ac:dyDescent="0.2">
      <c r="A4442" s="57">
        <f t="shared" ca="1" si="136"/>
        <v>351.99999999999852</v>
      </c>
      <c r="B4442" s="50">
        <f t="shared" ca="1" si="137"/>
        <v>-44.93900870251062</v>
      </c>
    </row>
    <row r="4443" spans="1:2" x14ac:dyDescent="0.2">
      <c r="A4443" s="57">
        <f t="shared" ca="1" si="136"/>
        <v>352.07999999999851</v>
      </c>
      <c r="B4443" s="50">
        <f t="shared" ca="1" si="137"/>
        <v>-44.602185883869282</v>
      </c>
    </row>
    <row r="4444" spans="1:2" x14ac:dyDescent="0.2">
      <c r="A4444" s="57">
        <f t="shared" ca="1" si="136"/>
        <v>352.15999999999849</v>
      </c>
      <c r="B4444" s="50">
        <f t="shared" ca="1" si="137"/>
        <v>-44.278294483337419</v>
      </c>
    </row>
    <row r="4445" spans="1:2" x14ac:dyDescent="0.2">
      <c r="A4445" s="57">
        <f t="shared" ca="1" si="136"/>
        <v>352.23999999999847</v>
      </c>
      <c r="B4445" s="50">
        <f t="shared" ca="1" si="137"/>
        <v>-43.966399038707905</v>
      </c>
    </row>
    <row r="4446" spans="1:2" x14ac:dyDescent="0.2">
      <c r="A4446" s="57">
        <f t="shared" ca="1" si="136"/>
        <v>352.31999999999846</v>
      </c>
      <c r="B4446" s="50">
        <f t="shared" ca="1" si="137"/>
        <v>-43.665662603070501</v>
      </c>
    </row>
    <row r="4447" spans="1:2" x14ac:dyDescent="0.2">
      <c r="A4447" s="57">
        <f t="shared" ca="1" si="136"/>
        <v>352.39999999999844</v>
      </c>
      <c r="B4447" s="50">
        <f t="shared" ca="1" si="137"/>
        <v>-43.375333380028422</v>
      </c>
    </row>
    <row r="4448" spans="1:2" x14ac:dyDescent="0.2">
      <c r="A4448" s="57">
        <f t="shared" ca="1" si="136"/>
        <v>352.47999999999843</v>
      </c>
      <c r="B4448" s="50">
        <f t="shared" ca="1" si="137"/>
        <v>-43.094733551149098</v>
      </c>
    </row>
    <row r="4449" spans="1:2" x14ac:dyDescent="0.2">
      <c r="A4449" s="57">
        <f t="shared" ca="1" si="136"/>
        <v>352.55999999999841</v>
      </c>
      <c r="B4449" s="50">
        <f t="shared" ca="1" si="137"/>
        <v>-42.823249877811598</v>
      </c>
    </row>
    <row r="4450" spans="1:2" x14ac:dyDescent="0.2">
      <c r="A4450" s="57">
        <f t="shared" ca="1" si="136"/>
        <v>352.63999999999839</v>
      </c>
      <c r="B4450" s="50">
        <f t="shared" ca="1" si="137"/>
        <v>-42.560325749667697</v>
      </c>
    </row>
    <row r="4451" spans="1:2" x14ac:dyDescent="0.2">
      <c r="A4451" s="57">
        <f t="shared" ca="1" si="136"/>
        <v>352.71999999999838</v>
      </c>
      <c r="B4451" s="50">
        <f t="shared" ca="1" si="137"/>
        <v>-42.3054544204725</v>
      </c>
    </row>
    <row r="4452" spans="1:2" x14ac:dyDescent="0.2">
      <c r="A4452" s="57">
        <f t="shared" ca="1" si="136"/>
        <v>352.79999999999836</v>
      </c>
      <c r="B4452" s="50">
        <f t="shared" ca="1" si="137"/>
        <v>-42.058173224674853</v>
      </c>
    </row>
    <row r="4453" spans="1:2" x14ac:dyDescent="0.2">
      <c r="A4453" s="57">
        <f t="shared" ca="1" si="136"/>
        <v>352.87999999999835</v>
      </c>
      <c r="B4453" s="50">
        <f t="shared" ca="1" si="137"/>
        <v>-41.818058608922215</v>
      </c>
    </row>
    <row r="4454" spans="1:2" x14ac:dyDescent="0.2">
      <c r="A4454" s="57">
        <f t="shared" ca="1" si="136"/>
        <v>352.95999999999833</v>
      </c>
      <c r="B4454" s="50">
        <f t="shared" ca="1" si="137"/>
        <v>-41.584721844456418</v>
      </c>
    </row>
    <row r="4455" spans="1:2" x14ac:dyDescent="0.2">
      <c r="A4455" s="57">
        <f t="shared" ca="1" si="136"/>
        <v>353.03999999999832</v>
      </c>
      <c r="B4455" s="50">
        <f t="shared" ca="1" si="137"/>
        <v>-41.357805311406992</v>
      </c>
    </row>
    <row r="4456" spans="1:2" x14ac:dyDescent="0.2">
      <c r="A4456" s="57">
        <f t="shared" ca="1" si="136"/>
        <v>353.1199999999983</v>
      </c>
      <c r="B4456" s="50">
        <f t="shared" ca="1" si="137"/>
        <v>-41.13697926582104</v>
      </c>
    </row>
    <row r="4457" spans="1:2" x14ac:dyDescent="0.2">
      <c r="A4457" s="57">
        <f t="shared" ca="1" si="136"/>
        <v>353.19999999999828</v>
      </c>
      <c r="B4457" s="50">
        <f t="shared" ca="1" si="137"/>
        <v>-40.921939016067071</v>
      </c>
    </row>
    <row r="4458" spans="1:2" x14ac:dyDescent="0.2">
      <c r="A4458" s="57">
        <f t="shared" ca="1" si="136"/>
        <v>353.27999999999827</v>
      </c>
      <c r="B4458" s="50">
        <f t="shared" ca="1" si="137"/>
        <v>-40.712402447948634</v>
      </c>
    </row>
    <row r="4459" spans="1:2" x14ac:dyDescent="0.2">
      <c r="A4459" s="57">
        <f t="shared" ref="A4459:A4522" ca="1" si="138">OFFSET(A4459,-1,0)+f_stop/5000</f>
        <v>353.35999999999825</v>
      </c>
      <c r="B4459" s="50">
        <f t="shared" ref="B4459:B4522" ca="1" si="139">20*LOG(ABS(   (1/f_dec*SIN(f_dec*$A4459/Fm*PI())/SIN($A4459/Fm*PI()))^(order-2) * (1/f_dec2*SIN(f_dec2*$A4459/Fm*PI())/SIN($A4459/Fm*PI())) *  (1/(f_dec*n_avg)*SIN((f_dec*n_avg)*$A4459/Fm*PI())/SIN($A4459/Fm*PI()))    ))</f>
        <v>-40.508107848085722</v>
      </c>
    </row>
    <row r="4460" spans="1:2" x14ac:dyDescent="0.2">
      <c r="A4460" s="57">
        <f t="shared" ca="1" si="138"/>
        <v>353.43999999999824</v>
      </c>
      <c r="B4460" s="50">
        <f t="shared" ca="1" si="139"/>
        <v>-40.308811983446866</v>
      </c>
    </row>
    <row r="4461" spans="1:2" x14ac:dyDescent="0.2">
      <c r="A4461" s="57">
        <f t="shared" ca="1" si="138"/>
        <v>353.51999999999822</v>
      </c>
      <c r="B4461" s="50">
        <f t="shared" ca="1" si="139"/>
        <v>-40.11428840168719</v>
      </c>
    </row>
    <row r="4462" spans="1:2" x14ac:dyDescent="0.2">
      <c r="A4462" s="57">
        <f t="shared" ca="1" si="138"/>
        <v>353.5999999999982</v>
      </c>
      <c r="B4462" s="50">
        <f t="shared" ca="1" si="139"/>
        <v>-39.924325922508672</v>
      </c>
    </row>
    <row r="4463" spans="1:2" x14ac:dyDescent="0.2">
      <c r="A4463" s="57">
        <f t="shared" ca="1" si="138"/>
        <v>353.67999999999819</v>
      </c>
      <c r="B4463" s="50">
        <f t="shared" ca="1" si="139"/>
        <v>-39.738727294850221</v>
      </c>
    </row>
    <row r="4464" spans="1:2" x14ac:dyDescent="0.2">
      <c r="A4464" s="57">
        <f t="shared" ca="1" si="138"/>
        <v>353.75999999999817</v>
      </c>
      <c r="B4464" s="50">
        <f t="shared" ca="1" si="139"/>
        <v>-39.557307998500093</v>
      </c>
    </row>
    <row r="4465" spans="1:2" x14ac:dyDescent="0.2">
      <c r="A4465" s="57">
        <f t="shared" ca="1" si="138"/>
        <v>353.83999999999816</v>
      </c>
      <c r="B4465" s="50">
        <f t="shared" ca="1" si="139"/>
        <v>-39.379895171885011</v>
      </c>
    </row>
    <row r="4466" spans="1:2" x14ac:dyDescent="0.2">
      <c r="A4466" s="57">
        <f t="shared" ca="1" si="138"/>
        <v>353.91999999999814</v>
      </c>
      <c r="B4466" s="50">
        <f t="shared" ca="1" si="139"/>
        <v>-39.206326650420081</v>
      </c>
    </row>
    <row r="4467" spans="1:2" x14ac:dyDescent="0.2">
      <c r="A4467" s="57">
        <f t="shared" ca="1" si="138"/>
        <v>353.99999999999812</v>
      </c>
      <c r="B4467" s="50">
        <f t="shared" ca="1" si="139"/>
        <v>-39.036450102018129</v>
      </c>
    </row>
    <row r="4468" spans="1:2" x14ac:dyDescent="0.2">
      <c r="A4468" s="57">
        <f t="shared" ca="1" si="138"/>
        <v>354.07999999999811</v>
      </c>
      <c r="B4468" s="50">
        <f t="shared" ca="1" si="139"/>
        <v>-38.870122248208176</v>
      </c>
    </row>
    <row r="4469" spans="1:2" x14ac:dyDescent="0.2">
      <c r="A4469" s="57">
        <f t="shared" ca="1" si="138"/>
        <v>354.15999999999809</v>
      </c>
      <c r="B4469" s="50">
        <f t="shared" ca="1" si="139"/>
        <v>-38.707208160889934</v>
      </c>
    </row>
    <row r="4470" spans="1:2" x14ac:dyDescent="0.2">
      <c r="A4470" s="57">
        <f t="shared" ca="1" si="138"/>
        <v>354.23999999999808</v>
      </c>
      <c r="B4470" s="50">
        <f t="shared" ca="1" si="139"/>
        <v>-38.547580626076957</v>
      </c>
    </row>
    <row r="4471" spans="1:2" x14ac:dyDescent="0.2">
      <c r="A4471" s="57">
        <f t="shared" ca="1" si="138"/>
        <v>354.31999999999806</v>
      </c>
      <c r="B4471" s="50">
        <f t="shared" ca="1" si="139"/>
        <v>-38.391119567113599</v>
      </c>
    </row>
    <row r="4472" spans="1:2" x14ac:dyDescent="0.2">
      <c r="A4472" s="57">
        <f t="shared" ca="1" si="138"/>
        <v>354.39999999999804</v>
      </c>
      <c r="B4472" s="50">
        <f t="shared" ca="1" si="139"/>
        <v>-38.237711520817548</v>
      </c>
    </row>
    <row r="4473" spans="1:2" x14ac:dyDescent="0.2">
      <c r="A4473" s="57">
        <f t="shared" ca="1" si="138"/>
        <v>354.47999999999803</v>
      </c>
      <c r="B4473" s="50">
        <f t="shared" ca="1" si="139"/>
        <v>-38.087249160825372</v>
      </c>
    </row>
    <row r="4474" spans="1:2" x14ac:dyDescent="0.2">
      <c r="A4474" s="57">
        <f t="shared" ca="1" si="138"/>
        <v>354.55999999999801</v>
      </c>
      <c r="B4474" s="50">
        <f t="shared" ca="1" si="139"/>
        <v>-37.939630863127036</v>
      </c>
    </row>
    <row r="4475" spans="1:2" x14ac:dyDescent="0.2">
      <c r="A4475" s="57">
        <f t="shared" ca="1" si="138"/>
        <v>354.639999999998</v>
      </c>
      <c r="B4475" s="50">
        <f t="shared" ca="1" si="139"/>
        <v>-37.794760309385453</v>
      </c>
    </row>
    <row r="4476" spans="1:2" x14ac:dyDescent="0.2">
      <c r="A4476" s="57">
        <f t="shared" ca="1" si="138"/>
        <v>354.71999999999798</v>
      </c>
      <c r="B4476" s="50">
        <f t="shared" ca="1" si="139"/>
        <v>-37.652546124166449</v>
      </c>
    </row>
    <row r="4477" spans="1:2" x14ac:dyDescent="0.2">
      <c r="A4477" s="57">
        <f t="shared" ca="1" si="138"/>
        <v>354.79999999999797</v>
      </c>
      <c r="B4477" s="50">
        <f t="shared" ca="1" si="139"/>
        <v>-37.512901542658554</v>
      </c>
    </row>
    <row r="4478" spans="1:2" x14ac:dyDescent="0.2">
      <c r="A4478" s="57">
        <f t="shared" ca="1" si="138"/>
        <v>354.87999999999795</v>
      </c>
      <c r="B4478" s="50">
        <f t="shared" ca="1" si="139"/>
        <v>-37.375744105856967</v>
      </c>
    </row>
    <row r="4479" spans="1:2" x14ac:dyDescent="0.2">
      <c r="A4479" s="57">
        <f t="shared" ca="1" si="138"/>
        <v>354.95999999999793</v>
      </c>
      <c r="B4479" s="50">
        <f t="shared" ca="1" si="139"/>
        <v>-37.2409953805344</v>
      </c>
    </row>
    <row r="4480" spans="1:2" x14ac:dyDescent="0.2">
      <c r="A4480" s="57">
        <f t="shared" ca="1" si="138"/>
        <v>355.03999999999792</v>
      </c>
      <c r="B4480" s="50">
        <f t="shared" ca="1" si="139"/>
        <v>-37.108580701616162</v>
      </c>
    </row>
    <row r="4481" spans="1:2" x14ac:dyDescent="0.2">
      <c r="A4481" s="57">
        <f t="shared" ca="1" si="138"/>
        <v>355.1199999999979</v>
      </c>
      <c r="B4481" s="50">
        <f t="shared" ca="1" si="139"/>
        <v>-36.978428934844338</v>
      </c>
    </row>
    <row r="4482" spans="1:2" x14ac:dyDescent="0.2">
      <c r="A4482" s="57">
        <f t="shared" ca="1" si="138"/>
        <v>355.19999999999789</v>
      </c>
      <c r="B4482" s="50">
        <f t="shared" ca="1" si="139"/>
        <v>-36.850472257842569</v>
      </c>
    </row>
    <row r="4483" spans="1:2" x14ac:dyDescent="0.2">
      <c r="A4483" s="57">
        <f t="shared" ca="1" si="138"/>
        <v>355.27999999999787</v>
      </c>
      <c r="B4483" s="50">
        <f t="shared" ca="1" si="139"/>
        <v>-36.724645957895333</v>
      </c>
    </row>
    <row r="4484" spans="1:2" x14ac:dyDescent="0.2">
      <c r="A4484" s="57">
        <f t="shared" ca="1" si="138"/>
        <v>355.35999999999785</v>
      </c>
      <c r="B4484" s="50">
        <f t="shared" ca="1" si="139"/>
        <v>-36.600888244933792</v>
      </c>
    </row>
    <row r="4485" spans="1:2" x14ac:dyDescent="0.2">
      <c r="A4485" s="57">
        <f t="shared" ca="1" si="138"/>
        <v>355.43999999999784</v>
      </c>
      <c r="B4485" s="50">
        <f t="shared" ca="1" si="139"/>
        <v>-36.47914007837673</v>
      </c>
    </row>
    <row r="4486" spans="1:2" x14ac:dyDescent="0.2">
      <c r="A4486" s="57">
        <f t="shared" ca="1" si="138"/>
        <v>355.51999999999782</v>
      </c>
      <c r="B4486" s="50">
        <f t="shared" ca="1" si="139"/>
        <v>-36.359345006612607</v>
      </c>
    </row>
    <row r="4487" spans="1:2" x14ac:dyDescent="0.2">
      <c r="A4487" s="57">
        <f t="shared" ca="1" si="138"/>
        <v>355.59999999999781</v>
      </c>
      <c r="B4487" s="50">
        <f t="shared" ca="1" si="139"/>
        <v>-36.241449018029748</v>
      </c>
    </row>
    <row r="4488" spans="1:2" x14ac:dyDescent="0.2">
      <c r="A4488" s="57">
        <f t="shared" ca="1" si="138"/>
        <v>355.67999999999779</v>
      </c>
      <c r="B4488" s="50">
        <f t="shared" ca="1" si="139"/>
        <v>-36.125400402615725</v>
      </c>
    </row>
    <row r="4489" spans="1:2" x14ac:dyDescent="0.2">
      <c r="A4489" s="57">
        <f t="shared" ca="1" si="138"/>
        <v>355.75999999999777</v>
      </c>
      <c r="B4489" s="50">
        <f t="shared" ca="1" si="139"/>
        <v>-36.01114962323328</v>
      </c>
    </row>
    <row r="4490" spans="1:2" x14ac:dyDescent="0.2">
      <c r="A4490" s="57">
        <f t="shared" ca="1" si="138"/>
        <v>355.83999999999776</v>
      </c>
      <c r="B4490" s="50">
        <f t="shared" ca="1" si="139"/>
        <v>-35.898649195776997</v>
      </c>
    </row>
    <row r="4491" spans="1:2" x14ac:dyDescent="0.2">
      <c r="A4491" s="57">
        <f t="shared" ca="1" si="138"/>
        <v>355.91999999999774</v>
      </c>
      <c r="B4491" s="50">
        <f t="shared" ca="1" si="139"/>
        <v>-35.787853577483141</v>
      </c>
    </row>
    <row r="4492" spans="1:2" x14ac:dyDescent="0.2">
      <c r="A4492" s="57">
        <f t="shared" ca="1" si="138"/>
        <v>355.99999999999773</v>
      </c>
      <c r="B4492" s="50">
        <f t="shared" ca="1" si="139"/>
        <v>-35.678719062735681</v>
      </c>
    </row>
    <row r="4493" spans="1:2" x14ac:dyDescent="0.2">
      <c r="A4493" s="57">
        <f t="shared" ca="1" si="138"/>
        <v>356.07999999999771</v>
      </c>
      <c r="B4493" s="50">
        <f t="shared" ca="1" si="139"/>
        <v>-35.571203685774229</v>
      </c>
    </row>
    <row r="4494" spans="1:2" x14ac:dyDescent="0.2">
      <c r="A4494" s="57">
        <f t="shared" ca="1" si="138"/>
        <v>356.15999999999769</v>
      </c>
      <c r="B4494" s="50">
        <f t="shared" ca="1" si="139"/>
        <v>-35.465267129761699</v>
      </c>
    </row>
    <row r="4495" spans="1:2" x14ac:dyDescent="0.2">
      <c r="A4495" s="57">
        <f t="shared" ca="1" si="138"/>
        <v>356.23999999999768</v>
      </c>
      <c r="B4495" s="50">
        <f t="shared" ca="1" si="139"/>
        <v>-35.36087064171862</v>
      </c>
    </row>
    <row r="4496" spans="1:2" x14ac:dyDescent="0.2">
      <c r="A4496" s="57">
        <f t="shared" ca="1" si="138"/>
        <v>356.31999999999766</v>
      </c>
      <c r="B4496" s="50">
        <f t="shared" ca="1" si="139"/>
        <v>-35.257976952877009</v>
      </c>
    </row>
    <row r="4497" spans="1:2" x14ac:dyDescent="0.2">
      <c r="A4497" s="57">
        <f t="shared" ca="1" si="138"/>
        <v>356.39999999999765</v>
      </c>
      <c r="B4497" s="50">
        <f t="shared" ca="1" si="139"/>
        <v>-35.156550204044123</v>
      </c>
    </row>
    <row r="4498" spans="1:2" x14ac:dyDescent="0.2">
      <c r="A4498" s="57">
        <f t="shared" ca="1" si="138"/>
        <v>356.47999999999763</v>
      </c>
      <c r="B4498" s="50">
        <f t="shared" ca="1" si="139"/>
        <v>-35.056555875601802</v>
      </c>
    </row>
    <row r="4499" spans="1:2" x14ac:dyDescent="0.2">
      <c r="A4499" s="57">
        <f t="shared" ca="1" si="138"/>
        <v>356.55999999999761</v>
      </c>
      <c r="B4499" s="50">
        <f t="shared" ca="1" si="139"/>
        <v>-34.957960721802024</v>
      </c>
    </row>
    <row r="4500" spans="1:2" x14ac:dyDescent="0.2">
      <c r="A4500" s="57">
        <f t="shared" ca="1" si="138"/>
        <v>356.6399999999976</v>
      </c>
      <c r="B4500" s="50">
        <f t="shared" ca="1" si="139"/>
        <v>-34.860732709044328</v>
      </c>
    </row>
    <row r="4501" spans="1:2" x14ac:dyDescent="0.2">
      <c r="A4501" s="57">
        <f t="shared" ca="1" si="138"/>
        <v>356.71999999999758</v>
      </c>
      <c r="B4501" s="50">
        <f t="shared" ca="1" si="139"/>
        <v>-34.764840957849444</v>
      </c>
    </row>
    <row r="4502" spans="1:2" x14ac:dyDescent="0.2">
      <c r="A4502" s="57">
        <f t="shared" ca="1" si="138"/>
        <v>356.79999999999757</v>
      </c>
      <c r="B4502" s="50">
        <f t="shared" ca="1" si="139"/>
        <v>-34.67025568826832</v>
      </c>
    </row>
    <row r="4503" spans="1:2" x14ac:dyDescent="0.2">
      <c r="A4503" s="57">
        <f t="shared" ca="1" si="138"/>
        <v>356.87999999999755</v>
      </c>
      <c r="B4503" s="50">
        <f t="shared" ca="1" si="139"/>
        <v>-34.576948168482346</v>
      </c>
    </row>
    <row r="4504" spans="1:2" x14ac:dyDescent="0.2">
      <c r="A4504" s="57">
        <f t="shared" ca="1" si="138"/>
        <v>356.95999999999754</v>
      </c>
      <c r="B4504" s="50">
        <f t="shared" ca="1" si="139"/>
        <v>-34.484890666376224</v>
      </c>
    </row>
    <row r="4505" spans="1:2" x14ac:dyDescent="0.2">
      <c r="A4505" s="57">
        <f t="shared" ca="1" si="138"/>
        <v>357.03999999999752</v>
      </c>
      <c r="B4505" s="50">
        <f t="shared" ca="1" si="139"/>
        <v>-34.394056403878338</v>
      </c>
    </row>
    <row r="4506" spans="1:2" x14ac:dyDescent="0.2">
      <c r="A4506" s="57">
        <f t="shared" ca="1" si="138"/>
        <v>357.1199999999975</v>
      </c>
      <c r="B4506" s="50">
        <f t="shared" ca="1" si="139"/>
        <v>-34.304419513880944</v>
      </c>
    </row>
    <row r="4507" spans="1:2" x14ac:dyDescent="0.2">
      <c r="A4507" s="57">
        <f t="shared" ca="1" si="138"/>
        <v>357.19999999999749</v>
      </c>
      <c r="B4507" s="50">
        <f t="shared" ca="1" si="139"/>
        <v>-34.215954999567444</v>
      </c>
    </row>
    <row r="4508" spans="1:2" x14ac:dyDescent="0.2">
      <c r="A4508" s="57">
        <f t="shared" ca="1" si="138"/>
        <v>357.27999999999747</v>
      </c>
      <c r="B4508" s="50">
        <f t="shared" ca="1" si="139"/>
        <v>-34.128638695987462</v>
      </c>
    </row>
    <row r="4509" spans="1:2" x14ac:dyDescent="0.2">
      <c r="A4509" s="57">
        <f t="shared" ca="1" si="138"/>
        <v>357.35999999999746</v>
      </c>
      <c r="B4509" s="50">
        <f t="shared" ca="1" si="139"/>
        <v>-34.04244723373197</v>
      </c>
    </row>
    <row r="4510" spans="1:2" x14ac:dyDescent="0.2">
      <c r="A4510" s="57">
        <f t="shared" ca="1" si="138"/>
        <v>357.43999999999744</v>
      </c>
      <c r="B4510" s="50">
        <f t="shared" ca="1" si="139"/>
        <v>-33.957358004571802</v>
      </c>
    </row>
    <row r="4511" spans="1:2" x14ac:dyDescent="0.2">
      <c r="A4511" s="57">
        <f t="shared" ca="1" si="138"/>
        <v>357.51999999999742</v>
      </c>
      <c r="B4511" s="50">
        <f t="shared" ca="1" si="139"/>
        <v>-33.873349128934905</v>
      </c>
    </row>
    <row r="4512" spans="1:2" x14ac:dyDescent="0.2">
      <c r="A4512" s="57">
        <f t="shared" ca="1" si="138"/>
        <v>357.59999999999741</v>
      </c>
      <c r="B4512" s="50">
        <f t="shared" ca="1" si="139"/>
        <v>-33.7903994251038</v>
      </c>
    </row>
    <row r="4513" spans="1:2" x14ac:dyDescent="0.2">
      <c r="A4513" s="57">
        <f t="shared" ca="1" si="138"/>
        <v>357.67999999999739</v>
      </c>
      <c r="B4513" s="50">
        <f t="shared" ca="1" si="139"/>
        <v>-33.708488380026672</v>
      </c>
    </row>
    <row r="4514" spans="1:2" x14ac:dyDescent="0.2">
      <c r="A4514" s="57">
        <f t="shared" ca="1" si="138"/>
        <v>357.75999999999738</v>
      </c>
      <c r="B4514" s="50">
        <f t="shared" ca="1" si="139"/>
        <v>-33.627596121641218</v>
      </c>
    </row>
    <row r="4515" spans="1:2" x14ac:dyDescent="0.2">
      <c r="A4515" s="57">
        <f t="shared" ca="1" si="138"/>
        <v>357.83999999999736</v>
      </c>
      <c r="B4515" s="50">
        <f t="shared" ca="1" si="139"/>
        <v>-33.547703392617713</v>
      </c>
    </row>
    <row r="4516" spans="1:2" x14ac:dyDescent="0.2">
      <c r="A4516" s="57">
        <f t="shared" ca="1" si="138"/>
        <v>357.91999999999734</v>
      </c>
      <c r="B4516" s="50">
        <f t="shared" ca="1" si="139"/>
        <v>-33.468791525435449</v>
      </c>
    </row>
    <row r="4517" spans="1:2" x14ac:dyDescent="0.2">
      <c r="A4517" s="57">
        <f t="shared" ca="1" si="138"/>
        <v>357.99999999999733</v>
      </c>
      <c r="B4517" s="50">
        <f t="shared" ca="1" si="139"/>
        <v>-33.390842418711991</v>
      </c>
    </row>
    <row r="4518" spans="1:2" x14ac:dyDescent="0.2">
      <c r="A4518" s="57">
        <f t="shared" ca="1" si="138"/>
        <v>358.07999999999731</v>
      </c>
      <c r="B4518" s="50">
        <f t="shared" ca="1" si="139"/>
        <v>-33.313838514710554</v>
      </c>
    </row>
    <row r="4519" spans="1:2" x14ac:dyDescent="0.2">
      <c r="A4519" s="57">
        <f t="shared" ca="1" si="138"/>
        <v>358.1599999999973</v>
      </c>
      <c r="B4519" s="50">
        <f t="shared" ca="1" si="139"/>
        <v>-33.237762777955176</v>
      </c>
    </row>
    <row r="4520" spans="1:2" x14ac:dyDescent="0.2">
      <c r="A4520" s="57">
        <f t="shared" ca="1" si="138"/>
        <v>358.23999999999728</v>
      </c>
      <c r="B4520" s="50">
        <f t="shared" ca="1" si="139"/>
        <v>-33.162598674889907</v>
      </c>
    </row>
    <row r="4521" spans="1:2" x14ac:dyDescent="0.2">
      <c r="A4521" s="57">
        <f t="shared" ca="1" si="138"/>
        <v>358.31999999999726</v>
      </c>
      <c r="B4521" s="50">
        <f t="shared" ca="1" si="139"/>
        <v>-33.088330154520854</v>
      </c>
    </row>
    <row r="4522" spans="1:2" x14ac:dyDescent="0.2">
      <c r="A4522" s="57">
        <f t="shared" ca="1" si="138"/>
        <v>358.39999999999725</v>
      </c>
      <c r="B4522" s="50">
        <f t="shared" ca="1" si="139"/>
        <v>-33.014941629984349</v>
      </c>
    </row>
    <row r="4523" spans="1:2" x14ac:dyDescent="0.2">
      <c r="A4523" s="57">
        <f t="shared" ref="A4523:A4586" ca="1" si="140">OFFSET(A4523,-1,0)+f_stop/5000</f>
        <v>358.47999999999723</v>
      </c>
      <c r="B4523" s="50">
        <f t="shared" ref="B4523:B4586" ca="1" si="141">20*LOG(ABS(   (1/f_dec*SIN(f_dec*$A4523/Fm*PI())/SIN($A4523/Fm*PI()))^(order-2) * (1/f_dec2*SIN(f_dec2*$A4523/Fm*PI())/SIN($A4523/Fm*PI())) *  (1/(f_dec*n_avg)*SIN((f_dec*n_avg)*$A4523/Fm*PI())/SIN($A4523/Fm*PI()))    ))</f>
        <v>-32.942417960989665</v>
      </c>
    </row>
    <row r="4524" spans="1:2" x14ac:dyDescent="0.2">
      <c r="A4524" s="57">
        <f t="shared" ca="1" si="140"/>
        <v>358.55999999999722</v>
      </c>
      <c r="B4524" s="50">
        <f t="shared" ca="1" si="141"/>
        <v>-32.870744437085577</v>
      </c>
    </row>
    <row r="4525" spans="1:2" x14ac:dyDescent="0.2">
      <c r="A4525" s="57">
        <f t="shared" ca="1" si="140"/>
        <v>358.6399999999972</v>
      </c>
      <c r="B4525" s="50">
        <f t="shared" ca="1" si="141"/>
        <v>-32.799906761706097</v>
      </c>
    </row>
    <row r="4526" spans="1:2" x14ac:dyDescent="0.2">
      <c r="A4526" s="57">
        <f t="shared" ca="1" si="140"/>
        <v>358.71999999999719</v>
      </c>
      <c r="B4526" s="50">
        <f t="shared" ca="1" si="141"/>
        <v>-32.729891036951507</v>
      </c>
    </row>
    <row r="4527" spans="1:2" x14ac:dyDescent="0.2">
      <c r="A4527" s="57">
        <f t="shared" ca="1" si="140"/>
        <v>358.79999999999717</v>
      </c>
      <c r="B4527" s="50">
        <f t="shared" ca="1" si="141"/>
        <v>-32.660683749064667</v>
      </c>
    </row>
    <row r="4528" spans="1:2" x14ac:dyDescent="0.2">
      <c r="A4528" s="57">
        <f t="shared" ca="1" si="140"/>
        <v>358.87999999999715</v>
      </c>
      <c r="B4528" s="50">
        <f t="shared" ca="1" si="141"/>
        <v>-32.592271754564614</v>
      </c>
    </row>
    <row r="4529" spans="1:2" x14ac:dyDescent="0.2">
      <c r="A4529" s="57">
        <f t="shared" ca="1" si="140"/>
        <v>358.95999999999714</v>
      </c>
      <c r="B4529" s="50">
        <f t="shared" ca="1" si="141"/>
        <v>-32.524642267002562</v>
      </c>
    </row>
    <row r="4530" spans="1:2" x14ac:dyDescent="0.2">
      <c r="A4530" s="57">
        <f t="shared" ca="1" si="140"/>
        <v>359.03999999999712</v>
      </c>
      <c r="B4530" s="50">
        <f t="shared" ca="1" si="141"/>
        <v>-32.457782844306905</v>
      </c>
    </row>
    <row r="4531" spans="1:2" x14ac:dyDescent="0.2">
      <c r="A4531" s="57">
        <f t="shared" ca="1" si="140"/>
        <v>359.11999999999711</v>
      </c>
      <c r="B4531" s="50">
        <f t="shared" ca="1" si="141"/>
        <v>-32.391681376685185</v>
      </c>
    </row>
    <row r="4532" spans="1:2" x14ac:dyDescent="0.2">
      <c r="A4532" s="57">
        <f t="shared" ca="1" si="140"/>
        <v>359.19999999999709</v>
      </c>
      <c r="B4532" s="50">
        <f t="shared" ca="1" si="141"/>
        <v>-32.326326075056194</v>
      </c>
    </row>
    <row r="4533" spans="1:2" x14ac:dyDescent="0.2">
      <c r="A4533" s="57">
        <f t="shared" ca="1" si="140"/>
        <v>359.27999999999707</v>
      </c>
      <c r="B4533" s="50">
        <f t="shared" ca="1" si="141"/>
        <v>-32.261705459981442</v>
      </c>
    </row>
    <row r="4534" spans="1:2" x14ac:dyDescent="0.2">
      <c r="A4534" s="57">
        <f t="shared" ca="1" si="140"/>
        <v>359.35999999999706</v>
      </c>
      <c r="B4534" s="50">
        <f t="shared" ca="1" si="141"/>
        <v>-32.197808351073149</v>
      </c>
    </row>
    <row r="4535" spans="1:2" x14ac:dyDescent="0.2">
      <c r="A4535" s="57">
        <f t="shared" ca="1" si="140"/>
        <v>359.43999999999704</v>
      </c>
      <c r="B4535" s="50">
        <f t="shared" ca="1" si="141"/>
        <v>-32.134623856852834</v>
      </c>
    </row>
    <row r="4536" spans="1:2" x14ac:dyDescent="0.2">
      <c r="A4536" s="57">
        <f t="shared" ca="1" si="140"/>
        <v>359.51999999999703</v>
      </c>
      <c r="B4536" s="50">
        <f t="shared" ca="1" si="141"/>
        <v>-32.072141365038021</v>
      </c>
    </row>
    <row r="4537" spans="1:2" x14ac:dyDescent="0.2">
      <c r="A4537" s="57">
        <f t="shared" ca="1" si="140"/>
        <v>359.59999999999701</v>
      </c>
      <c r="B4537" s="50">
        <f t="shared" ca="1" si="141"/>
        <v>-32.010350533236249</v>
      </c>
    </row>
    <row r="4538" spans="1:2" x14ac:dyDescent="0.2">
      <c r="A4538" s="57">
        <f t="shared" ca="1" si="140"/>
        <v>359.67999999999699</v>
      </c>
      <c r="B4538" s="50">
        <f t="shared" ca="1" si="141"/>
        <v>-31.949241280024459</v>
      </c>
    </row>
    <row r="4539" spans="1:2" x14ac:dyDescent="0.2">
      <c r="A4539" s="57">
        <f t="shared" ca="1" si="140"/>
        <v>359.75999999999698</v>
      </c>
      <c r="B4539" s="50">
        <f t="shared" ca="1" si="141"/>
        <v>-31.888803776396827</v>
      </c>
    </row>
    <row r="4540" spans="1:2" x14ac:dyDescent="0.2">
      <c r="A4540" s="57">
        <f t="shared" ca="1" si="140"/>
        <v>359.83999999999696</v>
      </c>
      <c r="B4540" s="50">
        <f t="shared" ca="1" si="141"/>
        <v>-31.829028437561394</v>
      </c>
    </row>
    <row r="4541" spans="1:2" x14ac:dyDescent="0.2">
      <c r="A4541" s="57">
        <f t="shared" ca="1" si="140"/>
        <v>359.91999999999695</v>
      </c>
      <c r="B4541" s="50">
        <f t="shared" ca="1" si="141"/>
        <v>-31.769905915069479</v>
      </c>
    </row>
    <row r="4542" spans="1:2" x14ac:dyDescent="0.2">
      <c r="A4542" s="57">
        <f t="shared" ca="1" si="140"/>
        <v>359.99999999999693</v>
      </c>
      <c r="B4542" s="50">
        <f t="shared" ca="1" si="141"/>
        <v>-31.711427089260958</v>
      </c>
    </row>
    <row r="4543" spans="1:2" x14ac:dyDescent="0.2">
      <c r="A4543" s="57">
        <f t="shared" ca="1" si="140"/>
        <v>360.07999999999691</v>
      </c>
      <c r="B4543" s="50">
        <f t="shared" ca="1" si="141"/>
        <v>-31.653583062011535</v>
      </c>
    </row>
    <row r="4544" spans="1:2" x14ac:dyDescent="0.2">
      <c r="A4544" s="57">
        <f t="shared" ca="1" si="140"/>
        <v>360.1599999999969</v>
      </c>
      <c r="B4544" s="50">
        <f t="shared" ca="1" si="141"/>
        <v>-31.59636514976637</v>
      </c>
    </row>
    <row r="4545" spans="1:2" x14ac:dyDescent="0.2">
      <c r="A4545" s="57">
        <f t="shared" ca="1" si="140"/>
        <v>360.23999999999688</v>
      </c>
      <c r="B4545" s="50">
        <f t="shared" ca="1" si="141"/>
        <v>-31.539764876847514</v>
      </c>
    </row>
    <row r="4546" spans="1:2" x14ac:dyDescent="0.2">
      <c r="A4546" s="57">
        <f t="shared" ca="1" si="140"/>
        <v>360.31999999999687</v>
      </c>
      <c r="B4546" s="50">
        <f t="shared" ca="1" si="141"/>
        <v>-31.483773969022174</v>
      </c>
    </row>
    <row r="4547" spans="1:2" x14ac:dyDescent="0.2">
      <c r="A4547" s="57">
        <f t="shared" ca="1" si="140"/>
        <v>360.39999999999685</v>
      </c>
      <c r="B4547" s="50">
        <f t="shared" ca="1" si="141"/>
        <v>-31.428384347319248</v>
      </c>
    </row>
    <row r="4548" spans="1:2" x14ac:dyDescent="0.2">
      <c r="A4548" s="57">
        <f t="shared" ca="1" si="140"/>
        <v>360.47999999999683</v>
      </c>
      <c r="B4548" s="50">
        <f t="shared" ca="1" si="141"/>
        <v>-31.373588122083426</v>
      </c>
    </row>
    <row r="4549" spans="1:2" x14ac:dyDescent="0.2">
      <c r="A4549" s="57">
        <f t="shared" ca="1" si="140"/>
        <v>360.55999999999682</v>
      </c>
      <c r="B4549" s="50">
        <f t="shared" ca="1" si="141"/>
        <v>-31.319377587255588</v>
      </c>
    </row>
    <row r="4550" spans="1:2" x14ac:dyDescent="0.2">
      <c r="A4550" s="57">
        <f t="shared" ca="1" si="140"/>
        <v>360.6399999999968</v>
      </c>
      <c r="B4550" s="50">
        <f t="shared" ca="1" si="141"/>
        <v>-31.265745214869341</v>
      </c>
    </row>
    <row r="4551" spans="1:2" x14ac:dyDescent="0.2">
      <c r="A4551" s="57">
        <f t="shared" ca="1" si="140"/>
        <v>360.71999999999679</v>
      </c>
      <c r="B4551" s="50">
        <f t="shared" ca="1" si="141"/>
        <v>-31.212683649753853</v>
      </c>
    </row>
    <row r="4552" spans="1:2" x14ac:dyDescent="0.2">
      <c r="A4552" s="57">
        <f t="shared" ca="1" si="140"/>
        <v>360.79999999999677</v>
      </c>
      <c r="B4552" s="50">
        <f t="shared" ca="1" si="141"/>
        <v>-31.160185704434152</v>
      </c>
    </row>
    <row r="4553" spans="1:2" x14ac:dyDescent="0.2">
      <c r="A4553" s="57">
        <f t="shared" ca="1" si="140"/>
        <v>360.87999999999676</v>
      </c>
      <c r="B4553" s="50">
        <f t="shared" ca="1" si="141"/>
        <v>-31.108244354219984</v>
      </c>
    </row>
    <row r="4554" spans="1:2" x14ac:dyDescent="0.2">
      <c r="A4554" s="57">
        <f t="shared" ca="1" si="140"/>
        <v>360.95999999999674</v>
      </c>
      <c r="B4554" s="50">
        <f t="shared" ca="1" si="141"/>
        <v>-31.056852732474507</v>
      </c>
    </row>
    <row r="4555" spans="1:2" x14ac:dyDescent="0.2">
      <c r="A4555" s="57">
        <f t="shared" ca="1" si="140"/>
        <v>361.03999999999672</v>
      </c>
      <c r="B4555" s="50">
        <f t="shared" ca="1" si="141"/>
        <v>-31.006004126055796</v>
      </c>
    </row>
    <row r="4556" spans="1:2" x14ac:dyDescent="0.2">
      <c r="A4556" s="57">
        <f t="shared" ca="1" si="140"/>
        <v>361.11999999999671</v>
      </c>
      <c r="B4556" s="50">
        <f t="shared" ca="1" si="141"/>
        <v>-30.955691970922924</v>
      </c>
    </row>
    <row r="4557" spans="1:2" x14ac:dyDescent="0.2">
      <c r="A4557" s="57">
        <f t="shared" ca="1" si="140"/>
        <v>361.19999999999669</v>
      </c>
      <c r="B4557" s="50">
        <f t="shared" ca="1" si="141"/>
        <v>-30.905909847899984</v>
      </c>
    </row>
    <row r="4558" spans="1:2" x14ac:dyDescent="0.2">
      <c r="A4558" s="57">
        <f t="shared" ca="1" si="140"/>
        <v>361.27999999999668</v>
      </c>
      <c r="B4558" s="50">
        <f t="shared" ca="1" si="141"/>
        <v>-30.856651478591353</v>
      </c>
    </row>
    <row r="4559" spans="1:2" x14ac:dyDescent="0.2">
      <c r="A4559" s="57">
        <f t="shared" ca="1" si="140"/>
        <v>361.35999999999666</v>
      </c>
      <c r="B4559" s="50">
        <f t="shared" ca="1" si="141"/>
        <v>-30.807910721441342</v>
      </c>
    </row>
    <row r="4560" spans="1:2" x14ac:dyDescent="0.2">
      <c r="A4560" s="57">
        <f t="shared" ca="1" si="140"/>
        <v>361.43999999999664</v>
      </c>
      <c r="B4560" s="50">
        <f t="shared" ca="1" si="141"/>
        <v>-30.759681567932489</v>
      </c>
    </row>
    <row r="4561" spans="1:2" x14ac:dyDescent="0.2">
      <c r="A4561" s="57">
        <f t="shared" ca="1" si="140"/>
        <v>361.51999999999663</v>
      </c>
      <c r="B4561" s="50">
        <f t="shared" ca="1" si="141"/>
        <v>-30.711958138916859</v>
      </c>
    </row>
    <row r="4562" spans="1:2" x14ac:dyDescent="0.2">
      <c r="A4562" s="57">
        <f t="shared" ca="1" si="140"/>
        <v>361.59999999999661</v>
      </c>
      <c r="B4562" s="50">
        <f t="shared" ca="1" si="141"/>
        <v>-30.664734681074538</v>
      </c>
    </row>
    <row r="4563" spans="1:2" x14ac:dyDescent="0.2">
      <c r="A4563" s="57">
        <f t="shared" ca="1" si="140"/>
        <v>361.6799999999966</v>
      </c>
      <c r="B4563" s="50">
        <f t="shared" ca="1" si="141"/>
        <v>-30.61800556349386</v>
      </c>
    </row>
    <row r="4564" spans="1:2" x14ac:dyDescent="0.2">
      <c r="A4564" s="57">
        <f t="shared" ca="1" si="140"/>
        <v>361.75999999999658</v>
      </c>
      <c r="B4564" s="50">
        <f t="shared" ca="1" si="141"/>
        <v>-30.571765274369305</v>
      </c>
    </row>
    <row r="4565" spans="1:2" x14ac:dyDescent="0.2">
      <c r="A4565" s="57">
        <f t="shared" ca="1" si="140"/>
        <v>361.83999999999656</v>
      </c>
      <c r="B4565" s="50">
        <f t="shared" ca="1" si="141"/>
        <v>-30.526008417811205</v>
      </c>
    </row>
    <row r="4566" spans="1:2" x14ac:dyDescent="0.2">
      <c r="A4566" s="57">
        <f t="shared" ca="1" si="140"/>
        <v>361.91999999999655</v>
      </c>
      <c r="B4566" s="50">
        <f t="shared" ca="1" si="141"/>
        <v>-30.480729710763189</v>
      </c>
    </row>
    <row r="4567" spans="1:2" x14ac:dyDescent="0.2">
      <c r="A4567" s="57">
        <f t="shared" ca="1" si="140"/>
        <v>361.99999999999653</v>
      </c>
      <c r="B4567" s="50">
        <f t="shared" ca="1" si="141"/>
        <v>-30.435923980023524</v>
      </c>
    </row>
    <row r="4568" spans="1:2" x14ac:dyDescent="0.2">
      <c r="A4568" s="57">
        <f t="shared" ca="1" si="140"/>
        <v>362.07999999999652</v>
      </c>
      <c r="B4568" s="50">
        <f t="shared" ca="1" si="141"/>
        <v>-30.391586159365239</v>
      </c>
    </row>
    <row r="4569" spans="1:2" x14ac:dyDescent="0.2">
      <c r="A4569" s="57">
        <f t="shared" ca="1" si="140"/>
        <v>362.1599999999965</v>
      </c>
      <c r="B4569" s="50">
        <f t="shared" ca="1" si="141"/>
        <v>-30.347711286751988</v>
      </c>
    </row>
    <row r="4570" spans="1:2" x14ac:dyDescent="0.2">
      <c r="A4570" s="57">
        <f t="shared" ca="1" si="140"/>
        <v>362.23999999999648</v>
      </c>
      <c r="B4570" s="50">
        <f t="shared" ca="1" si="141"/>
        <v>-30.304294501645501</v>
      </c>
    </row>
    <row r="4571" spans="1:2" x14ac:dyDescent="0.2">
      <c r="A4571" s="57">
        <f t="shared" ca="1" si="140"/>
        <v>362.31999999999647</v>
      </c>
      <c r="B4571" s="50">
        <f t="shared" ca="1" si="141"/>
        <v>-30.261331042401061</v>
      </c>
    </row>
    <row r="4572" spans="1:2" x14ac:dyDescent="0.2">
      <c r="A4572" s="57">
        <f t="shared" ca="1" si="140"/>
        <v>362.39999999999645</v>
      </c>
      <c r="B4572" s="50">
        <f t="shared" ca="1" si="141"/>
        <v>-30.218816243747387</v>
      </c>
    </row>
    <row r="4573" spans="1:2" x14ac:dyDescent="0.2">
      <c r="A4573" s="57">
        <f t="shared" ca="1" si="140"/>
        <v>362.47999999999644</v>
      </c>
      <c r="B4573" s="50">
        <f t="shared" ca="1" si="141"/>
        <v>-30.176745534348566</v>
      </c>
    </row>
    <row r="4574" spans="1:2" x14ac:dyDescent="0.2">
      <c r="A4574" s="57">
        <f t="shared" ca="1" si="140"/>
        <v>362.55999999999642</v>
      </c>
      <c r="B4574" s="50">
        <f t="shared" ca="1" si="141"/>
        <v>-30.135114434443505</v>
      </c>
    </row>
    <row r="4575" spans="1:2" x14ac:dyDescent="0.2">
      <c r="A4575" s="57">
        <f t="shared" ca="1" si="140"/>
        <v>362.63999999999641</v>
      </c>
      <c r="B4575" s="50">
        <f t="shared" ca="1" si="141"/>
        <v>-30.093918553561103</v>
      </c>
    </row>
    <row r="4576" spans="1:2" x14ac:dyDescent="0.2">
      <c r="A4576" s="57">
        <f t="shared" ca="1" si="140"/>
        <v>362.71999999999639</v>
      </c>
      <c r="B4576" s="50">
        <f t="shared" ca="1" si="141"/>
        <v>-30.053153588308081</v>
      </c>
    </row>
    <row r="4577" spans="1:2" x14ac:dyDescent="0.2">
      <c r="A4577" s="57">
        <f t="shared" ca="1" si="140"/>
        <v>362.79999999999637</v>
      </c>
      <c r="B4577" s="50">
        <f t="shared" ca="1" si="141"/>
        <v>-30.012815320225656</v>
      </c>
    </row>
    <row r="4578" spans="1:2" x14ac:dyDescent="0.2">
      <c r="A4578" s="57">
        <f t="shared" ca="1" si="140"/>
        <v>362.87999999999636</v>
      </c>
      <c r="B4578" s="50">
        <f t="shared" ca="1" si="141"/>
        <v>-29.972899613714606</v>
      </c>
    </row>
    <row r="4579" spans="1:2" x14ac:dyDescent="0.2">
      <c r="A4579" s="57">
        <f t="shared" ca="1" si="140"/>
        <v>362.95999999999634</v>
      </c>
      <c r="B4579" s="50">
        <f t="shared" ca="1" si="141"/>
        <v>-29.933402414023856</v>
      </c>
    </row>
    <row r="4580" spans="1:2" x14ac:dyDescent="0.2">
      <c r="A4580" s="57">
        <f t="shared" ca="1" si="140"/>
        <v>363.03999999999633</v>
      </c>
      <c r="B4580" s="50">
        <f t="shared" ca="1" si="141"/>
        <v>-29.894319745301978</v>
      </c>
    </row>
    <row r="4581" spans="1:2" x14ac:dyDescent="0.2">
      <c r="A4581" s="57">
        <f t="shared" ca="1" si="140"/>
        <v>363.11999999999631</v>
      </c>
      <c r="B4581" s="50">
        <f t="shared" ca="1" si="141"/>
        <v>-29.855647708708474</v>
      </c>
    </row>
    <row r="4582" spans="1:2" x14ac:dyDescent="0.2">
      <c r="A4582" s="57">
        <f t="shared" ca="1" si="140"/>
        <v>363.19999999999629</v>
      </c>
      <c r="B4582" s="50">
        <f t="shared" ca="1" si="141"/>
        <v>-29.817382480582886</v>
      </c>
    </row>
    <row r="4583" spans="1:2" x14ac:dyDescent="0.2">
      <c r="A4583" s="57">
        <f t="shared" ca="1" si="140"/>
        <v>363.27999999999628</v>
      </c>
      <c r="B4583" s="50">
        <f t="shared" ca="1" si="141"/>
        <v>-29.779520310669447</v>
      </c>
    </row>
    <row r="4584" spans="1:2" x14ac:dyDescent="0.2">
      <c r="A4584" s="57">
        <f t="shared" ca="1" si="140"/>
        <v>363.35999999999626</v>
      </c>
      <c r="B4584" s="50">
        <f t="shared" ca="1" si="141"/>
        <v>-29.742057520395736</v>
      </c>
    </row>
    <row r="4585" spans="1:2" x14ac:dyDescent="0.2">
      <c r="A4585" s="57">
        <f t="shared" ca="1" si="140"/>
        <v>363.43999999999625</v>
      </c>
      <c r="B4585" s="50">
        <f t="shared" ca="1" si="141"/>
        <v>-29.704990501202953</v>
      </c>
    </row>
    <row r="4586" spans="1:2" x14ac:dyDescent="0.2">
      <c r="A4586" s="57">
        <f t="shared" ca="1" si="140"/>
        <v>363.51999999999623</v>
      </c>
      <c r="B4586" s="50">
        <f t="shared" ca="1" si="141"/>
        <v>-29.668315712926017</v>
      </c>
    </row>
    <row r="4587" spans="1:2" x14ac:dyDescent="0.2">
      <c r="A4587" s="57">
        <f t="shared" ref="A4587:A4650" ca="1" si="142">OFFSET(A4587,-1,0)+f_stop/5000</f>
        <v>363.59999999999621</v>
      </c>
      <c r="B4587" s="50">
        <f t="shared" ref="B4587:B4650" ca="1" si="143">20*LOG(ABS(   (1/f_dec*SIN(f_dec*$A4587/Fm*PI())/SIN($A4587/Fm*PI()))^(order-2) * (1/f_dec2*SIN(f_dec2*$A4587/Fm*PI())/SIN($A4587/Fm*PI())) *  (1/(f_dec*n_avg)*SIN((f_dec*n_avg)*$A4587/Fm*PI())/SIN($A4587/Fm*PI()))    ))</f>
        <v>-29.632029682222225</v>
      </c>
    </row>
    <row r="4588" spans="1:2" x14ac:dyDescent="0.2">
      <c r="A4588" s="57">
        <f t="shared" ca="1" si="142"/>
        <v>363.6799999999962</v>
      </c>
      <c r="B4588" s="50">
        <f t="shared" ca="1" si="143"/>
        <v>-29.596129001045945</v>
      </c>
    </row>
    <row r="4589" spans="1:2" x14ac:dyDescent="0.2">
      <c r="A4589" s="57">
        <f t="shared" ca="1" si="142"/>
        <v>363.75999999999618</v>
      </c>
      <c r="B4589" s="50">
        <f t="shared" ca="1" si="143"/>
        <v>-29.560610325168501</v>
      </c>
    </row>
    <row r="4590" spans="1:2" x14ac:dyDescent="0.2">
      <c r="A4590" s="57">
        <f t="shared" ca="1" si="142"/>
        <v>363.83999999999617</v>
      </c>
      <c r="B4590" s="50">
        <f t="shared" ca="1" si="143"/>
        <v>-29.525470372741417</v>
      </c>
    </row>
    <row r="4591" spans="1:2" x14ac:dyDescent="0.2">
      <c r="A4591" s="57">
        <f t="shared" ca="1" si="142"/>
        <v>363.91999999999615</v>
      </c>
      <c r="B4591" s="50">
        <f t="shared" ca="1" si="143"/>
        <v>-29.490705922901125</v>
      </c>
    </row>
    <row r="4592" spans="1:2" x14ac:dyDescent="0.2">
      <c r="A4592" s="57">
        <f t="shared" ca="1" si="142"/>
        <v>363.99999999999613</v>
      </c>
      <c r="B4592" s="50">
        <f t="shared" ca="1" si="143"/>
        <v>-29.456313814414436</v>
      </c>
    </row>
    <row r="4593" spans="1:2" x14ac:dyDescent="0.2">
      <c r="A4593" s="57">
        <f t="shared" ca="1" si="142"/>
        <v>364.07999999999612</v>
      </c>
      <c r="B4593" s="50">
        <f t="shared" ca="1" si="143"/>
        <v>-29.422290944362945</v>
      </c>
    </row>
    <row r="4594" spans="1:2" x14ac:dyDescent="0.2">
      <c r="A4594" s="57">
        <f t="shared" ca="1" si="142"/>
        <v>364.1599999999961</v>
      </c>
      <c r="B4594" s="50">
        <f t="shared" ca="1" si="143"/>
        <v>-29.388634266865029</v>
      </c>
    </row>
    <row r="4595" spans="1:2" x14ac:dyDescent="0.2">
      <c r="A4595" s="57">
        <f t="shared" ca="1" si="142"/>
        <v>364.23999999999609</v>
      </c>
      <c r="B4595" s="50">
        <f t="shared" ca="1" si="143"/>
        <v>-29.355340791834305</v>
      </c>
    </row>
    <row r="4596" spans="1:2" x14ac:dyDescent="0.2">
      <c r="A4596" s="57">
        <f t="shared" ca="1" si="142"/>
        <v>364.31999999999607</v>
      </c>
      <c r="B4596" s="50">
        <f t="shared" ca="1" si="143"/>
        <v>-29.32240758377333</v>
      </c>
    </row>
    <row r="4597" spans="1:2" x14ac:dyDescent="0.2">
      <c r="A4597" s="57">
        <f t="shared" ca="1" si="142"/>
        <v>364.39999999999606</v>
      </c>
      <c r="B4597" s="50">
        <f t="shared" ca="1" si="143"/>
        <v>-29.289831760601508</v>
      </c>
    </row>
    <row r="4598" spans="1:2" x14ac:dyDescent="0.2">
      <c r="A4598" s="57">
        <f t="shared" ca="1" si="142"/>
        <v>364.47999999999604</v>
      </c>
      <c r="B4598" s="50">
        <f t="shared" ca="1" si="143"/>
        <v>-29.2576104925155</v>
      </c>
    </row>
    <row r="4599" spans="1:2" x14ac:dyDescent="0.2">
      <c r="A4599" s="57">
        <f t="shared" ca="1" si="142"/>
        <v>364.55999999999602</v>
      </c>
      <c r="B4599" s="50">
        <f t="shared" ca="1" si="143"/>
        <v>-29.22574100088196</v>
      </c>
    </row>
    <row r="4600" spans="1:2" x14ac:dyDescent="0.2">
      <c r="A4600" s="57">
        <f t="shared" ca="1" si="142"/>
        <v>364.63999999999601</v>
      </c>
      <c r="B4600" s="50">
        <f t="shared" ca="1" si="143"/>
        <v>-29.194220557160637</v>
      </c>
    </row>
    <row r="4601" spans="1:2" x14ac:dyDescent="0.2">
      <c r="A4601" s="57">
        <f t="shared" ca="1" si="142"/>
        <v>364.71999999999599</v>
      </c>
      <c r="B4601" s="50">
        <f t="shared" ca="1" si="143"/>
        <v>-29.163046481857528</v>
      </c>
    </row>
    <row r="4602" spans="1:2" x14ac:dyDescent="0.2">
      <c r="A4602" s="57">
        <f t="shared" ca="1" si="142"/>
        <v>364.79999999999598</v>
      </c>
      <c r="B4602" s="50">
        <f t="shared" ca="1" si="143"/>
        <v>-29.132216143506863</v>
      </c>
    </row>
    <row r="4603" spans="1:2" x14ac:dyDescent="0.2">
      <c r="A4603" s="57">
        <f t="shared" ca="1" si="142"/>
        <v>364.87999999999596</v>
      </c>
      <c r="B4603" s="50">
        <f t="shared" ca="1" si="143"/>
        <v>-29.101726957680842</v>
      </c>
    </row>
    <row r="4604" spans="1:2" x14ac:dyDescent="0.2">
      <c r="A4604" s="57">
        <f t="shared" ca="1" si="142"/>
        <v>364.95999999999594</v>
      </c>
      <c r="B4604" s="50">
        <f t="shared" ca="1" si="143"/>
        <v>-29.071576386026443</v>
      </c>
    </row>
    <row r="4605" spans="1:2" x14ac:dyDescent="0.2">
      <c r="A4605" s="57">
        <f t="shared" ca="1" si="142"/>
        <v>365.03999999999593</v>
      </c>
      <c r="B4605" s="50">
        <f t="shared" ca="1" si="143"/>
        <v>-29.041761935328442</v>
      </c>
    </row>
    <row r="4606" spans="1:2" x14ac:dyDescent="0.2">
      <c r="A4606" s="57">
        <f t="shared" ca="1" si="142"/>
        <v>365.11999999999591</v>
      </c>
      <c r="B4606" s="50">
        <f t="shared" ca="1" si="143"/>
        <v>-29.01228115659784</v>
      </c>
    </row>
    <row r="4607" spans="1:2" x14ac:dyDescent="0.2">
      <c r="A4607" s="57">
        <f t="shared" ca="1" si="142"/>
        <v>365.1999999999959</v>
      </c>
      <c r="B4607" s="50">
        <f t="shared" ca="1" si="143"/>
        <v>-28.983131644184471</v>
      </c>
    </row>
    <row r="4608" spans="1:2" x14ac:dyDescent="0.2">
      <c r="A4608" s="57">
        <f t="shared" ca="1" si="142"/>
        <v>365.27999999999588</v>
      </c>
      <c r="B4608" s="50">
        <f t="shared" ca="1" si="143"/>
        <v>-28.954311034913864</v>
      </c>
    </row>
    <row r="4609" spans="1:2" x14ac:dyDescent="0.2">
      <c r="A4609" s="57">
        <f t="shared" ca="1" si="142"/>
        <v>365.35999999999586</v>
      </c>
      <c r="B4609" s="50">
        <f t="shared" ca="1" si="143"/>
        <v>-28.925817007246803</v>
      </c>
    </row>
    <row r="4610" spans="1:2" x14ac:dyDescent="0.2">
      <c r="A4610" s="57">
        <f t="shared" ca="1" si="142"/>
        <v>365.43999999999585</v>
      </c>
      <c r="B4610" s="50">
        <f t="shared" ca="1" si="143"/>
        <v>-28.897647280461211</v>
      </c>
    </row>
    <row r="4611" spans="1:2" x14ac:dyDescent="0.2">
      <c r="A4611" s="57">
        <f t="shared" ca="1" si="142"/>
        <v>365.51999999999583</v>
      </c>
      <c r="B4611" s="50">
        <f t="shared" ca="1" si="143"/>
        <v>-28.86979961385595</v>
      </c>
    </row>
    <row r="4612" spans="1:2" x14ac:dyDescent="0.2">
      <c r="A4612" s="57">
        <f t="shared" ca="1" si="142"/>
        <v>365.59999999999582</v>
      </c>
      <c r="B4612" s="50">
        <f t="shared" ca="1" si="143"/>
        <v>-28.842271805975152</v>
      </c>
    </row>
    <row r="4613" spans="1:2" x14ac:dyDescent="0.2">
      <c r="A4613" s="57">
        <f t="shared" ca="1" si="142"/>
        <v>365.6799999999958</v>
      </c>
      <c r="B4613" s="50">
        <f t="shared" ca="1" si="143"/>
        <v>-28.815061693853391</v>
      </c>
    </row>
    <row r="4614" spans="1:2" x14ac:dyDescent="0.2">
      <c r="A4614" s="57">
        <f t="shared" ca="1" si="142"/>
        <v>365.75999999999578</v>
      </c>
      <c r="B4614" s="50">
        <f t="shared" ca="1" si="143"/>
        <v>-28.788167152280199</v>
      </c>
    </row>
    <row r="4615" spans="1:2" x14ac:dyDescent="0.2">
      <c r="A4615" s="57">
        <f t="shared" ca="1" si="142"/>
        <v>365.83999999999577</v>
      </c>
      <c r="B4615" s="50">
        <f t="shared" ca="1" si="143"/>
        <v>-28.761586093083793</v>
      </c>
    </row>
    <row r="4616" spans="1:2" x14ac:dyDescent="0.2">
      <c r="A4616" s="57">
        <f t="shared" ca="1" si="142"/>
        <v>365.91999999999575</v>
      </c>
      <c r="B4616" s="50">
        <f t="shared" ca="1" si="143"/>
        <v>-28.735316464433485</v>
      </c>
    </row>
    <row r="4617" spans="1:2" x14ac:dyDescent="0.2">
      <c r="A4617" s="57">
        <f t="shared" ca="1" si="142"/>
        <v>365.99999999999574</v>
      </c>
      <c r="B4617" s="50">
        <f t="shared" ca="1" si="143"/>
        <v>-28.709356250160077</v>
      </c>
    </row>
    <row r="4618" spans="1:2" x14ac:dyDescent="0.2">
      <c r="A4618" s="57">
        <f t="shared" ca="1" si="142"/>
        <v>366.07999999999572</v>
      </c>
      <c r="B4618" s="50">
        <f t="shared" ca="1" si="143"/>
        <v>-28.683703469093572</v>
      </c>
    </row>
    <row r="4619" spans="1:2" x14ac:dyDescent="0.2">
      <c r="A4619" s="57">
        <f t="shared" ca="1" si="142"/>
        <v>366.1599999999957</v>
      </c>
      <c r="B4619" s="50">
        <f t="shared" ca="1" si="143"/>
        <v>-28.658356174417978</v>
      </c>
    </row>
    <row r="4620" spans="1:2" x14ac:dyDescent="0.2">
      <c r="A4620" s="57">
        <f t="shared" ca="1" si="142"/>
        <v>366.23999999999569</v>
      </c>
      <c r="B4620" s="50">
        <f t="shared" ca="1" si="143"/>
        <v>-28.633312453042773</v>
      </c>
    </row>
    <row r="4621" spans="1:2" x14ac:dyDescent="0.2">
      <c r="A4621" s="57">
        <f t="shared" ca="1" si="142"/>
        <v>366.31999999999567</v>
      </c>
      <c r="B4621" s="50">
        <f t="shared" ca="1" si="143"/>
        <v>-28.608570424989836</v>
      </c>
    </row>
    <row r="4622" spans="1:2" x14ac:dyDescent="0.2">
      <c r="A4622" s="57">
        <f t="shared" ca="1" si="142"/>
        <v>366.39999999999566</v>
      </c>
      <c r="B4622" s="50">
        <f t="shared" ca="1" si="143"/>
        <v>-28.584128242796496</v>
      </c>
    </row>
    <row r="4623" spans="1:2" x14ac:dyDescent="0.2">
      <c r="A4623" s="57">
        <f t="shared" ca="1" si="142"/>
        <v>366.47999999999564</v>
      </c>
      <c r="B4623" s="50">
        <f t="shared" ca="1" si="143"/>
        <v>-28.559984090933305</v>
      </c>
    </row>
    <row r="4624" spans="1:2" x14ac:dyDescent="0.2">
      <c r="A4624" s="57">
        <f t="shared" ca="1" si="142"/>
        <v>366.55999999999563</v>
      </c>
      <c r="B4624" s="50">
        <f t="shared" ca="1" si="143"/>
        <v>-28.536136185236565</v>
      </c>
    </row>
    <row r="4625" spans="1:2" x14ac:dyDescent="0.2">
      <c r="A4625" s="57">
        <f t="shared" ca="1" si="142"/>
        <v>366.63999999999561</v>
      </c>
      <c r="B4625" s="50">
        <f t="shared" ca="1" si="143"/>
        <v>-28.512582772355167</v>
      </c>
    </row>
    <row r="4626" spans="1:2" x14ac:dyDescent="0.2">
      <c r="A4626" s="57">
        <f t="shared" ca="1" si="142"/>
        <v>366.71999999999559</v>
      </c>
      <c r="B4626" s="50">
        <f t="shared" ca="1" si="143"/>
        <v>-28.489322129211164</v>
      </c>
    </row>
    <row r="4627" spans="1:2" x14ac:dyDescent="0.2">
      <c r="A4627" s="57">
        <f t="shared" ca="1" si="142"/>
        <v>366.79999999999558</v>
      </c>
      <c r="B4627" s="50">
        <f t="shared" ca="1" si="143"/>
        <v>-28.466352562473794</v>
      </c>
    </row>
    <row r="4628" spans="1:2" x14ac:dyDescent="0.2">
      <c r="A4628" s="57">
        <f t="shared" ca="1" si="142"/>
        <v>366.87999999999556</v>
      </c>
      <c r="B4628" s="50">
        <f t="shared" ca="1" si="143"/>
        <v>-28.44367240804668</v>
      </c>
    </row>
    <row r="4629" spans="1:2" x14ac:dyDescent="0.2">
      <c r="A4629" s="57">
        <f t="shared" ca="1" si="142"/>
        <v>366.95999999999555</v>
      </c>
      <c r="B4629" s="50">
        <f t="shared" ca="1" si="143"/>
        <v>-28.421280030567733</v>
      </c>
    </row>
    <row r="4630" spans="1:2" x14ac:dyDescent="0.2">
      <c r="A4630" s="57">
        <f t="shared" ca="1" si="142"/>
        <v>367.03999999999553</v>
      </c>
      <c r="B4630" s="50">
        <f t="shared" ca="1" si="143"/>
        <v>-28.399173822921174</v>
      </c>
    </row>
    <row r="4631" spans="1:2" x14ac:dyDescent="0.2">
      <c r="A4631" s="57">
        <f t="shared" ca="1" si="142"/>
        <v>367.11999999999551</v>
      </c>
      <c r="B4631" s="50">
        <f t="shared" ca="1" si="143"/>
        <v>-28.377352205762094</v>
      </c>
    </row>
    <row r="4632" spans="1:2" x14ac:dyDescent="0.2">
      <c r="A4632" s="57">
        <f t="shared" ca="1" si="142"/>
        <v>367.1999999999955</v>
      </c>
      <c r="B4632" s="50">
        <f t="shared" ca="1" si="143"/>
        <v>-28.355813627052115</v>
      </c>
    </row>
    <row r="4633" spans="1:2" x14ac:dyDescent="0.2">
      <c r="A4633" s="57">
        <f t="shared" ca="1" si="142"/>
        <v>367.27999999999548</v>
      </c>
      <c r="B4633" s="50">
        <f t="shared" ca="1" si="143"/>
        <v>-28.334556561606806</v>
      </c>
    </row>
    <row r="4634" spans="1:2" x14ac:dyDescent="0.2">
      <c r="A4634" s="57">
        <f t="shared" ca="1" si="142"/>
        <v>367.35999999999547</v>
      </c>
      <c r="B4634" s="50">
        <f t="shared" ca="1" si="143"/>
        <v>-28.31357951065419</v>
      </c>
    </row>
    <row r="4635" spans="1:2" x14ac:dyDescent="0.2">
      <c r="A4635" s="57">
        <f t="shared" ca="1" si="142"/>
        <v>367.43999999999545</v>
      </c>
      <c r="B4635" s="50">
        <f t="shared" ca="1" si="143"/>
        <v>-28.292881001403739</v>
      </c>
    </row>
    <row r="4636" spans="1:2" x14ac:dyDescent="0.2">
      <c r="A4636" s="57">
        <f t="shared" ca="1" si="142"/>
        <v>367.51999999999543</v>
      </c>
      <c r="B4636" s="50">
        <f t="shared" ca="1" si="143"/>
        <v>-28.272459586626162</v>
      </c>
    </row>
    <row r="4637" spans="1:2" x14ac:dyDescent="0.2">
      <c r="A4637" s="57">
        <f t="shared" ca="1" si="142"/>
        <v>367.59999999999542</v>
      </c>
      <c r="B4637" s="50">
        <f t="shared" ca="1" si="143"/>
        <v>-28.252313844243297</v>
      </c>
    </row>
    <row r="4638" spans="1:2" x14ac:dyDescent="0.2">
      <c r="A4638" s="57">
        <f t="shared" ca="1" si="142"/>
        <v>367.6799999999954</v>
      </c>
      <c r="B4638" s="50">
        <f t="shared" ca="1" si="143"/>
        <v>-28.232442376927914</v>
      </c>
    </row>
    <row r="4639" spans="1:2" x14ac:dyDescent="0.2">
      <c r="A4639" s="57">
        <f t="shared" ca="1" si="142"/>
        <v>367.75999999999539</v>
      </c>
      <c r="B4639" s="50">
        <f t="shared" ca="1" si="143"/>
        <v>-28.212843811713149</v>
      </c>
    </row>
    <row r="4640" spans="1:2" x14ac:dyDescent="0.2">
      <c r="A4640" s="57">
        <f t="shared" ca="1" si="142"/>
        <v>367.83999999999537</v>
      </c>
      <c r="B4640" s="50">
        <f t="shared" ca="1" si="143"/>
        <v>-28.19351679961159</v>
      </c>
    </row>
    <row r="4641" spans="1:2" x14ac:dyDescent="0.2">
      <c r="A4641" s="57">
        <f t="shared" ca="1" si="142"/>
        <v>367.91999999999535</v>
      </c>
      <c r="B4641" s="50">
        <f t="shared" ca="1" si="143"/>
        <v>-28.174460015243412</v>
      </c>
    </row>
    <row r="4642" spans="1:2" x14ac:dyDescent="0.2">
      <c r="A4642" s="57">
        <f t="shared" ca="1" si="142"/>
        <v>367.99999999999534</v>
      </c>
      <c r="B4642" s="50">
        <f t="shared" ca="1" si="143"/>
        <v>-28.155672156473315</v>
      </c>
    </row>
    <row r="4643" spans="1:2" x14ac:dyDescent="0.2">
      <c r="A4643" s="57">
        <f t="shared" ca="1" si="142"/>
        <v>368.07999999999532</v>
      </c>
      <c r="B4643" s="50">
        <f t="shared" ca="1" si="143"/>
        <v>-28.137151944056598</v>
      </c>
    </row>
    <row r="4644" spans="1:2" x14ac:dyDescent="0.2">
      <c r="A4644" s="57">
        <f t="shared" ca="1" si="142"/>
        <v>368.15999999999531</v>
      </c>
      <c r="B4644" s="50">
        <f t="shared" ca="1" si="143"/>
        <v>-28.118898121293299</v>
      </c>
    </row>
    <row r="4645" spans="1:2" x14ac:dyDescent="0.2">
      <c r="A4645" s="57">
        <f t="shared" ca="1" si="142"/>
        <v>368.23999999999529</v>
      </c>
      <c r="B4645" s="50">
        <f t="shared" ca="1" si="143"/>
        <v>-28.100909453690871</v>
      </c>
    </row>
    <row r="4646" spans="1:2" x14ac:dyDescent="0.2">
      <c r="A4646" s="57">
        <f t="shared" ca="1" si="142"/>
        <v>368.31999999999528</v>
      </c>
      <c r="B4646" s="50">
        <f t="shared" ca="1" si="143"/>
        <v>-28.083184728634944</v>
      </c>
    </row>
    <row r="4647" spans="1:2" x14ac:dyDescent="0.2">
      <c r="A4647" s="57">
        <f t="shared" ca="1" si="142"/>
        <v>368.39999999999526</v>
      </c>
      <c r="B4647" s="50">
        <f t="shared" ca="1" si="143"/>
        <v>-28.065722755067981</v>
      </c>
    </row>
    <row r="4648" spans="1:2" x14ac:dyDescent="0.2">
      <c r="A4648" s="57">
        <f t="shared" ca="1" si="142"/>
        <v>368.47999999999524</v>
      </c>
      <c r="B4648" s="50">
        <f t="shared" ca="1" si="143"/>
        <v>-28.048522363175358</v>
      </c>
    </row>
    <row r="4649" spans="1:2" x14ac:dyDescent="0.2">
      <c r="A4649" s="57">
        <f t="shared" ca="1" si="142"/>
        <v>368.55999999999523</v>
      </c>
      <c r="B4649" s="50">
        <f t="shared" ca="1" si="143"/>
        <v>-28.03158240407938</v>
      </c>
    </row>
    <row r="4650" spans="1:2" x14ac:dyDescent="0.2">
      <c r="A4650" s="57">
        <f t="shared" ca="1" si="142"/>
        <v>368.63999999999521</v>
      </c>
      <c r="B4650" s="50">
        <f t="shared" ca="1" si="143"/>
        <v>-28.014901749540325</v>
      </c>
    </row>
    <row r="4651" spans="1:2" x14ac:dyDescent="0.2">
      <c r="A4651" s="57">
        <f t="shared" ref="A4651:A4714" ca="1" si="144">OFFSET(A4651,-1,0)+f_stop/5000</f>
        <v>368.7199999999952</v>
      </c>
      <c r="B4651" s="50">
        <f t="shared" ref="B4651:B4714" ca="1" si="145">20*LOG(ABS(   (1/f_dec*SIN(f_dec*$A4651/Fm*PI())/SIN($A4651/Fm*PI()))^(order-2) * (1/f_dec2*SIN(f_dec2*$A4651/Fm*PI())/SIN($A4651/Fm*PI())) *  (1/(f_dec*n_avg)*SIN((f_dec*n_avg)*$A4651/Fm*PI())/SIN($A4651/Fm*PI()))    ))</f>
        <v>-27.998479291664591</v>
      </c>
    </row>
    <row r="4652" spans="1:2" x14ac:dyDescent="0.2">
      <c r="A4652" s="57">
        <f t="shared" ca="1" si="144"/>
        <v>368.79999999999518</v>
      </c>
      <c r="B4652" s="50">
        <f t="shared" ca="1" si="145"/>
        <v>-27.982313942620152</v>
      </c>
    </row>
    <row r="4653" spans="1:2" x14ac:dyDescent="0.2">
      <c r="A4653" s="57">
        <f t="shared" ca="1" si="144"/>
        <v>368.87999999999516</v>
      </c>
      <c r="B4653" s="50">
        <f t="shared" ca="1" si="145"/>
        <v>-27.966404634358387</v>
      </c>
    </row>
    <row r="4654" spans="1:2" x14ac:dyDescent="0.2">
      <c r="A4654" s="57">
        <f t="shared" ca="1" si="144"/>
        <v>368.95999999999515</v>
      </c>
      <c r="B4654" s="50">
        <f t="shared" ca="1" si="145"/>
        <v>-27.950750318342905</v>
      </c>
    </row>
    <row r="4655" spans="1:2" x14ac:dyDescent="0.2">
      <c r="A4655" s="57">
        <f t="shared" ca="1" si="144"/>
        <v>369.03999999999513</v>
      </c>
      <c r="B4655" s="50">
        <f t="shared" ca="1" si="145"/>
        <v>-27.935349965284626</v>
      </c>
    </row>
    <row r="4656" spans="1:2" x14ac:dyDescent="0.2">
      <c r="A4656" s="57">
        <f t="shared" ca="1" si="144"/>
        <v>369.11999999999512</v>
      </c>
      <c r="B4656" s="50">
        <f t="shared" ca="1" si="145"/>
        <v>-27.920202564883336</v>
      </c>
    </row>
    <row r="4657" spans="1:2" x14ac:dyDescent="0.2">
      <c r="A4657" s="57">
        <f t="shared" ca="1" si="144"/>
        <v>369.1999999999951</v>
      </c>
      <c r="B4657" s="50">
        <f t="shared" ca="1" si="145"/>
        <v>-27.905307125575408</v>
      </c>
    </row>
    <row r="4658" spans="1:2" x14ac:dyDescent="0.2">
      <c r="A4658" s="57">
        <f t="shared" ca="1" si="144"/>
        <v>369.27999999999508</v>
      </c>
      <c r="B4658" s="50">
        <f t="shared" ca="1" si="145"/>
        <v>-27.890662674287562</v>
      </c>
    </row>
    <row r="4659" spans="1:2" x14ac:dyDescent="0.2">
      <c r="A4659" s="57">
        <f t="shared" ca="1" si="144"/>
        <v>369.35999999999507</v>
      </c>
      <c r="B4659" s="50">
        <f t="shared" ca="1" si="145"/>
        <v>-27.87626825619644</v>
      </c>
    </row>
    <row r="4660" spans="1:2" x14ac:dyDescent="0.2">
      <c r="A4660" s="57">
        <f t="shared" ca="1" si="144"/>
        <v>369.43999999999505</v>
      </c>
      <c r="B4660" s="50">
        <f t="shared" ca="1" si="145"/>
        <v>-27.862122934494153</v>
      </c>
    </row>
    <row r="4661" spans="1:2" x14ac:dyDescent="0.2">
      <c r="A4661" s="57">
        <f t="shared" ca="1" si="144"/>
        <v>369.51999999999504</v>
      </c>
      <c r="B4661" s="50">
        <f t="shared" ca="1" si="145"/>
        <v>-27.848225790159375</v>
      </c>
    </row>
    <row r="4662" spans="1:2" x14ac:dyDescent="0.2">
      <c r="A4662" s="57">
        <f t="shared" ca="1" si="144"/>
        <v>369.59999999999502</v>
      </c>
      <c r="B4662" s="50">
        <f t="shared" ca="1" si="145"/>
        <v>-27.834575921733876</v>
      </c>
    </row>
    <row r="4663" spans="1:2" x14ac:dyDescent="0.2">
      <c r="A4663" s="57">
        <f t="shared" ca="1" si="144"/>
        <v>369.679999999995</v>
      </c>
      <c r="B4663" s="50">
        <f t="shared" ca="1" si="145"/>
        <v>-27.821172445104629</v>
      </c>
    </row>
    <row r="4664" spans="1:2" x14ac:dyDescent="0.2">
      <c r="A4664" s="57">
        <f t="shared" ca="1" si="144"/>
        <v>369.75999999999499</v>
      </c>
      <c r="B4664" s="50">
        <f t="shared" ca="1" si="145"/>
        <v>-27.808014493291068</v>
      </c>
    </row>
    <row r="4665" spans="1:2" x14ac:dyDescent="0.2">
      <c r="A4665" s="57">
        <f t="shared" ca="1" si="144"/>
        <v>369.83999999999497</v>
      </c>
      <c r="B4665" s="50">
        <f t="shared" ca="1" si="145"/>
        <v>-27.795101216237615</v>
      </c>
    </row>
    <row r="4666" spans="1:2" x14ac:dyDescent="0.2">
      <c r="A4666" s="57">
        <f t="shared" ca="1" si="144"/>
        <v>369.91999999999496</v>
      </c>
      <c r="B4666" s="50">
        <f t="shared" ca="1" si="145"/>
        <v>-27.782431780611148</v>
      </c>
    </row>
    <row r="4667" spans="1:2" x14ac:dyDescent="0.2">
      <c r="A4667" s="57">
        <f t="shared" ca="1" si="144"/>
        <v>369.99999999999494</v>
      </c>
      <c r="B4667" s="50">
        <f t="shared" ca="1" si="145"/>
        <v>-27.770005369603542</v>
      </c>
    </row>
    <row r="4668" spans="1:2" x14ac:dyDescent="0.2">
      <c r="A4668" s="57">
        <f t="shared" ca="1" si="144"/>
        <v>370.07999999999493</v>
      </c>
      <c r="B4668" s="50">
        <f t="shared" ca="1" si="145"/>
        <v>-27.757821182738972</v>
      </c>
    </row>
    <row r="4669" spans="1:2" x14ac:dyDescent="0.2">
      <c r="A4669" s="57">
        <f t="shared" ca="1" si="144"/>
        <v>370.15999999999491</v>
      </c>
      <c r="B4669" s="50">
        <f t="shared" ca="1" si="145"/>
        <v>-27.745878435686031</v>
      </c>
    </row>
    <row r="4670" spans="1:2" x14ac:dyDescent="0.2">
      <c r="A4670" s="57">
        <f t="shared" ca="1" si="144"/>
        <v>370.23999999999489</v>
      </c>
      <c r="B4670" s="50">
        <f t="shared" ca="1" si="145"/>
        <v>-27.734176360074411</v>
      </c>
    </row>
    <row r="4671" spans="1:2" x14ac:dyDescent="0.2">
      <c r="A4671" s="57">
        <f t="shared" ca="1" si="144"/>
        <v>370.31999999999488</v>
      </c>
      <c r="B4671" s="50">
        <f t="shared" ca="1" si="145"/>
        <v>-27.722714203316233</v>
      </c>
    </row>
    <row r="4672" spans="1:2" x14ac:dyDescent="0.2">
      <c r="A4672" s="57">
        <f t="shared" ca="1" si="144"/>
        <v>370.39999999999486</v>
      </c>
      <c r="B4672" s="50">
        <f t="shared" ca="1" si="145"/>
        <v>-27.711491228431729</v>
      </c>
    </row>
    <row r="4673" spans="1:2" x14ac:dyDescent="0.2">
      <c r="A4673" s="57">
        <f t="shared" ca="1" si="144"/>
        <v>370.47999999999485</v>
      </c>
      <c r="B4673" s="50">
        <f t="shared" ca="1" si="145"/>
        <v>-27.70050671387947</v>
      </c>
    </row>
    <row r="4674" spans="1:2" x14ac:dyDescent="0.2">
      <c r="A4674" s="57">
        <f t="shared" ca="1" si="144"/>
        <v>370.55999999999483</v>
      </c>
      <c r="B4674" s="50">
        <f t="shared" ca="1" si="145"/>
        <v>-27.689759953390599</v>
      </c>
    </row>
    <row r="4675" spans="1:2" x14ac:dyDescent="0.2">
      <c r="A4675" s="57">
        <f t="shared" ca="1" si="144"/>
        <v>370.63999999999481</v>
      </c>
      <c r="B4675" s="50">
        <f t="shared" ca="1" si="145"/>
        <v>-27.679250255807641</v>
      </c>
    </row>
    <row r="4676" spans="1:2" x14ac:dyDescent="0.2">
      <c r="A4676" s="57">
        <f t="shared" ca="1" si="144"/>
        <v>370.7199999999948</v>
      </c>
      <c r="B4676" s="50">
        <f t="shared" ca="1" si="145"/>
        <v>-27.668976944927017</v>
      </c>
    </row>
    <row r="4677" spans="1:2" x14ac:dyDescent="0.2">
      <c r="A4677" s="57">
        <f t="shared" ca="1" si="144"/>
        <v>370.79999999999478</v>
      </c>
      <c r="B4677" s="50">
        <f t="shared" ca="1" si="145"/>
        <v>-27.658939359345961</v>
      </c>
    </row>
    <row r="4678" spans="1:2" x14ac:dyDescent="0.2">
      <c r="A4678" s="57">
        <f t="shared" ca="1" si="144"/>
        <v>370.87999999999477</v>
      </c>
      <c r="B4678" s="50">
        <f t="shared" ca="1" si="145"/>
        <v>-27.649136852313198</v>
      </c>
    </row>
    <row r="4679" spans="1:2" x14ac:dyDescent="0.2">
      <c r="A4679" s="57">
        <f t="shared" ca="1" si="144"/>
        <v>370.95999999999475</v>
      </c>
      <c r="B4679" s="50">
        <f t="shared" ca="1" si="145"/>
        <v>-27.639568791583521</v>
      </c>
    </row>
    <row r="4680" spans="1:2" x14ac:dyDescent="0.2">
      <c r="A4680" s="57">
        <f t="shared" ca="1" si="144"/>
        <v>371.03999999999473</v>
      </c>
      <c r="B4680" s="50">
        <f t="shared" ca="1" si="145"/>
        <v>-27.630234559276303</v>
      </c>
    </row>
    <row r="4681" spans="1:2" x14ac:dyDescent="0.2">
      <c r="A4681" s="57">
        <f t="shared" ca="1" si="144"/>
        <v>371.11999999999472</v>
      </c>
      <c r="B4681" s="50">
        <f t="shared" ca="1" si="145"/>
        <v>-27.621133551737639</v>
      </c>
    </row>
    <row r="4682" spans="1:2" x14ac:dyDescent="0.2">
      <c r="A4682" s="57">
        <f t="shared" ca="1" si="144"/>
        <v>371.1999999999947</v>
      </c>
      <c r="B4682" s="50">
        <f t="shared" ca="1" si="145"/>
        <v>-27.612265179406236</v>
      </c>
    </row>
    <row r="4683" spans="1:2" x14ac:dyDescent="0.2">
      <c r="A4683" s="57">
        <f t="shared" ca="1" si="144"/>
        <v>371.27999999999469</v>
      </c>
      <c r="B4683" s="50">
        <f t="shared" ca="1" si="145"/>
        <v>-27.603628866682833</v>
      </c>
    </row>
    <row r="4684" spans="1:2" x14ac:dyDescent="0.2">
      <c r="A4684" s="57">
        <f t="shared" ca="1" si="144"/>
        <v>371.35999999999467</v>
      </c>
      <c r="B4684" s="50">
        <f t="shared" ca="1" si="145"/>
        <v>-27.595224051803385</v>
      </c>
    </row>
    <row r="4685" spans="1:2" x14ac:dyDescent="0.2">
      <c r="A4685" s="57">
        <f t="shared" ca="1" si="144"/>
        <v>371.43999999999465</v>
      </c>
      <c r="B4685" s="50">
        <f t="shared" ca="1" si="145"/>
        <v>-27.587050186715437</v>
      </c>
    </row>
    <row r="4686" spans="1:2" x14ac:dyDescent="0.2">
      <c r="A4686" s="57">
        <f t="shared" ca="1" si="144"/>
        <v>371.51999999999464</v>
      </c>
      <c r="B4686" s="50">
        <f t="shared" ca="1" si="145"/>
        <v>-27.579106736958224</v>
      </c>
    </row>
    <row r="4687" spans="1:2" x14ac:dyDescent="0.2">
      <c r="A4687" s="57">
        <f t="shared" ca="1" si="144"/>
        <v>371.59999999999462</v>
      </c>
      <c r="B4687" s="50">
        <f t="shared" ca="1" si="145"/>
        <v>-27.571393181545879</v>
      </c>
    </row>
    <row r="4688" spans="1:2" x14ac:dyDescent="0.2">
      <c r="A4688" s="57">
        <f t="shared" ca="1" si="144"/>
        <v>371.67999999999461</v>
      </c>
      <c r="B4688" s="50">
        <f t="shared" ca="1" si="145"/>
        <v>-27.563909012854239</v>
      </c>
    </row>
    <row r="4689" spans="1:2" x14ac:dyDescent="0.2">
      <c r="A4689" s="57">
        <f t="shared" ca="1" si="144"/>
        <v>371.75999999999459</v>
      </c>
      <c r="B4689" s="50">
        <f t="shared" ca="1" si="145"/>
        <v>-27.556653736510608</v>
      </c>
    </row>
    <row r="4690" spans="1:2" x14ac:dyDescent="0.2">
      <c r="A4690" s="57">
        <f t="shared" ca="1" si="144"/>
        <v>371.83999999999457</v>
      </c>
      <c r="B4690" s="50">
        <f t="shared" ca="1" si="145"/>
        <v>-27.549626871287089</v>
      </c>
    </row>
    <row r="4691" spans="1:2" x14ac:dyDescent="0.2">
      <c r="A4691" s="57">
        <f t="shared" ca="1" si="144"/>
        <v>371.91999999999456</v>
      </c>
      <c r="B4691" s="50">
        <f t="shared" ca="1" si="145"/>
        <v>-27.542827948996717</v>
      </c>
    </row>
    <row r="4692" spans="1:2" x14ac:dyDescent="0.2">
      <c r="A4692" s="57">
        <f t="shared" ca="1" si="144"/>
        <v>371.99999999999454</v>
      </c>
      <c r="B4692" s="50">
        <f t="shared" ca="1" si="145"/>
        <v>-27.53625651439302</v>
      </c>
    </row>
    <row r="4693" spans="1:2" x14ac:dyDescent="0.2">
      <c r="A4693" s="57">
        <f t="shared" ca="1" si="144"/>
        <v>372.07999999999453</v>
      </c>
      <c r="B4693" s="50">
        <f t="shared" ca="1" si="145"/>
        <v>-27.529912125072418</v>
      </c>
    </row>
    <row r="4694" spans="1:2" x14ac:dyDescent="0.2">
      <c r="A4694" s="57">
        <f t="shared" ca="1" si="144"/>
        <v>372.15999999999451</v>
      </c>
      <c r="B4694" s="50">
        <f t="shared" ca="1" si="145"/>
        <v>-27.523794351379788</v>
      </c>
    </row>
    <row r="4695" spans="1:2" x14ac:dyDescent="0.2">
      <c r="A4695" s="57">
        <f t="shared" ca="1" si="144"/>
        <v>372.2399999999945</v>
      </c>
      <c r="B4695" s="50">
        <f t="shared" ca="1" si="145"/>
        <v>-27.517902776316969</v>
      </c>
    </row>
    <row r="4696" spans="1:2" x14ac:dyDescent="0.2">
      <c r="A4696" s="57">
        <f t="shared" ca="1" si="144"/>
        <v>372.31999999999448</v>
      </c>
      <c r="B4696" s="50">
        <f t="shared" ca="1" si="145"/>
        <v>-27.512236995454163</v>
      </c>
    </row>
    <row r="4697" spans="1:2" x14ac:dyDescent="0.2">
      <c r="A4697" s="57">
        <f t="shared" ca="1" si="144"/>
        <v>372.39999999999446</v>
      </c>
      <c r="B4697" s="50">
        <f t="shared" ca="1" si="145"/>
        <v>-27.506796616844312</v>
      </c>
    </row>
    <row r="4698" spans="1:2" x14ac:dyDescent="0.2">
      <c r="A4698" s="57">
        <f t="shared" ca="1" si="144"/>
        <v>372.47999999999445</v>
      </c>
      <c r="B4698" s="50">
        <f t="shared" ca="1" si="145"/>
        <v>-27.501581260940252</v>
      </c>
    </row>
    <row r="4699" spans="1:2" x14ac:dyDescent="0.2">
      <c r="A4699" s="57">
        <f t="shared" ca="1" si="144"/>
        <v>372.55999999999443</v>
      </c>
      <c r="B4699" s="50">
        <f t="shared" ca="1" si="145"/>
        <v>-27.496590560514768</v>
      </c>
    </row>
    <row r="4700" spans="1:2" x14ac:dyDescent="0.2">
      <c r="A4700" s="57">
        <f t="shared" ca="1" si="144"/>
        <v>372.63999999999442</v>
      </c>
      <c r="B4700" s="50">
        <f t="shared" ca="1" si="145"/>
        <v>-27.491824160583338</v>
      </c>
    </row>
    <row r="4701" spans="1:2" x14ac:dyDescent="0.2">
      <c r="A4701" s="57">
        <f t="shared" ca="1" si="144"/>
        <v>372.7199999999944</v>
      </c>
      <c r="B4701" s="50">
        <f t="shared" ca="1" si="145"/>
        <v>-27.487281718329783</v>
      </c>
    </row>
    <row r="4702" spans="1:2" x14ac:dyDescent="0.2">
      <c r="A4702" s="57">
        <f t="shared" ca="1" si="144"/>
        <v>372.79999999999438</v>
      </c>
      <c r="B4702" s="50">
        <f t="shared" ca="1" si="145"/>
        <v>-27.482962903034426</v>
      </c>
    </row>
    <row r="4703" spans="1:2" x14ac:dyDescent="0.2">
      <c r="A4703" s="57">
        <f t="shared" ca="1" si="144"/>
        <v>372.87999999999437</v>
      </c>
      <c r="B4703" s="50">
        <f t="shared" ca="1" si="145"/>
        <v>-27.478867396005086</v>
      </c>
    </row>
    <row r="4704" spans="1:2" x14ac:dyDescent="0.2">
      <c r="A4704" s="57">
        <f t="shared" ca="1" si="144"/>
        <v>372.95999999999435</v>
      </c>
      <c r="B4704" s="50">
        <f t="shared" ca="1" si="145"/>
        <v>-27.474994890510676</v>
      </c>
    </row>
    <row r="4705" spans="1:2" x14ac:dyDescent="0.2">
      <c r="A4705" s="57">
        <f t="shared" ca="1" si="144"/>
        <v>373.03999999999434</v>
      </c>
      <c r="B4705" s="50">
        <f t="shared" ca="1" si="145"/>
        <v>-27.471345091717481</v>
      </c>
    </row>
    <row r="4706" spans="1:2" x14ac:dyDescent="0.2">
      <c r="A4706" s="57">
        <f t="shared" ca="1" si="144"/>
        <v>373.11999999999432</v>
      </c>
      <c r="B4706" s="50">
        <f t="shared" ca="1" si="145"/>
        <v>-27.467917716627884</v>
      </c>
    </row>
    <row r="4707" spans="1:2" x14ac:dyDescent="0.2">
      <c r="A4707" s="57">
        <f t="shared" ca="1" si="144"/>
        <v>373.1999999999943</v>
      </c>
      <c r="B4707" s="50">
        <f t="shared" ca="1" si="145"/>
        <v>-27.464712494021811</v>
      </c>
    </row>
    <row r="4708" spans="1:2" x14ac:dyDescent="0.2">
      <c r="A4708" s="57">
        <f t="shared" ca="1" si="144"/>
        <v>373.27999999999429</v>
      </c>
      <c r="B4708" s="50">
        <f t="shared" ca="1" si="145"/>
        <v>-27.461729164400683</v>
      </c>
    </row>
    <row r="4709" spans="1:2" x14ac:dyDescent="0.2">
      <c r="A4709" s="57">
        <f t="shared" ca="1" si="144"/>
        <v>373.35999999999427</v>
      </c>
      <c r="B4709" s="50">
        <f t="shared" ca="1" si="145"/>
        <v>-27.458967479933811</v>
      </c>
    </row>
    <row r="4710" spans="1:2" x14ac:dyDescent="0.2">
      <c r="A4710" s="57">
        <f t="shared" ca="1" si="144"/>
        <v>373.43999999999426</v>
      </c>
      <c r="B4710" s="50">
        <f t="shared" ca="1" si="145"/>
        <v>-27.45642720440738</v>
      </c>
    </row>
    <row r="4711" spans="1:2" x14ac:dyDescent="0.2">
      <c r="A4711" s="57">
        <f t="shared" ca="1" si="144"/>
        <v>373.51999999999424</v>
      </c>
      <c r="B4711" s="50">
        <f t="shared" ca="1" si="145"/>
        <v>-27.454108113175813</v>
      </c>
    </row>
    <row r="4712" spans="1:2" x14ac:dyDescent="0.2">
      <c r="A4712" s="57">
        <f t="shared" ca="1" si="144"/>
        <v>373.59999999999422</v>
      </c>
      <c r="B4712" s="50">
        <f t="shared" ca="1" si="145"/>
        <v>-27.452009993115706</v>
      </c>
    </row>
    <row r="4713" spans="1:2" x14ac:dyDescent="0.2">
      <c r="A4713" s="57">
        <f t="shared" ca="1" si="144"/>
        <v>373.67999999999421</v>
      </c>
      <c r="B4713" s="50">
        <f t="shared" ca="1" si="145"/>
        <v>-27.450132642582048</v>
      </c>
    </row>
    <row r="4714" spans="1:2" x14ac:dyDescent="0.2">
      <c r="A4714" s="57">
        <f t="shared" ca="1" si="144"/>
        <v>373.75999999999419</v>
      </c>
      <c r="B4714" s="50">
        <f t="shared" ca="1" si="145"/>
        <v>-27.448475871366952</v>
      </c>
    </row>
    <row r="4715" spans="1:2" x14ac:dyDescent="0.2">
      <c r="A4715" s="57">
        <f t="shared" ref="A4715:A4778" ca="1" si="146">OFFSET(A4715,-1,0)+f_stop/5000</f>
        <v>373.83999999999418</v>
      </c>
      <c r="B4715" s="50">
        <f t="shared" ref="B4715:B4778" ca="1" si="147">20*LOG(ABS(   (1/f_dec*SIN(f_dec*$A4715/Fm*PI())/SIN($A4715/Fm*PI()))^(order-2) * (1/f_dec2*SIN(f_dec2*$A4715/Fm*PI())/SIN($A4715/Fm*PI())) *  (1/(f_dec*n_avg)*SIN((f_dec*n_avg)*$A4715/Fm*PI())/SIN($A4715/Fm*PI()))    ))</f>
        <v>-27.447039500660754</v>
      </c>
    </row>
    <row r="4716" spans="1:2" x14ac:dyDescent="0.2">
      <c r="A4716" s="57">
        <f t="shared" ca="1" si="146"/>
        <v>373.91999999999416</v>
      </c>
      <c r="B4716" s="50">
        <f t="shared" ca="1" si="147"/>
        <v>-27.445823363015474</v>
      </c>
    </row>
    <row r="4717" spans="1:2" x14ac:dyDescent="0.2">
      <c r="A4717" s="57">
        <f t="shared" ca="1" si="146"/>
        <v>373.99999999999415</v>
      </c>
      <c r="B4717" s="50">
        <f t="shared" ca="1" si="147"/>
        <v>-27.444827302310632</v>
      </c>
    </row>
    <row r="4718" spans="1:2" x14ac:dyDescent="0.2">
      <c r="A4718" s="57">
        <f t="shared" ca="1" si="146"/>
        <v>374.07999999999413</v>
      </c>
      <c r="B4718" s="50">
        <f t="shared" ca="1" si="147"/>
        <v>-27.444051173721423</v>
      </c>
    </row>
    <row r="4719" spans="1:2" x14ac:dyDescent="0.2">
      <c r="A4719" s="57">
        <f t="shared" ca="1" si="146"/>
        <v>374.15999999999411</v>
      </c>
      <c r="B4719" s="50">
        <f t="shared" ca="1" si="147"/>
        <v>-27.443494843689248</v>
      </c>
    </row>
    <row r="4720" spans="1:2" x14ac:dyDescent="0.2">
      <c r="A4720" s="57">
        <f t="shared" ca="1" si="146"/>
        <v>374.2399999999941</v>
      </c>
      <c r="B4720" s="50">
        <f t="shared" ca="1" si="147"/>
        <v>-27.443158189894504</v>
      </c>
    </row>
    <row r="4721" spans="1:2" x14ac:dyDescent="0.2">
      <c r="A4721" s="57">
        <f t="shared" ca="1" si="146"/>
        <v>374.31999999999408</v>
      </c>
      <c r="B4721" s="50">
        <f t="shared" ca="1" si="147"/>
        <v>-27.443041101231699</v>
      </c>
    </row>
    <row r="4722" spans="1:2" x14ac:dyDescent="0.2">
      <c r="A4722" s="57">
        <f t="shared" ca="1" si="146"/>
        <v>374.39999999999407</v>
      </c>
      <c r="B4722" s="50">
        <f t="shared" ca="1" si="147"/>
        <v>-27.443143477786919</v>
      </c>
    </row>
    <row r="4723" spans="1:2" x14ac:dyDescent="0.2">
      <c r="A4723" s="57">
        <f t="shared" ca="1" si="146"/>
        <v>374.47999999999405</v>
      </c>
      <c r="B4723" s="50">
        <f t="shared" ca="1" si="147"/>
        <v>-27.443465230817488</v>
      </c>
    </row>
    <row r="4724" spans="1:2" x14ac:dyDescent="0.2">
      <c r="A4724" s="57">
        <f t="shared" ca="1" si="146"/>
        <v>374.55999999999403</v>
      </c>
      <c r="B4724" s="50">
        <f t="shared" ca="1" si="147"/>
        <v>-27.444006282733984</v>
      </c>
    </row>
    <row r="4725" spans="1:2" x14ac:dyDescent="0.2">
      <c r="A4725" s="57">
        <f t="shared" ca="1" si="146"/>
        <v>374.63999999999402</v>
      </c>
      <c r="B4725" s="50">
        <f t="shared" ca="1" si="147"/>
        <v>-27.444766567084471</v>
      </c>
    </row>
    <row r="4726" spans="1:2" x14ac:dyDescent="0.2">
      <c r="A4726" s="57">
        <f t="shared" ca="1" si="146"/>
        <v>374.719999999994</v>
      </c>
      <c r="B4726" s="50">
        <f t="shared" ca="1" si="147"/>
        <v>-27.445746028541031</v>
      </c>
    </row>
    <row r="4727" spans="1:2" x14ac:dyDescent="0.2">
      <c r="A4727" s="57">
        <f t="shared" ca="1" si="146"/>
        <v>374.79999999999399</v>
      </c>
      <c r="B4727" s="50">
        <f t="shared" ca="1" si="147"/>
        <v>-27.446944622888509</v>
      </c>
    </row>
    <row r="4728" spans="1:2" x14ac:dyDescent="0.2">
      <c r="A4728" s="57">
        <f t="shared" ca="1" si="146"/>
        <v>374.87999999999397</v>
      </c>
      <c r="B4728" s="50">
        <f t="shared" ca="1" si="147"/>
        <v>-27.448362317015558</v>
      </c>
    </row>
    <row r="4729" spans="1:2" x14ac:dyDescent="0.2">
      <c r="A4729" s="57">
        <f t="shared" ca="1" si="146"/>
        <v>374.95999999999395</v>
      </c>
      <c r="B4729" s="50">
        <f t="shared" ca="1" si="147"/>
        <v>-27.449999088907923</v>
      </c>
    </row>
    <row r="4730" spans="1:2" x14ac:dyDescent="0.2">
      <c r="A4730" s="57">
        <f t="shared" ca="1" si="146"/>
        <v>375.03999999999394</v>
      </c>
      <c r="B4730" s="50">
        <f t="shared" ca="1" si="147"/>
        <v>-27.451854927643915</v>
      </c>
    </row>
    <row r="4731" spans="1:2" x14ac:dyDescent="0.2">
      <c r="A4731" s="57">
        <f t="shared" ca="1" si="146"/>
        <v>375.11999999999392</v>
      </c>
      <c r="B4731" s="50">
        <f t="shared" ca="1" si="147"/>
        <v>-27.453929833392181</v>
      </c>
    </row>
    <row r="4732" spans="1:2" x14ac:dyDescent="0.2">
      <c r="A4732" s="57">
        <f t="shared" ca="1" si="146"/>
        <v>375.19999999999391</v>
      </c>
      <c r="B4732" s="50">
        <f t="shared" ca="1" si="147"/>
        <v>-27.456223817411754</v>
      </c>
    </row>
    <row r="4733" spans="1:2" x14ac:dyDescent="0.2">
      <c r="A4733" s="57">
        <f t="shared" ca="1" si="146"/>
        <v>375.27999999999389</v>
      </c>
      <c r="B4733" s="50">
        <f t="shared" ca="1" si="147"/>
        <v>-27.458736902054227</v>
      </c>
    </row>
    <row r="4734" spans="1:2" x14ac:dyDescent="0.2">
      <c r="A4734" s="57">
        <f t="shared" ca="1" si="146"/>
        <v>375.35999999999387</v>
      </c>
      <c r="B4734" s="50">
        <f t="shared" ca="1" si="147"/>
        <v>-27.46146912076825</v>
      </c>
    </row>
    <row r="4735" spans="1:2" x14ac:dyDescent="0.2">
      <c r="A4735" s="57">
        <f t="shared" ca="1" si="146"/>
        <v>375.43999999999386</v>
      </c>
      <c r="B4735" s="50">
        <f t="shared" ca="1" si="147"/>
        <v>-27.464420518106326</v>
      </c>
    </row>
    <row r="4736" spans="1:2" x14ac:dyDescent="0.2">
      <c r="A4736" s="57">
        <f t="shared" ca="1" si="146"/>
        <v>375.51999999999384</v>
      </c>
      <c r="B4736" s="50">
        <f t="shared" ca="1" si="147"/>
        <v>-27.467591149733693</v>
      </c>
    </row>
    <row r="4737" spans="1:2" x14ac:dyDescent="0.2">
      <c r="A4737" s="57">
        <f t="shared" ca="1" si="146"/>
        <v>375.59999999999383</v>
      </c>
      <c r="B4737" s="50">
        <f t="shared" ca="1" si="147"/>
        <v>-27.470981082439607</v>
      </c>
    </row>
    <row r="4738" spans="1:2" x14ac:dyDescent="0.2">
      <c r="A4738" s="57">
        <f t="shared" ca="1" si="146"/>
        <v>375.67999999999381</v>
      </c>
      <c r="B4738" s="50">
        <f t="shared" ca="1" si="147"/>
        <v>-27.474590394150852</v>
      </c>
    </row>
    <row r="4739" spans="1:2" x14ac:dyDescent="0.2">
      <c r="A4739" s="57">
        <f t="shared" ca="1" si="146"/>
        <v>375.75999999999379</v>
      </c>
      <c r="B4739" s="50">
        <f t="shared" ca="1" si="147"/>
        <v>-27.478419173947408</v>
      </c>
    </row>
    <row r="4740" spans="1:2" x14ac:dyDescent="0.2">
      <c r="A4740" s="57">
        <f t="shared" ca="1" si="146"/>
        <v>375.83999999999378</v>
      </c>
      <c r="B4740" s="50">
        <f t="shared" ca="1" si="147"/>
        <v>-27.482467522080537</v>
      </c>
    </row>
    <row r="4741" spans="1:2" x14ac:dyDescent="0.2">
      <c r="A4741" s="57">
        <f t="shared" ca="1" si="146"/>
        <v>375.91999999999376</v>
      </c>
      <c r="B4741" s="50">
        <f t="shared" ca="1" si="147"/>
        <v>-27.486735549993064</v>
      </c>
    </row>
    <row r="4742" spans="1:2" x14ac:dyDescent="0.2">
      <c r="A4742" s="57">
        <f t="shared" ca="1" si="146"/>
        <v>375.99999999999375</v>
      </c>
      <c r="B4742" s="50">
        <f t="shared" ca="1" si="147"/>
        <v>-27.491223380341914</v>
      </c>
    </row>
    <row r="4743" spans="1:2" x14ac:dyDescent="0.2">
      <c r="A4743" s="57">
        <f t="shared" ca="1" si="146"/>
        <v>376.07999999999373</v>
      </c>
      <c r="B4743" s="50">
        <f t="shared" ca="1" si="147"/>
        <v>-27.495931147023054</v>
      </c>
    </row>
    <row r="4744" spans="1:2" x14ac:dyDescent="0.2">
      <c r="A4744" s="57">
        <f t="shared" ca="1" si="146"/>
        <v>376.15999999999372</v>
      </c>
      <c r="B4744" s="50">
        <f t="shared" ca="1" si="147"/>
        <v>-27.50085899519862</v>
      </c>
    </row>
    <row r="4745" spans="1:2" x14ac:dyDescent="0.2">
      <c r="A4745" s="57">
        <f t="shared" ca="1" si="146"/>
        <v>376.2399999999937</v>
      </c>
      <c r="B4745" s="50">
        <f t="shared" ca="1" si="147"/>
        <v>-27.506007081326427</v>
      </c>
    </row>
    <row r="4746" spans="1:2" x14ac:dyDescent="0.2">
      <c r="A4746" s="57">
        <f t="shared" ca="1" si="146"/>
        <v>376.31999999999368</v>
      </c>
      <c r="B4746" s="50">
        <f t="shared" ca="1" si="147"/>
        <v>-27.511375573191806</v>
      </c>
    </row>
    <row r="4747" spans="1:2" x14ac:dyDescent="0.2">
      <c r="A4747" s="57">
        <f t="shared" ca="1" si="146"/>
        <v>376.39999999999367</v>
      </c>
      <c r="B4747" s="50">
        <f t="shared" ca="1" si="147"/>
        <v>-27.516964649941784</v>
      </c>
    </row>
    <row r="4748" spans="1:2" x14ac:dyDescent="0.2">
      <c r="A4748" s="57">
        <f t="shared" ca="1" si="146"/>
        <v>376.47999999999365</v>
      </c>
      <c r="B4748" s="50">
        <f t="shared" ca="1" si="147"/>
        <v>-27.522774502121571</v>
      </c>
    </row>
    <row r="4749" spans="1:2" x14ac:dyDescent="0.2">
      <c r="A4749" s="57">
        <f t="shared" ca="1" si="146"/>
        <v>376.55999999999364</v>
      </c>
      <c r="B4749" s="50">
        <f t="shared" ca="1" si="147"/>
        <v>-27.528805331713571</v>
      </c>
    </row>
    <row r="4750" spans="1:2" x14ac:dyDescent="0.2">
      <c r="A4750" s="57">
        <f t="shared" ca="1" si="146"/>
        <v>376.63999999999362</v>
      </c>
      <c r="B4750" s="50">
        <f t="shared" ca="1" si="147"/>
        <v>-27.535057352178534</v>
      </c>
    </row>
    <row r="4751" spans="1:2" x14ac:dyDescent="0.2">
      <c r="A4751" s="57">
        <f t="shared" ca="1" si="146"/>
        <v>376.7199999999936</v>
      </c>
      <c r="B4751" s="50">
        <f t="shared" ca="1" si="147"/>
        <v>-27.541530788499394</v>
      </c>
    </row>
    <row r="4752" spans="1:2" x14ac:dyDescent="0.2">
      <c r="A4752" s="57">
        <f t="shared" ca="1" si="146"/>
        <v>376.79999999999359</v>
      </c>
      <c r="B4752" s="50">
        <f t="shared" ca="1" si="147"/>
        <v>-27.548225877227349</v>
      </c>
    </row>
    <row r="4753" spans="1:2" x14ac:dyDescent="0.2">
      <c r="A4753" s="57">
        <f t="shared" ca="1" si="146"/>
        <v>376.87999999999357</v>
      </c>
      <c r="B4753" s="50">
        <f t="shared" ca="1" si="147"/>
        <v>-27.555142866530439</v>
      </c>
    </row>
    <row r="4754" spans="1:2" x14ac:dyDescent="0.2">
      <c r="A4754" s="57">
        <f t="shared" ca="1" si="146"/>
        <v>376.95999999999356</v>
      </c>
      <c r="B4754" s="50">
        <f t="shared" ca="1" si="147"/>
        <v>-27.56228201624463</v>
      </c>
    </row>
    <row r="4755" spans="1:2" x14ac:dyDescent="0.2">
      <c r="A4755" s="57">
        <f t="shared" ca="1" si="146"/>
        <v>377.03999999999354</v>
      </c>
      <c r="B4755" s="50">
        <f t="shared" ca="1" si="147"/>
        <v>-27.569643597927374</v>
      </c>
    </row>
    <row r="4756" spans="1:2" x14ac:dyDescent="0.2">
      <c r="A4756" s="57">
        <f t="shared" ca="1" si="146"/>
        <v>377.11999999999352</v>
      </c>
      <c r="B4756" s="50">
        <f t="shared" ca="1" si="147"/>
        <v>-27.577227894913655</v>
      </c>
    </row>
    <row r="4757" spans="1:2" x14ac:dyDescent="0.2">
      <c r="A4757" s="57">
        <f t="shared" ca="1" si="146"/>
        <v>377.19999999999351</v>
      </c>
      <c r="B4757" s="50">
        <f t="shared" ca="1" si="147"/>
        <v>-27.585035202374616</v>
      </c>
    </row>
    <row r="4758" spans="1:2" x14ac:dyDescent="0.2">
      <c r="A4758" s="57">
        <f t="shared" ca="1" si="146"/>
        <v>377.27999999999349</v>
      </c>
      <c r="B4758" s="50">
        <f t="shared" ca="1" si="147"/>
        <v>-27.593065827378709</v>
      </c>
    </row>
    <row r="4759" spans="1:2" x14ac:dyDescent="0.2">
      <c r="A4759" s="57">
        <f t="shared" ca="1" si="146"/>
        <v>377.35999999999348</v>
      </c>
      <c r="B4759" s="50">
        <f t="shared" ca="1" si="147"/>
        <v>-27.601320088955529</v>
      </c>
    </row>
    <row r="4760" spans="1:2" x14ac:dyDescent="0.2">
      <c r="A4760" s="57">
        <f t="shared" ca="1" si="146"/>
        <v>377.43999999999346</v>
      </c>
      <c r="B4760" s="50">
        <f t="shared" ca="1" si="147"/>
        <v>-27.60979831816212</v>
      </c>
    </row>
    <row r="4761" spans="1:2" x14ac:dyDescent="0.2">
      <c r="A4761" s="57">
        <f t="shared" ca="1" si="146"/>
        <v>377.51999999999344</v>
      </c>
      <c r="B4761" s="50">
        <f t="shared" ca="1" si="147"/>
        <v>-27.618500858152121</v>
      </c>
    </row>
    <row r="4762" spans="1:2" x14ac:dyDescent="0.2">
      <c r="A4762" s="57">
        <f t="shared" ca="1" si="146"/>
        <v>377.59999999999343</v>
      </c>
      <c r="B4762" s="50">
        <f t="shared" ca="1" si="147"/>
        <v>-27.62742806424745</v>
      </c>
    </row>
    <row r="4763" spans="1:2" x14ac:dyDescent="0.2">
      <c r="A4763" s="57">
        <f t="shared" ca="1" si="146"/>
        <v>377.67999999999341</v>
      </c>
      <c r="B4763" s="50">
        <f t="shared" ca="1" si="147"/>
        <v>-27.636580304012742</v>
      </c>
    </row>
    <row r="4764" spans="1:2" x14ac:dyDescent="0.2">
      <c r="A4764" s="57">
        <f t="shared" ca="1" si="146"/>
        <v>377.7599999999934</v>
      </c>
      <c r="B4764" s="50">
        <f t="shared" ca="1" si="147"/>
        <v>-27.645957957332573</v>
      </c>
    </row>
    <row r="4765" spans="1:2" x14ac:dyDescent="0.2">
      <c r="A4765" s="57">
        <f t="shared" ca="1" si="146"/>
        <v>377.83999999999338</v>
      </c>
      <c r="B4765" s="50">
        <f t="shared" ca="1" si="147"/>
        <v>-27.655561416491445</v>
      </c>
    </row>
    <row r="4766" spans="1:2" x14ac:dyDescent="0.2">
      <c r="A4766" s="57">
        <f t="shared" ca="1" si="146"/>
        <v>377.91999999999337</v>
      </c>
      <c r="B4766" s="50">
        <f t="shared" ca="1" si="147"/>
        <v>-27.665391086256609</v>
      </c>
    </row>
    <row r="4767" spans="1:2" x14ac:dyDescent="0.2">
      <c r="A4767" s="57">
        <f t="shared" ca="1" si="146"/>
        <v>377.99999999999335</v>
      </c>
      <c r="B4767" s="50">
        <f t="shared" ca="1" si="147"/>
        <v>-27.675447383963654</v>
      </c>
    </row>
    <row r="4768" spans="1:2" x14ac:dyDescent="0.2">
      <c r="A4768" s="57">
        <f t="shared" ca="1" si="146"/>
        <v>378.07999999999333</v>
      </c>
      <c r="B4768" s="50">
        <f t="shared" ca="1" si="147"/>
        <v>-27.685730739605173</v>
      </c>
    </row>
    <row r="4769" spans="1:2" x14ac:dyDescent="0.2">
      <c r="A4769" s="57">
        <f t="shared" ca="1" si="146"/>
        <v>378.15999999999332</v>
      </c>
      <c r="B4769" s="50">
        <f t="shared" ca="1" si="147"/>
        <v>-27.696241595922185</v>
      </c>
    </row>
    <row r="4770" spans="1:2" x14ac:dyDescent="0.2">
      <c r="A4770" s="57">
        <f t="shared" ca="1" si="146"/>
        <v>378.2399999999933</v>
      </c>
      <c r="B4770" s="50">
        <f t="shared" ca="1" si="147"/>
        <v>-27.706980408498637</v>
      </c>
    </row>
    <row r="4771" spans="1:2" x14ac:dyDescent="0.2">
      <c r="A4771" s="57">
        <f t="shared" ca="1" si="146"/>
        <v>378.31999999999329</v>
      </c>
      <c r="B4771" s="50">
        <f t="shared" ca="1" si="147"/>
        <v>-27.717947645858978</v>
      </c>
    </row>
    <row r="4772" spans="1:2" x14ac:dyDescent="0.2">
      <c r="A4772" s="57">
        <f t="shared" ca="1" si="146"/>
        <v>378.39999999999327</v>
      </c>
      <c r="B4772" s="50">
        <f t="shared" ca="1" si="147"/>
        <v>-27.729143789568589</v>
      </c>
    </row>
    <row r="4773" spans="1:2" x14ac:dyDescent="0.2">
      <c r="A4773" s="57">
        <f t="shared" ca="1" si="146"/>
        <v>378.47999999999325</v>
      </c>
      <c r="B4773" s="50">
        <f t="shared" ca="1" si="147"/>
        <v>-27.740569334337629</v>
      </c>
    </row>
    <row r="4774" spans="1:2" x14ac:dyDescent="0.2">
      <c r="A4774" s="57">
        <f t="shared" ca="1" si="146"/>
        <v>378.55999999999324</v>
      </c>
      <c r="B4774" s="50">
        <f t="shared" ca="1" si="147"/>
        <v>-27.752224788127776</v>
      </c>
    </row>
    <row r="4775" spans="1:2" x14ac:dyDescent="0.2">
      <c r="A4775" s="57">
        <f t="shared" ca="1" si="146"/>
        <v>378.63999999999322</v>
      </c>
      <c r="B4775" s="50">
        <f t="shared" ca="1" si="147"/>
        <v>-27.764110672262387</v>
      </c>
    </row>
    <row r="4776" spans="1:2" x14ac:dyDescent="0.2">
      <c r="A4776" s="57">
        <f t="shared" ca="1" si="146"/>
        <v>378.71999999999321</v>
      </c>
      <c r="B4776" s="50">
        <f t="shared" ca="1" si="147"/>
        <v>-27.776227521539774</v>
      </c>
    </row>
    <row r="4777" spans="1:2" x14ac:dyDescent="0.2">
      <c r="A4777" s="57">
        <f t="shared" ca="1" si="146"/>
        <v>378.79999999999319</v>
      </c>
      <c r="B4777" s="50">
        <f t="shared" ca="1" si="147"/>
        <v>-27.788575884349878</v>
      </c>
    </row>
    <row r="4778" spans="1:2" x14ac:dyDescent="0.2">
      <c r="A4778" s="57">
        <f t="shared" ca="1" si="146"/>
        <v>378.87999999999317</v>
      </c>
      <c r="B4778" s="50">
        <f t="shared" ca="1" si="147"/>
        <v>-27.801156322794306</v>
      </c>
    </row>
    <row r="4779" spans="1:2" x14ac:dyDescent="0.2">
      <c r="A4779" s="57">
        <f t="shared" ref="A4779:A4842" ca="1" si="148">OFFSET(A4779,-1,0)+f_stop/5000</f>
        <v>378.95999999999316</v>
      </c>
      <c r="B4779" s="50">
        <f t="shared" ref="B4779:B4842" ca="1" si="149">20*LOG(ABS(   (1/f_dec*SIN(f_dec*$A4779/Fm*PI())/SIN($A4779/Fm*PI()))^(order-2) * (1/f_dec2*SIN(f_dec2*$A4779/Fm*PI())/SIN($A4779/Fm*PI())) *  (1/(f_dec*n_avg)*SIN((f_dec*n_avg)*$A4779/Fm*PI())/SIN($A4779/Fm*PI()))    ))</f>
        <v>-27.81396941280984</v>
      </c>
    </row>
    <row r="4780" spans="1:2" x14ac:dyDescent="0.2">
      <c r="A4780" s="57">
        <f t="shared" ca="1" si="148"/>
        <v>379.03999999999314</v>
      </c>
      <c r="B4780" s="50">
        <f t="shared" ca="1" si="149"/>
        <v>-27.827015744295313</v>
      </c>
    </row>
    <row r="4781" spans="1:2" x14ac:dyDescent="0.2">
      <c r="A4781" s="57">
        <f t="shared" ca="1" si="148"/>
        <v>379.11999999999313</v>
      </c>
      <c r="B4781" s="50">
        <f t="shared" ca="1" si="149"/>
        <v>-27.840295921242188</v>
      </c>
    </row>
    <row r="4782" spans="1:2" x14ac:dyDescent="0.2">
      <c r="A4782" s="57">
        <f t="shared" ca="1" si="148"/>
        <v>379.19999999999311</v>
      </c>
      <c r="B4782" s="50">
        <f t="shared" ca="1" si="149"/>
        <v>-27.853810561868691</v>
      </c>
    </row>
    <row r="4783" spans="1:2" x14ac:dyDescent="0.2">
      <c r="A4783" s="57">
        <f t="shared" ca="1" si="148"/>
        <v>379.27999999999309</v>
      </c>
      <c r="B4783" s="50">
        <f t="shared" ca="1" si="149"/>
        <v>-27.867560298757553</v>
      </c>
    </row>
    <row r="4784" spans="1:2" x14ac:dyDescent="0.2">
      <c r="A4784" s="57">
        <f t="shared" ca="1" si="148"/>
        <v>379.35999999999308</v>
      </c>
      <c r="B4784" s="50">
        <f t="shared" ca="1" si="149"/>
        <v>-27.881545778997669</v>
      </c>
    </row>
    <row r="4785" spans="1:2" x14ac:dyDescent="0.2">
      <c r="A4785" s="57">
        <f t="shared" ca="1" si="148"/>
        <v>379.43999999999306</v>
      </c>
      <c r="B4785" s="50">
        <f t="shared" ca="1" si="149"/>
        <v>-27.895767664329409</v>
      </c>
    </row>
    <row r="4786" spans="1:2" x14ac:dyDescent="0.2">
      <c r="A4786" s="57">
        <f t="shared" ca="1" si="148"/>
        <v>379.51999999999305</v>
      </c>
      <c r="B4786" s="50">
        <f t="shared" ca="1" si="149"/>
        <v>-27.910226631293916</v>
      </c>
    </row>
    <row r="4787" spans="1:2" x14ac:dyDescent="0.2">
      <c r="A4787" s="57">
        <f t="shared" ca="1" si="148"/>
        <v>379.59999999999303</v>
      </c>
      <c r="B4787" s="50">
        <f t="shared" ca="1" si="149"/>
        <v>-27.924923371386321</v>
      </c>
    </row>
    <row r="4788" spans="1:2" x14ac:dyDescent="0.2">
      <c r="A4788" s="57">
        <f t="shared" ca="1" si="148"/>
        <v>379.67999999999302</v>
      </c>
      <c r="B4788" s="50">
        <f t="shared" ca="1" si="149"/>
        <v>-27.939858591213081</v>
      </c>
    </row>
    <row r="4789" spans="1:2" x14ac:dyDescent="0.2">
      <c r="A4789" s="57">
        <f t="shared" ca="1" si="148"/>
        <v>379.759999999993</v>
      </c>
      <c r="B4789" s="50">
        <f t="shared" ca="1" si="149"/>
        <v>-27.955033012653303</v>
      </c>
    </row>
    <row r="4790" spans="1:2" x14ac:dyDescent="0.2">
      <c r="A4790" s="57">
        <f t="shared" ca="1" si="148"/>
        <v>379.83999999999298</v>
      </c>
      <c r="B4790" s="50">
        <f t="shared" ca="1" si="149"/>
        <v>-27.970447373024342</v>
      </c>
    </row>
    <row r="4791" spans="1:2" x14ac:dyDescent="0.2">
      <c r="A4791" s="57">
        <f t="shared" ca="1" si="148"/>
        <v>379.91999999999297</v>
      </c>
      <c r="B4791" s="50">
        <f t="shared" ca="1" si="149"/>
        <v>-27.986102425251769</v>
      </c>
    </row>
    <row r="4792" spans="1:2" x14ac:dyDescent="0.2">
      <c r="A4792" s="57">
        <f t="shared" ca="1" si="148"/>
        <v>379.99999999999295</v>
      </c>
      <c r="B4792" s="50">
        <f t="shared" ca="1" si="149"/>
        <v>-28.001998938043563</v>
      </c>
    </row>
    <row r="4793" spans="1:2" x14ac:dyDescent="0.2">
      <c r="A4793" s="57">
        <f t="shared" ca="1" si="148"/>
        <v>380.07999999999294</v>
      </c>
      <c r="B4793" s="50">
        <f t="shared" ca="1" si="149"/>
        <v>-28.018137696068791</v>
      </c>
    </row>
    <row r="4794" spans="1:2" x14ac:dyDescent="0.2">
      <c r="A4794" s="57">
        <f t="shared" ca="1" si="148"/>
        <v>380.15999999999292</v>
      </c>
      <c r="B4794" s="50">
        <f t="shared" ca="1" si="149"/>
        <v>-28.034519500141005</v>
      </c>
    </row>
    <row r="4795" spans="1:2" x14ac:dyDescent="0.2">
      <c r="A4795" s="57">
        <f t="shared" ca="1" si="148"/>
        <v>380.2399999999929</v>
      </c>
      <c r="B4795" s="50">
        <f t="shared" ca="1" si="149"/>
        <v>-28.051145167406016</v>
      </c>
    </row>
    <row r="4796" spans="1:2" x14ac:dyDescent="0.2">
      <c r="A4796" s="57">
        <f t="shared" ca="1" si="148"/>
        <v>380.31999999999289</v>
      </c>
      <c r="B4796" s="50">
        <f t="shared" ca="1" si="149"/>
        <v>-28.068015531534641</v>
      </c>
    </row>
    <row r="4797" spans="1:2" x14ac:dyDescent="0.2">
      <c r="A4797" s="57">
        <f t="shared" ca="1" si="148"/>
        <v>380.39999999999287</v>
      </c>
      <c r="B4797" s="50">
        <f t="shared" ca="1" si="149"/>
        <v>-28.085131442920233</v>
      </c>
    </row>
    <row r="4798" spans="1:2" x14ac:dyDescent="0.2">
      <c r="A4798" s="57">
        <f t="shared" ca="1" si="148"/>
        <v>380.47999999999286</v>
      </c>
      <c r="B4798" s="50">
        <f t="shared" ca="1" si="149"/>
        <v>-28.102493768881061</v>
      </c>
    </row>
    <row r="4799" spans="1:2" x14ac:dyDescent="0.2">
      <c r="A4799" s="57">
        <f t="shared" ca="1" si="148"/>
        <v>380.55999999999284</v>
      </c>
      <c r="B4799" s="50">
        <f t="shared" ca="1" si="149"/>
        <v>-28.120103393867922</v>
      </c>
    </row>
    <row r="4800" spans="1:2" x14ac:dyDescent="0.2">
      <c r="A4800" s="57">
        <f t="shared" ca="1" si="148"/>
        <v>380.63999999999282</v>
      </c>
      <c r="B4800" s="50">
        <f t="shared" ca="1" si="149"/>
        <v>-28.137961219676797</v>
      </c>
    </row>
    <row r="4801" spans="1:2" x14ac:dyDescent="0.2">
      <c r="A4801" s="57">
        <f t="shared" ca="1" si="148"/>
        <v>380.71999999999281</v>
      </c>
      <c r="B4801" s="50">
        <f t="shared" ca="1" si="149"/>
        <v>-28.156068165666799</v>
      </c>
    </row>
    <row r="4802" spans="1:2" x14ac:dyDescent="0.2">
      <c r="A4802" s="57">
        <f t="shared" ca="1" si="148"/>
        <v>380.79999999999279</v>
      </c>
      <c r="B4802" s="50">
        <f t="shared" ca="1" si="149"/>
        <v>-28.1744251689836</v>
      </c>
    </row>
    <row r="4803" spans="1:2" x14ac:dyDescent="0.2">
      <c r="A4803" s="57">
        <f t="shared" ca="1" si="148"/>
        <v>380.87999999999278</v>
      </c>
      <c r="B4803" s="50">
        <f t="shared" ca="1" si="149"/>
        <v>-28.193033184788376</v>
      </c>
    </row>
    <row r="4804" spans="1:2" x14ac:dyDescent="0.2">
      <c r="A4804" s="57">
        <f t="shared" ca="1" si="148"/>
        <v>380.95999999999276</v>
      </c>
      <c r="B4804" s="50">
        <f t="shared" ca="1" si="149"/>
        <v>-28.211893186492208</v>
      </c>
    </row>
    <row r="4805" spans="1:2" x14ac:dyDescent="0.2">
      <c r="A4805" s="57">
        <f t="shared" ca="1" si="148"/>
        <v>381.03999999999274</v>
      </c>
      <c r="B4805" s="50">
        <f t="shared" ca="1" si="149"/>
        <v>-28.231006165996575</v>
      </c>
    </row>
    <row r="4806" spans="1:2" x14ac:dyDescent="0.2">
      <c r="A4806" s="57">
        <f t="shared" ca="1" si="148"/>
        <v>381.11999999999273</v>
      </c>
      <c r="B4806" s="50">
        <f t="shared" ca="1" si="149"/>
        <v>-28.250373133939544</v>
      </c>
    </row>
    <row r="4807" spans="1:2" x14ac:dyDescent="0.2">
      <c r="A4807" s="57">
        <f t="shared" ca="1" si="148"/>
        <v>381.19999999999271</v>
      </c>
      <c r="B4807" s="50">
        <f t="shared" ca="1" si="149"/>
        <v>-28.269995119948021</v>
      </c>
    </row>
    <row r="4808" spans="1:2" x14ac:dyDescent="0.2">
      <c r="A4808" s="57">
        <f t="shared" ca="1" si="148"/>
        <v>381.2799999999927</v>
      </c>
      <c r="B4808" s="50">
        <f t="shared" ca="1" si="149"/>
        <v>-28.289873172896286</v>
      </c>
    </row>
    <row r="4809" spans="1:2" x14ac:dyDescent="0.2">
      <c r="A4809" s="57">
        <f t="shared" ca="1" si="148"/>
        <v>381.35999999999268</v>
      </c>
      <c r="B4809" s="50">
        <f t="shared" ca="1" si="149"/>
        <v>-28.310008361170826</v>
      </c>
    </row>
    <row r="4810" spans="1:2" x14ac:dyDescent="0.2">
      <c r="A4810" s="57">
        <f t="shared" ca="1" si="148"/>
        <v>381.43999999999266</v>
      </c>
      <c r="B4810" s="50">
        <f t="shared" ca="1" si="149"/>
        <v>-28.330401772941627</v>
      </c>
    </row>
    <row r="4811" spans="1:2" x14ac:dyDescent="0.2">
      <c r="A4811" s="57">
        <f t="shared" ca="1" si="148"/>
        <v>381.51999999999265</v>
      </c>
      <c r="B4811" s="50">
        <f t="shared" ca="1" si="149"/>
        <v>-28.351054516440158</v>
      </c>
    </row>
    <row r="4812" spans="1:2" x14ac:dyDescent="0.2">
      <c r="A4812" s="57">
        <f t="shared" ca="1" si="148"/>
        <v>381.59999999999263</v>
      </c>
      <c r="B4812" s="50">
        <f t="shared" ca="1" si="149"/>
        <v>-28.371967720244076</v>
      </c>
    </row>
    <row r="4813" spans="1:2" x14ac:dyDescent="0.2">
      <c r="A4813" s="57">
        <f t="shared" ca="1" si="148"/>
        <v>381.67999999999262</v>
      </c>
      <c r="B4813" s="50">
        <f t="shared" ca="1" si="149"/>
        <v>-28.393142533569055</v>
      </c>
    </row>
    <row r="4814" spans="1:2" x14ac:dyDescent="0.2">
      <c r="A4814" s="57">
        <f t="shared" ca="1" si="148"/>
        <v>381.7599999999926</v>
      </c>
      <c r="B4814" s="50">
        <f t="shared" ca="1" si="149"/>
        <v>-28.414580126567607</v>
      </c>
    </row>
    <row r="4815" spans="1:2" x14ac:dyDescent="0.2">
      <c r="A4815" s="57">
        <f t="shared" ca="1" si="148"/>
        <v>381.83999999999259</v>
      </c>
      <c r="B4815" s="50">
        <f t="shared" ca="1" si="149"/>
        <v>-28.436281690635337</v>
      </c>
    </row>
    <row r="4816" spans="1:2" x14ac:dyDescent="0.2">
      <c r="A4816" s="57">
        <f t="shared" ca="1" si="148"/>
        <v>381.91999999999257</v>
      </c>
      <c r="B4816" s="50">
        <f t="shared" ca="1" si="149"/>
        <v>-28.45824843872456</v>
      </c>
    </row>
    <row r="4817" spans="1:2" x14ac:dyDescent="0.2">
      <c r="A4817" s="57">
        <f t="shared" ca="1" si="148"/>
        <v>381.99999999999255</v>
      </c>
      <c r="B4817" s="50">
        <f t="shared" ca="1" si="149"/>
        <v>-28.480481605665858</v>
      </c>
    </row>
    <row r="4818" spans="1:2" x14ac:dyDescent="0.2">
      <c r="A4818" s="57">
        <f t="shared" ca="1" si="148"/>
        <v>382.07999999999254</v>
      </c>
      <c r="B4818" s="50">
        <f t="shared" ca="1" si="149"/>
        <v>-28.502982448497146</v>
      </c>
    </row>
    <row r="4819" spans="1:2" x14ac:dyDescent="0.2">
      <c r="A4819" s="57">
        <f t="shared" ca="1" si="148"/>
        <v>382.15999999999252</v>
      </c>
      <c r="B4819" s="50">
        <f t="shared" ca="1" si="149"/>
        <v>-28.525752246801268</v>
      </c>
    </row>
    <row r="4820" spans="1:2" x14ac:dyDescent="0.2">
      <c r="A4820" s="57">
        <f t="shared" ca="1" si="148"/>
        <v>382.23999999999251</v>
      </c>
      <c r="B4820" s="50">
        <f t="shared" ca="1" si="149"/>
        <v>-28.548792303051506</v>
      </c>
    </row>
    <row r="4821" spans="1:2" x14ac:dyDescent="0.2">
      <c r="A4821" s="57">
        <f t="shared" ca="1" si="148"/>
        <v>382.31999999999249</v>
      </c>
      <c r="B4821" s="50">
        <f t="shared" ca="1" si="149"/>
        <v>-28.572103942965768</v>
      </c>
    </row>
    <row r="4822" spans="1:2" x14ac:dyDescent="0.2">
      <c r="A4822" s="57">
        <f t="shared" ca="1" si="148"/>
        <v>382.39999999999247</v>
      </c>
      <c r="B4822" s="50">
        <f t="shared" ca="1" si="149"/>
        <v>-28.595688515869611</v>
      </c>
    </row>
    <row r="4823" spans="1:2" x14ac:dyDescent="0.2">
      <c r="A4823" s="57">
        <f t="shared" ca="1" si="148"/>
        <v>382.47999999999246</v>
      </c>
      <c r="B4823" s="50">
        <f t="shared" ca="1" si="149"/>
        <v>-28.619547395067944</v>
      </c>
    </row>
    <row r="4824" spans="1:2" x14ac:dyDescent="0.2">
      <c r="A4824" s="57">
        <f t="shared" ca="1" si="148"/>
        <v>382.55999999999244</v>
      </c>
      <c r="B4824" s="50">
        <f t="shared" ca="1" si="149"/>
        <v>-28.643681978226141</v>
      </c>
    </row>
    <row r="4825" spans="1:2" x14ac:dyDescent="0.2">
      <c r="A4825" s="57">
        <f t="shared" ca="1" si="148"/>
        <v>382.63999999999243</v>
      </c>
      <c r="B4825" s="50">
        <f t="shared" ca="1" si="149"/>
        <v>-28.668093687760496</v>
      </c>
    </row>
    <row r="4826" spans="1:2" x14ac:dyDescent="0.2">
      <c r="A4826" s="57">
        <f t="shared" ca="1" si="148"/>
        <v>382.71999999999241</v>
      </c>
      <c r="B4826" s="50">
        <f t="shared" ca="1" si="149"/>
        <v>-28.692783971238505</v>
      </c>
    </row>
    <row r="4827" spans="1:2" x14ac:dyDescent="0.2">
      <c r="A4827" s="57">
        <f t="shared" ca="1" si="148"/>
        <v>382.79999999999239</v>
      </c>
      <c r="B4827" s="50">
        <f t="shared" ca="1" si="149"/>
        <v>-28.717754301788819</v>
      </c>
    </row>
    <row r="4828" spans="1:2" x14ac:dyDescent="0.2">
      <c r="A4828" s="57">
        <f t="shared" ca="1" si="148"/>
        <v>382.87999999999238</v>
      </c>
      <c r="B4828" s="50">
        <f t="shared" ca="1" si="149"/>
        <v>-28.743006178521632</v>
      </c>
    </row>
    <row r="4829" spans="1:2" x14ac:dyDescent="0.2">
      <c r="A4829" s="57">
        <f t="shared" ca="1" si="148"/>
        <v>382.95999999999236</v>
      </c>
      <c r="B4829" s="50">
        <f t="shared" ca="1" si="149"/>
        <v>-28.76854112695959</v>
      </c>
    </row>
    <row r="4830" spans="1:2" x14ac:dyDescent="0.2">
      <c r="A4830" s="57">
        <f t="shared" ca="1" si="148"/>
        <v>383.03999999999235</v>
      </c>
      <c r="B4830" s="50">
        <f t="shared" ca="1" si="149"/>
        <v>-28.794360699479249</v>
      </c>
    </row>
    <row r="4831" spans="1:2" x14ac:dyDescent="0.2">
      <c r="A4831" s="57">
        <f t="shared" ca="1" si="148"/>
        <v>383.11999999999233</v>
      </c>
      <c r="B4831" s="50">
        <f t="shared" ca="1" si="149"/>
        <v>-28.820466475763865</v>
      </c>
    </row>
    <row r="4832" spans="1:2" x14ac:dyDescent="0.2">
      <c r="A4832" s="57">
        <f t="shared" ca="1" si="148"/>
        <v>383.19999999999231</v>
      </c>
      <c r="B4832" s="50">
        <f t="shared" ca="1" si="149"/>
        <v>-28.846860063267393</v>
      </c>
    </row>
    <row r="4833" spans="1:2" x14ac:dyDescent="0.2">
      <c r="A4833" s="57">
        <f t="shared" ca="1" si="148"/>
        <v>383.2799999999923</v>
      </c>
      <c r="B4833" s="50">
        <f t="shared" ca="1" si="149"/>
        <v>-28.873543097690309</v>
      </c>
    </row>
    <row r="4834" spans="1:2" x14ac:dyDescent="0.2">
      <c r="A4834" s="57">
        <f t="shared" ca="1" si="148"/>
        <v>383.35999999999228</v>
      </c>
      <c r="B4834" s="50">
        <f t="shared" ca="1" si="149"/>
        <v>-28.900517243467178</v>
      </c>
    </row>
    <row r="4835" spans="1:2" x14ac:dyDescent="0.2">
      <c r="A4835" s="57">
        <f t="shared" ca="1" si="148"/>
        <v>383.43999999999227</v>
      </c>
      <c r="B4835" s="50">
        <f t="shared" ca="1" si="149"/>
        <v>-28.927784194267158</v>
      </c>
    </row>
    <row r="4836" spans="1:2" x14ac:dyDescent="0.2">
      <c r="A4836" s="57">
        <f t="shared" ca="1" si="148"/>
        <v>383.51999999999225</v>
      </c>
      <c r="B4836" s="50">
        <f t="shared" ca="1" si="149"/>
        <v>-28.955345673506532</v>
      </c>
    </row>
    <row r="4837" spans="1:2" x14ac:dyDescent="0.2">
      <c r="A4837" s="57">
        <f t="shared" ca="1" si="148"/>
        <v>383.59999999999224</v>
      </c>
      <c r="B4837" s="50">
        <f t="shared" ca="1" si="149"/>
        <v>-28.983203434874728</v>
      </c>
    </row>
    <row r="4838" spans="1:2" x14ac:dyDescent="0.2">
      <c r="A4838" s="57">
        <f t="shared" ca="1" si="148"/>
        <v>383.67999999999222</v>
      </c>
      <c r="B4838" s="50">
        <f t="shared" ca="1" si="149"/>
        <v>-29.011359262873899</v>
      </c>
    </row>
    <row r="4839" spans="1:2" x14ac:dyDescent="0.2">
      <c r="A4839" s="57">
        <f t="shared" ca="1" si="148"/>
        <v>383.7599999999922</v>
      </c>
      <c r="B4839" s="50">
        <f t="shared" ca="1" si="149"/>
        <v>-29.039814973371861</v>
      </c>
    </row>
    <row r="4840" spans="1:2" x14ac:dyDescent="0.2">
      <c r="A4840" s="57">
        <f t="shared" ca="1" si="148"/>
        <v>383.83999999999219</v>
      </c>
      <c r="B4840" s="50">
        <f t="shared" ca="1" si="149"/>
        <v>-29.068572414169701</v>
      </c>
    </row>
    <row r="4841" spans="1:2" x14ac:dyDescent="0.2">
      <c r="A4841" s="57">
        <f t="shared" ca="1" si="148"/>
        <v>383.91999999999217</v>
      </c>
      <c r="B4841" s="50">
        <f t="shared" ca="1" si="149"/>
        <v>-29.097633465583932</v>
      </c>
    </row>
    <row r="4842" spans="1:2" x14ac:dyDescent="0.2">
      <c r="A4842" s="57">
        <f t="shared" ca="1" si="148"/>
        <v>383.99999999999216</v>
      </c>
      <c r="B4842" s="50">
        <f t="shared" ca="1" si="149"/>
        <v>-29.127000041043662</v>
      </c>
    </row>
    <row r="4843" spans="1:2" x14ac:dyDescent="0.2">
      <c r="A4843" s="57">
        <f t="shared" ref="A4843:A4906" ca="1" si="150">OFFSET(A4843,-1,0)+f_stop/5000</f>
        <v>384.07999999999214</v>
      </c>
      <c r="B4843" s="50">
        <f t="shared" ref="B4843:B4906" ca="1" si="151">20*LOG(ABS(   (1/f_dec*SIN(f_dec*$A4843/Fm*PI())/SIN($A4843/Fm*PI()))^(order-2) * (1/f_dec2*SIN(f_dec2*$A4843/Fm*PI())/SIN($A4843/Fm*PI())) *  (1/(f_dec*n_avg)*SIN((f_dec*n_avg)*$A4843/Fm*PI())/SIN($A4843/Fm*PI()))    ))</f>
        <v>-29.15667408770328</v>
      </c>
    </row>
    <row r="4844" spans="1:2" x14ac:dyDescent="0.2">
      <c r="A4844" s="57">
        <f t="shared" ca="1" si="150"/>
        <v>384.15999999999212</v>
      </c>
      <c r="B4844" s="50">
        <f t="shared" ca="1" si="151"/>
        <v>-29.186657587071295</v>
      </c>
    </row>
    <row r="4845" spans="1:2" x14ac:dyDescent="0.2">
      <c r="A4845" s="57">
        <f t="shared" ca="1" si="150"/>
        <v>384.23999999999211</v>
      </c>
      <c r="B4845" s="50">
        <f t="shared" ca="1" si="151"/>
        <v>-29.216952555655467</v>
      </c>
    </row>
    <row r="4846" spans="1:2" x14ac:dyDescent="0.2">
      <c r="A4846" s="57">
        <f t="shared" ca="1" si="150"/>
        <v>384.31999999999209</v>
      </c>
      <c r="B4846" s="50">
        <f t="shared" ca="1" si="151"/>
        <v>-29.24756104562497</v>
      </c>
    </row>
    <row r="4847" spans="1:2" x14ac:dyDescent="0.2">
      <c r="A4847" s="57">
        <f t="shared" ca="1" si="150"/>
        <v>384.39999999999208</v>
      </c>
      <c r="B4847" s="50">
        <f t="shared" ca="1" si="151"/>
        <v>-29.278485145490201</v>
      </c>
    </row>
    <row r="4848" spans="1:2" x14ac:dyDescent="0.2">
      <c r="A4848" s="57">
        <f t="shared" ca="1" si="150"/>
        <v>384.47999999999206</v>
      </c>
      <c r="B4848" s="50">
        <f t="shared" ca="1" si="151"/>
        <v>-29.309726980800189</v>
      </c>
    </row>
    <row r="4849" spans="1:2" x14ac:dyDescent="0.2">
      <c r="A4849" s="57">
        <f t="shared" ca="1" si="150"/>
        <v>384.55999999999204</v>
      </c>
      <c r="B4849" s="50">
        <f t="shared" ca="1" si="151"/>
        <v>-29.341288714859015</v>
      </c>
    </row>
    <row r="4850" spans="1:2" x14ac:dyDescent="0.2">
      <c r="A4850" s="57">
        <f t="shared" ca="1" si="150"/>
        <v>384.63999999999203</v>
      </c>
      <c r="B4850" s="50">
        <f t="shared" ca="1" si="151"/>
        <v>-29.373172549461152</v>
      </c>
    </row>
    <row r="4851" spans="1:2" x14ac:dyDescent="0.2">
      <c r="A4851" s="57">
        <f t="shared" ca="1" si="150"/>
        <v>384.71999999999201</v>
      </c>
      <c r="B4851" s="50">
        <f t="shared" ca="1" si="151"/>
        <v>-29.405380725646395</v>
      </c>
    </row>
    <row r="4852" spans="1:2" x14ac:dyDescent="0.2">
      <c r="A4852" s="57">
        <f t="shared" ca="1" si="150"/>
        <v>384.799999999992</v>
      </c>
      <c r="B4852" s="50">
        <f t="shared" ca="1" si="151"/>
        <v>-29.4379155244755</v>
      </c>
    </row>
    <row r="4853" spans="1:2" x14ac:dyDescent="0.2">
      <c r="A4853" s="57">
        <f t="shared" ca="1" si="150"/>
        <v>384.87999999999198</v>
      </c>
      <c r="B4853" s="50">
        <f t="shared" ca="1" si="151"/>
        <v>-29.470779267826366</v>
      </c>
    </row>
    <row r="4854" spans="1:2" x14ac:dyDescent="0.2">
      <c r="A4854" s="57">
        <f t="shared" ca="1" si="150"/>
        <v>384.95999999999196</v>
      </c>
      <c r="B4854" s="50">
        <f t="shared" ca="1" si="151"/>
        <v>-29.503974319212219</v>
      </c>
    </row>
    <row r="4855" spans="1:2" x14ac:dyDescent="0.2">
      <c r="A4855" s="57">
        <f t="shared" ca="1" si="150"/>
        <v>385.03999999999195</v>
      </c>
      <c r="B4855" s="50">
        <f t="shared" ca="1" si="151"/>
        <v>-29.537503084621932</v>
      </c>
    </row>
    <row r="4856" spans="1:2" x14ac:dyDescent="0.2">
      <c r="A4856" s="57">
        <f t="shared" ca="1" si="150"/>
        <v>385.11999999999193</v>
      </c>
      <c r="B4856" s="50">
        <f t="shared" ca="1" si="151"/>
        <v>-29.571368013383349</v>
      </c>
    </row>
    <row r="4857" spans="1:2" x14ac:dyDescent="0.2">
      <c r="A4857" s="57">
        <f t="shared" ca="1" si="150"/>
        <v>385.19999999999192</v>
      </c>
      <c r="B4857" s="50">
        <f t="shared" ca="1" si="151"/>
        <v>-29.605571599050403</v>
      </c>
    </row>
    <row r="4858" spans="1:2" x14ac:dyDescent="0.2">
      <c r="A4858" s="57">
        <f t="shared" ca="1" si="150"/>
        <v>385.2799999999919</v>
      </c>
      <c r="B4858" s="50">
        <f t="shared" ca="1" si="151"/>
        <v>-29.640116380314929</v>
      </c>
    </row>
    <row r="4859" spans="1:2" x14ac:dyDescent="0.2">
      <c r="A4859" s="57">
        <f t="shared" ca="1" si="150"/>
        <v>385.35999999999189</v>
      </c>
      <c r="B4859" s="50">
        <f t="shared" ca="1" si="151"/>
        <v>-29.675004941943605</v>
      </c>
    </row>
    <row r="4860" spans="1:2" x14ac:dyDescent="0.2">
      <c r="A4860" s="57">
        <f t="shared" ca="1" si="150"/>
        <v>385.43999999999187</v>
      </c>
      <c r="B4860" s="50">
        <f t="shared" ca="1" si="151"/>
        <v>-29.710239915741049</v>
      </c>
    </row>
    <row r="4861" spans="1:2" x14ac:dyDescent="0.2">
      <c r="A4861" s="57">
        <f t="shared" ca="1" si="150"/>
        <v>385.51999999999185</v>
      </c>
      <c r="B4861" s="50">
        <f t="shared" ca="1" si="151"/>
        <v>-29.745823981540216</v>
      </c>
    </row>
    <row r="4862" spans="1:2" x14ac:dyDescent="0.2">
      <c r="A4862" s="57">
        <f t="shared" ca="1" si="150"/>
        <v>385.59999999999184</v>
      </c>
      <c r="B4862" s="50">
        <f t="shared" ca="1" si="151"/>
        <v>-29.781759868220135</v>
      </c>
    </row>
    <row r="4863" spans="1:2" x14ac:dyDescent="0.2">
      <c r="A4863" s="57">
        <f t="shared" ca="1" si="150"/>
        <v>385.67999999999182</v>
      </c>
      <c r="B4863" s="50">
        <f t="shared" ca="1" si="151"/>
        <v>-29.81805035475319</v>
      </c>
    </row>
    <row r="4864" spans="1:2" x14ac:dyDescent="0.2">
      <c r="A4864" s="57">
        <f t="shared" ca="1" si="150"/>
        <v>385.75999999999181</v>
      </c>
      <c r="B4864" s="50">
        <f t="shared" ca="1" si="151"/>
        <v>-29.854698271281617</v>
      </c>
    </row>
    <row r="4865" spans="1:2" x14ac:dyDescent="0.2">
      <c r="A4865" s="57">
        <f t="shared" ca="1" si="150"/>
        <v>385.83999999999179</v>
      </c>
      <c r="B4865" s="50">
        <f t="shared" ca="1" si="151"/>
        <v>-29.891706500225084</v>
      </c>
    </row>
    <row r="4866" spans="1:2" x14ac:dyDescent="0.2">
      <c r="A4866" s="57">
        <f t="shared" ca="1" si="150"/>
        <v>385.91999999999177</v>
      </c>
      <c r="B4866" s="50">
        <f t="shared" ca="1" si="151"/>
        <v>-29.929077977419954</v>
      </c>
    </row>
    <row r="4867" spans="1:2" x14ac:dyDescent="0.2">
      <c r="A4867" s="57">
        <f t="shared" ca="1" si="150"/>
        <v>385.99999999999176</v>
      </c>
      <c r="B4867" s="50">
        <f t="shared" ca="1" si="151"/>
        <v>-29.966815693291675</v>
      </c>
    </row>
    <row r="4868" spans="1:2" x14ac:dyDescent="0.2">
      <c r="A4868" s="57">
        <f t="shared" ca="1" si="150"/>
        <v>386.07999999999174</v>
      </c>
      <c r="B4868" s="50">
        <f t="shared" ca="1" si="151"/>
        <v>-30.004922694060934</v>
      </c>
    </row>
    <row r="4869" spans="1:2" x14ac:dyDescent="0.2">
      <c r="A4869" s="57">
        <f t="shared" ca="1" si="150"/>
        <v>386.15999999999173</v>
      </c>
      <c r="B4869" s="50">
        <f t="shared" ca="1" si="151"/>
        <v>-30.043402082985196</v>
      </c>
    </row>
    <row r="4870" spans="1:2" x14ac:dyDescent="0.2">
      <c r="A4870" s="57">
        <f t="shared" ca="1" si="150"/>
        <v>386.23999999999171</v>
      </c>
      <c r="B4870" s="50">
        <f t="shared" ca="1" si="151"/>
        <v>-30.082257021636831</v>
      </c>
    </row>
    <row r="4871" spans="1:2" x14ac:dyDescent="0.2">
      <c r="A4871" s="57">
        <f t="shared" ca="1" si="150"/>
        <v>386.31999999999169</v>
      </c>
      <c r="B4871" s="50">
        <f t="shared" ca="1" si="151"/>
        <v>-30.121490731218422</v>
      </c>
    </row>
    <row r="4872" spans="1:2" x14ac:dyDescent="0.2">
      <c r="A4872" s="57">
        <f t="shared" ca="1" si="150"/>
        <v>386.39999999999168</v>
      </c>
      <c r="B4872" s="50">
        <f t="shared" ca="1" si="151"/>
        <v>-30.16110649391775</v>
      </c>
    </row>
    <row r="4873" spans="1:2" x14ac:dyDescent="0.2">
      <c r="A4873" s="57">
        <f t="shared" ca="1" si="150"/>
        <v>386.47999999999166</v>
      </c>
      <c r="B4873" s="50">
        <f t="shared" ca="1" si="151"/>
        <v>-30.201107654302586</v>
      </c>
    </row>
    <row r="4874" spans="1:2" x14ac:dyDescent="0.2">
      <c r="A4874" s="57">
        <f t="shared" ca="1" si="150"/>
        <v>386.55999999999165</v>
      </c>
      <c r="B4874" s="50">
        <f t="shared" ca="1" si="151"/>
        <v>-30.24149762075778</v>
      </c>
    </row>
    <row r="4875" spans="1:2" x14ac:dyDescent="0.2">
      <c r="A4875" s="57">
        <f t="shared" ca="1" si="150"/>
        <v>386.63999999999163</v>
      </c>
      <c r="B4875" s="50">
        <f t="shared" ca="1" si="151"/>
        <v>-30.282279866965311</v>
      </c>
    </row>
    <row r="4876" spans="1:2" x14ac:dyDescent="0.2">
      <c r="A4876" s="57">
        <f t="shared" ca="1" si="150"/>
        <v>386.71999999999161</v>
      </c>
      <c r="B4876" s="50">
        <f t="shared" ca="1" si="151"/>
        <v>-30.323457933429481</v>
      </c>
    </row>
    <row r="4877" spans="1:2" x14ac:dyDescent="0.2">
      <c r="A4877" s="57">
        <f t="shared" ca="1" si="150"/>
        <v>386.7999999999916</v>
      </c>
      <c r="B4877" s="50">
        <f t="shared" ca="1" si="151"/>
        <v>-30.365035429048493</v>
      </c>
    </row>
    <row r="4878" spans="1:2" x14ac:dyDescent="0.2">
      <c r="A4878" s="57">
        <f t="shared" ca="1" si="150"/>
        <v>386.87999999999158</v>
      </c>
      <c r="B4878" s="50">
        <f t="shared" ca="1" si="151"/>
        <v>-30.407016032733925</v>
      </c>
    </row>
    <row r="4879" spans="1:2" x14ac:dyDescent="0.2">
      <c r="A4879" s="57">
        <f t="shared" ca="1" si="150"/>
        <v>386.95999999999157</v>
      </c>
      <c r="B4879" s="50">
        <f t="shared" ca="1" si="151"/>
        <v>-30.449403495081015</v>
      </c>
    </row>
    <row r="4880" spans="1:2" x14ac:dyDescent="0.2">
      <c r="A4880" s="57">
        <f t="shared" ca="1" si="150"/>
        <v>387.03999999999155</v>
      </c>
      <c r="B4880" s="50">
        <f t="shared" ca="1" si="151"/>
        <v>-30.49220164008954</v>
      </c>
    </row>
    <row r="4881" spans="1:2" x14ac:dyDescent="0.2">
      <c r="A4881" s="57">
        <f t="shared" ca="1" si="150"/>
        <v>387.11999999999153</v>
      </c>
      <c r="B4881" s="50">
        <f t="shared" ca="1" si="151"/>
        <v>-30.535414366939445</v>
      </c>
    </row>
    <row r="4882" spans="1:2" x14ac:dyDescent="0.2">
      <c r="A4882" s="57">
        <f t="shared" ca="1" si="150"/>
        <v>387.19999999999152</v>
      </c>
      <c r="B4882" s="50">
        <f t="shared" ca="1" si="151"/>
        <v>-30.579045651821612</v>
      </c>
    </row>
    <row r="4883" spans="1:2" x14ac:dyDescent="0.2">
      <c r="A4883" s="57">
        <f t="shared" ca="1" si="150"/>
        <v>387.2799999999915</v>
      </c>
      <c r="B4883" s="50">
        <f t="shared" ca="1" si="151"/>
        <v>-30.623099549826488</v>
      </c>
    </row>
    <row r="4884" spans="1:2" x14ac:dyDescent="0.2">
      <c r="A4884" s="57">
        <f t="shared" ca="1" si="150"/>
        <v>387.35999999999149</v>
      </c>
      <c r="B4884" s="50">
        <f t="shared" ca="1" si="151"/>
        <v>-30.667580196892882</v>
      </c>
    </row>
    <row r="4885" spans="1:2" x14ac:dyDescent="0.2">
      <c r="A4885" s="57">
        <f t="shared" ca="1" si="150"/>
        <v>387.43999999999147</v>
      </c>
      <c r="B4885" s="50">
        <f t="shared" ca="1" si="151"/>
        <v>-30.712491811818929</v>
      </c>
    </row>
    <row r="4886" spans="1:2" x14ac:dyDescent="0.2">
      <c r="A4886" s="57">
        <f t="shared" ca="1" si="150"/>
        <v>387.51999999999146</v>
      </c>
      <c r="B4886" s="50">
        <f t="shared" ca="1" si="151"/>
        <v>-30.757838698337675</v>
      </c>
    </row>
    <row r="4887" spans="1:2" x14ac:dyDescent="0.2">
      <c r="A4887" s="57">
        <f t="shared" ca="1" si="150"/>
        <v>387.59999999999144</v>
      </c>
      <c r="B4887" s="50">
        <f t="shared" ca="1" si="151"/>
        <v>-30.80362524725966</v>
      </c>
    </row>
    <row r="4888" spans="1:2" x14ac:dyDescent="0.2">
      <c r="A4888" s="57">
        <f t="shared" ca="1" si="150"/>
        <v>387.67999999999142</v>
      </c>
      <c r="B4888" s="50">
        <f t="shared" ca="1" si="151"/>
        <v>-30.8498559386856</v>
      </c>
    </row>
    <row r="4889" spans="1:2" x14ac:dyDescent="0.2">
      <c r="A4889" s="57">
        <f t="shared" ca="1" si="150"/>
        <v>387.75999999999141</v>
      </c>
      <c r="B4889" s="50">
        <f t="shared" ca="1" si="151"/>
        <v>-30.896535344291081</v>
      </c>
    </row>
    <row r="4890" spans="1:2" x14ac:dyDescent="0.2">
      <c r="A4890" s="57">
        <f t="shared" ca="1" si="150"/>
        <v>387.83999999999139</v>
      </c>
      <c r="B4890" s="50">
        <f t="shared" ca="1" si="151"/>
        <v>-30.943668129686969</v>
      </c>
    </row>
    <row r="4891" spans="1:2" x14ac:dyDescent="0.2">
      <c r="A4891" s="57">
        <f t="shared" ca="1" si="150"/>
        <v>387.91999999999138</v>
      </c>
      <c r="B4891" s="50">
        <f t="shared" ca="1" si="151"/>
        <v>-30.991259056857743</v>
      </c>
    </row>
    <row r="4892" spans="1:2" x14ac:dyDescent="0.2">
      <c r="A4892" s="57">
        <f t="shared" ca="1" si="150"/>
        <v>387.99999999999136</v>
      </c>
      <c r="B4892" s="50">
        <f t="shared" ca="1" si="151"/>
        <v>-31.039312986681331</v>
      </c>
    </row>
    <row r="4893" spans="1:2" x14ac:dyDescent="0.2">
      <c r="A4893" s="57">
        <f t="shared" ca="1" si="150"/>
        <v>388.07999999999134</v>
      </c>
      <c r="B4893" s="50">
        <f t="shared" ca="1" si="151"/>
        <v>-31.087834881533926</v>
      </c>
    </row>
    <row r="4894" spans="1:2" x14ac:dyDescent="0.2">
      <c r="A4894" s="57">
        <f t="shared" ca="1" si="150"/>
        <v>388.15999999999133</v>
      </c>
      <c r="B4894" s="50">
        <f t="shared" ca="1" si="151"/>
        <v>-31.136829807982203</v>
      </c>
    </row>
    <row r="4895" spans="1:2" x14ac:dyDescent="0.2">
      <c r="A4895" s="57">
        <f t="shared" ca="1" si="150"/>
        <v>388.23999999999131</v>
      </c>
      <c r="B4895" s="50">
        <f t="shared" ca="1" si="151"/>
        <v>-31.186302939567732</v>
      </c>
    </row>
    <row r="4896" spans="1:2" x14ac:dyDescent="0.2">
      <c r="A4896" s="57">
        <f t="shared" ca="1" si="150"/>
        <v>388.3199999999913</v>
      </c>
      <c r="B4896" s="50">
        <f t="shared" ca="1" si="151"/>
        <v>-31.236259559686701</v>
      </c>
    </row>
    <row r="4897" spans="1:2" x14ac:dyDescent="0.2">
      <c r="A4897" s="57">
        <f t="shared" ca="1" si="150"/>
        <v>388.39999999999128</v>
      </c>
      <c r="B4897" s="50">
        <f t="shared" ca="1" si="151"/>
        <v>-31.286705064568658</v>
      </c>
    </row>
    <row r="4898" spans="1:2" x14ac:dyDescent="0.2">
      <c r="A4898" s="57">
        <f t="shared" ca="1" si="150"/>
        <v>388.47999999999126</v>
      </c>
      <c r="B4898" s="50">
        <f t="shared" ca="1" si="151"/>
        <v>-31.3376449663591</v>
      </c>
    </row>
    <row r="4899" spans="1:2" x14ac:dyDescent="0.2">
      <c r="A4899" s="57">
        <f t="shared" ca="1" si="150"/>
        <v>388.55999999999125</v>
      </c>
      <c r="B4899" s="50">
        <f t="shared" ca="1" si="151"/>
        <v>-31.389084896309502</v>
      </c>
    </row>
    <row r="4900" spans="1:2" x14ac:dyDescent="0.2">
      <c r="A4900" s="57">
        <f t="shared" ca="1" si="150"/>
        <v>388.63999999999123</v>
      </c>
      <c r="B4900" s="50">
        <f t="shared" ca="1" si="151"/>
        <v>-31.441030608079913</v>
      </c>
    </row>
    <row r="4901" spans="1:2" x14ac:dyDescent="0.2">
      <c r="A4901" s="57">
        <f t="shared" ca="1" si="150"/>
        <v>388.71999999999122</v>
      </c>
      <c r="B4901" s="50">
        <f t="shared" ca="1" si="151"/>
        <v>-31.493487981158058</v>
      </c>
    </row>
    <row r="4902" spans="1:2" x14ac:dyDescent="0.2">
      <c r="A4902" s="57">
        <f t="shared" ca="1" si="150"/>
        <v>388.7999999999912</v>
      </c>
      <c r="B4902" s="50">
        <f t="shared" ca="1" si="151"/>
        <v>-31.546463024401568</v>
      </c>
    </row>
    <row r="4903" spans="1:2" x14ac:dyDescent="0.2">
      <c r="A4903" s="57">
        <f t="shared" ca="1" si="150"/>
        <v>388.87999999999118</v>
      </c>
      <c r="B4903" s="50">
        <f t="shared" ca="1" si="151"/>
        <v>-31.599961879706161</v>
      </c>
    </row>
    <row r="4904" spans="1:2" x14ac:dyDescent="0.2">
      <c r="A4904" s="57">
        <f t="shared" ca="1" si="150"/>
        <v>388.95999999999117</v>
      </c>
      <c r="B4904" s="50">
        <f t="shared" ca="1" si="151"/>
        <v>-31.653990825807512</v>
      </c>
    </row>
    <row r="4905" spans="1:2" x14ac:dyDescent="0.2">
      <c r="A4905" s="57">
        <f t="shared" ca="1" si="150"/>
        <v>389.03999999999115</v>
      </c>
      <c r="B4905" s="50">
        <f t="shared" ca="1" si="151"/>
        <v>-31.708556282221792</v>
      </c>
    </row>
    <row r="4906" spans="1:2" x14ac:dyDescent="0.2">
      <c r="A4906" s="57">
        <f t="shared" ca="1" si="150"/>
        <v>389.11999999999114</v>
      </c>
      <c r="B4906" s="50">
        <f t="shared" ca="1" si="151"/>
        <v>-31.763664813329882</v>
      </c>
    </row>
    <row r="4907" spans="1:2" x14ac:dyDescent="0.2">
      <c r="A4907" s="57">
        <f t="shared" ref="A4907:A4970" ca="1" si="152">OFFSET(A4907,-1,0)+f_stop/5000</f>
        <v>389.19999999999112</v>
      </c>
      <c r="B4907" s="50">
        <f t="shared" ref="B4907:B4970" ca="1" si="153">20*LOG(ABS(   (1/f_dec*SIN(f_dec*$A4907/Fm*PI())/SIN($A4907/Fm*PI()))^(order-2) * (1/f_dec2*SIN(f_dec2*$A4907/Fm*PI())/SIN($A4907/Fm*PI())) *  (1/(f_dec*n_avg)*SIN((f_dec*n_avg)*$A4907/Fm*PI())/SIN($A4907/Fm*PI()))    ))</f>
        <v>-31.819323132614024</v>
      </c>
    </row>
    <row r="4908" spans="1:2" x14ac:dyDescent="0.2">
      <c r="A4908" s="57">
        <f t="shared" ca="1" si="152"/>
        <v>389.27999999999111</v>
      </c>
      <c r="B4908" s="50">
        <f t="shared" ca="1" si="153"/>
        <v>-31.875538107051224</v>
      </c>
    </row>
    <row r="4909" spans="1:2" x14ac:dyDescent="0.2">
      <c r="A4909" s="57">
        <f t="shared" ca="1" si="152"/>
        <v>389.35999999999109</v>
      </c>
      <c r="B4909" s="50">
        <f t="shared" ca="1" si="153"/>
        <v>-31.932316761672119</v>
      </c>
    </row>
    <row r="4910" spans="1:2" x14ac:dyDescent="0.2">
      <c r="A4910" s="57">
        <f t="shared" ca="1" si="152"/>
        <v>389.43999999999107</v>
      </c>
      <c r="B4910" s="50">
        <f t="shared" ca="1" si="153"/>
        <v>-31.989666284291822</v>
      </c>
    </row>
    <row r="4911" spans="1:2" x14ac:dyDescent="0.2">
      <c r="A4911" s="57">
        <f t="shared" ca="1" si="152"/>
        <v>389.51999999999106</v>
      </c>
      <c r="B4911" s="50">
        <f t="shared" ca="1" si="153"/>
        <v>-32.047594030421536</v>
      </c>
    </row>
    <row r="4912" spans="1:2" x14ac:dyDescent="0.2">
      <c r="A4912" s="57">
        <f t="shared" ca="1" si="152"/>
        <v>389.59999999999104</v>
      </c>
      <c r="B4912" s="50">
        <f t="shared" ca="1" si="153"/>
        <v>-32.106107528368028</v>
      </c>
    </row>
    <row r="4913" spans="1:2" x14ac:dyDescent="0.2">
      <c r="A4913" s="57">
        <f t="shared" ca="1" si="152"/>
        <v>389.67999999999103</v>
      </c>
      <c r="B4913" s="50">
        <f t="shared" ca="1" si="153"/>
        <v>-32.165214484530736</v>
      </c>
    </row>
    <row r="4914" spans="1:2" x14ac:dyDescent="0.2">
      <c r="A4914" s="57">
        <f t="shared" ca="1" si="152"/>
        <v>389.75999999999101</v>
      </c>
      <c r="B4914" s="50">
        <f t="shared" ca="1" si="153"/>
        <v>-32.224922788905552</v>
      </c>
    </row>
    <row r="4915" spans="1:2" x14ac:dyDescent="0.2">
      <c r="A4915" s="57">
        <f t="shared" ca="1" si="152"/>
        <v>389.83999999999099</v>
      </c>
      <c r="B4915" s="50">
        <f t="shared" ca="1" si="153"/>
        <v>-32.285240520803853</v>
      </c>
    </row>
    <row r="4916" spans="1:2" x14ac:dyDescent="0.2">
      <c r="A4916" s="57">
        <f t="shared" ca="1" si="152"/>
        <v>389.91999999999098</v>
      </c>
      <c r="B4916" s="50">
        <f t="shared" ca="1" si="153"/>
        <v>-32.346175954799079</v>
      </c>
    </row>
    <row r="4917" spans="1:2" x14ac:dyDescent="0.2">
      <c r="A4917" s="57">
        <f t="shared" ca="1" si="152"/>
        <v>389.99999999999096</v>
      </c>
      <c r="B4917" s="50">
        <f t="shared" ca="1" si="153"/>
        <v>-32.407737566909574</v>
      </c>
    </row>
    <row r="4918" spans="1:2" x14ac:dyDescent="0.2">
      <c r="A4918" s="57">
        <f t="shared" ca="1" si="152"/>
        <v>390.07999999999095</v>
      </c>
      <c r="B4918" s="50">
        <f t="shared" ca="1" si="153"/>
        <v>-32.469934041030811</v>
      </c>
    </row>
    <row r="4919" spans="1:2" x14ac:dyDescent="0.2">
      <c r="A4919" s="57">
        <f t="shared" ca="1" si="152"/>
        <v>390.15999999999093</v>
      </c>
      <c r="B4919" s="50">
        <f t="shared" ca="1" si="153"/>
        <v>-32.532774275627681</v>
      </c>
    </row>
    <row r="4920" spans="1:2" x14ac:dyDescent="0.2">
      <c r="A4920" s="57">
        <f t="shared" ca="1" si="152"/>
        <v>390.23999999999091</v>
      </c>
      <c r="B4920" s="50">
        <f t="shared" ca="1" si="153"/>
        <v>-32.596267390700866</v>
      </c>
    </row>
    <row r="4921" spans="1:2" x14ac:dyDescent="0.2">
      <c r="A4921" s="57">
        <f t="shared" ca="1" si="152"/>
        <v>390.3199999999909</v>
      </c>
      <c r="B4921" s="50">
        <f t="shared" ca="1" si="153"/>
        <v>-32.660422735039894</v>
      </c>
    </row>
    <row r="4922" spans="1:2" x14ac:dyDescent="0.2">
      <c r="A4922" s="57">
        <f t="shared" ca="1" si="152"/>
        <v>390.39999999999088</v>
      </c>
      <c r="B4922" s="50">
        <f t="shared" ca="1" si="153"/>
        <v>-32.725249893777168</v>
      </c>
    </row>
    <row r="4923" spans="1:2" x14ac:dyDescent="0.2">
      <c r="A4923" s="57">
        <f t="shared" ca="1" si="152"/>
        <v>390.47999999999087</v>
      </c>
      <c r="B4923" s="50">
        <f t="shared" ca="1" si="153"/>
        <v>-32.790758696259488</v>
      </c>
    </row>
    <row r="4924" spans="1:2" x14ac:dyDescent="0.2">
      <c r="A4924" s="57">
        <f t="shared" ca="1" si="152"/>
        <v>390.55999999999085</v>
      </c>
      <c r="B4924" s="50">
        <f t="shared" ca="1" si="153"/>
        <v>-32.856959224250424</v>
      </c>
    </row>
    <row r="4925" spans="1:2" x14ac:dyDescent="0.2">
      <c r="A4925" s="57">
        <f t="shared" ca="1" si="152"/>
        <v>390.63999999999083</v>
      </c>
      <c r="B4925" s="50">
        <f t="shared" ca="1" si="153"/>
        <v>-32.923861820483509</v>
      </c>
    </row>
    <row r="4926" spans="1:2" x14ac:dyDescent="0.2">
      <c r="A4926" s="57">
        <f t="shared" ca="1" si="152"/>
        <v>390.71999999999082</v>
      </c>
      <c r="B4926" s="50">
        <f t="shared" ca="1" si="153"/>
        <v>-32.991477097581985</v>
      </c>
    </row>
    <row r="4927" spans="1:2" x14ac:dyDescent="0.2">
      <c r="A4927" s="57">
        <f t="shared" ca="1" si="152"/>
        <v>390.7999999999908</v>
      </c>
      <c r="B4927" s="50">
        <f t="shared" ca="1" si="153"/>
        <v>-33.059815947365145</v>
      </c>
    </row>
    <row r="4928" spans="1:2" x14ac:dyDescent="0.2">
      <c r="A4928" s="57">
        <f t="shared" ca="1" si="152"/>
        <v>390.87999999999079</v>
      </c>
      <c r="B4928" s="50">
        <f t="shared" ca="1" si="153"/>
        <v>-33.128889550561759</v>
      </c>
    </row>
    <row r="4929" spans="1:2" x14ac:dyDescent="0.2">
      <c r="A4929" s="57">
        <f t="shared" ca="1" si="152"/>
        <v>390.95999999999077</v>
      </c>
      <c r="B4929" s="50">
        <f t="shared" ca="1" si="153"/>
        <v>-33.198709386951116</v>
      </c>
    </row>
    <row r="4930" spans="1:2" x14ac:dyDescent="0.2">
      <c r="A4930" s="57">
        <f t="shared" ca="1" si="152"/>
        <v>391.03999999999075</v>
      </c>
      <c r="B4930" s="50">
        <f t="shared" ca="1" si="153"/>
        <v>-33.269287245955674</v>
      </c>
    </row>
    <row r="4931" spans="1:2" x14ac:dyDescent="0.2">
      <c r="A4931" s="57">
        <f t="shared" ca="1" si="152"/>
        <v>391.11999999999074</v>
      </c>
      <c r="B4931" s="50">
        <f t="shared" ca="1" si="153"/>
        <v>-33.340635237708717</v>
      </c>
    </row>
    <row r="4932" spans="1:2" x14ac:dyDescent="0.2">
      <c r="A4932" s="57">
        <f t="shared" ca="1" si="152"/>
        <v>391.19999999999072</v>
      </c>
      <c r="B4932" s="50">
        <f t="shared" ca="1" si="153"/>
        <v>-33.412765804623035</v>
      </c>
    </row>
    <row r="4933" spans="1:2" x14ac:dyDescent="0.2">
      <c r="A4933" s="57">
        <f t="shared" ca="1" si="152"/>
        <v>391.27999999999071</v>
      </c>
      <c r="B4933" s="50">
        <f t="shared" ca="1" si="153"/>
        <v>-33.485691733488402</v>
      </c>
    </row>
    <row r="4934" spans="1:2" x14ac:dyDescent="0.2">
      <c r="A4934" s="57">
        <f t="shared" ca="1" si="152"/>
        <v>391.35999999999069</v>
      </c>
      <c r="B4934" s="50">
        <f t="shared" ca="1" si="153"/>
        <v>-33.559426168126947</v>
      </c>
    </row>
    <row r="4935" spans="1:2" x14ac:dyDescent="0.2">
      <c r="A4935" s="57">
        <f t="shared" ca="1" si="152"/>
        <v>391.43999999999068</v>
      </c>
      <c r="B4935" s="50">
        <f t="shared" ca="1" si="153"/>
        <v>-33.633982622637085</v>
      </c>
    </row>
    <row r="4936" spans="1:2" x14ac:dyDescent="0.2">
      <c r="A4936" s="57">
        <f t="shared" ca="1" si="152"/>
        <v>391.51999999999066</v>
      </c>
      <c r="B4936" s="50">
        <f t="shared" ca="1" si="153"/>
        <v>-33.709374995259594</v>
      </c>
    </row>
    <row r="4937" spans="1:2" x14ac:dyDescent="0.2">
      <c r="A4937" s="57">
        <f t="shared" ca="1" si="152"/>
        <v>391.59999999999064</v>
      </c>
      <c r="B4937" s="50">
        <f t="shared" ca="1" si="153"/>
        <v>-33.785617582901942</v>
      </c>
    </row>
    <row r="4938" spans="1:2" x14ac:dyDescent="0.2">
      <c r="A4938" s="57">
        <f t="shared" ca="1" si="152"/>
        <v>391.67999999999063</v>
      </c>
      <c r="B4938" s="50">
        <f t="shared" ca="1" si="153"/>
        <v>-33.862725096356442</v>
      </c>
    </row>
    <row r="4939" spans="1:2" x14ac:dyDescent="0.2">
      <c r="A4939" s="57">
        <f t="shared" ca="1" si="152"/>
        <v>391.75999999999061</v>
      </c>
      <c r="B4939" s="50">
        <f t="shared" ca="1" si="153"/>
        <v>-33.940712676255245</v>
      </c>
    </row>
    <row r="4940" spans="1:2" x14ac:dyDescent="0.2">
      <c r="A4940" s="57">
        <f t="shared" ca="1" si="152"/>
        <v>391.8399999999906</v>
      </c>
      <c r="B4940" s="50">
        <f t="shared" ca="1" si="153"/>
        <v>-34.019595909803357</v>
      </c>
    </row>
    <row r="4941" spans="1:2" x14ac:dyDescent="0.2">
      <c r="A4941" s="57">
        <f t="shared" ca="1" si="152"/>
        <v>391.91999999999058</v>
      </c>
      <c r="B4941" s="50">
        <f t="shared" ca="1" si="153"/>
        <v>-34.0993908483361</v>
      </c>
    </row>
    <row r="4942" spans="1:2" x14ac:dyDescent="0.2">
      <c r="A4942" s="57">
        <f t="shared" ca="1" si="152"/>
        <v>391.99999999999056</v>
      </c>
      <c r="B4942" s="50">
        <f t="shared" ca="1" si="153"/>
        <v>-34.180114025750868</v>
      </c>
    </row>
    <row r="4943" spans="1:2" x14ac:dyDescent="0.2">
      <c r="A4943" s="57">
        <f t="shared" ca="1" si="152"/>
        <v>392.07999999999055</v>
      </c>
      <c r="B4943" s="50">
        <f t="shared" ca="1" si="153"/>
        <v>-34.261782477865033</v>
      </c>
    </row>
    <row r="4944" spans="1:2" x14ac:dyDescent="0.2">
      <c r="A4944" s="57">
        <f t="shared" ca="1" si="152"/>
        <v>392.15999999999053</v>
      </c>
      <c r="B4944" s="50">
        <f t="shared" ca="1" si="153"/>
        <v>-34.344413762757164</v>
      </c>
    </row>
    <row r="4945" spans="1:2" x14ac:dyDescent="0.2">
      <c r="A4945" s="57">
        <f t="shared" ca="1" si="152"/>
        <v>392.23999999999052</v>
      </c>
      <c r="B4945" s="50">
        <f t="shared" ca="1" si="153"/>
        <v>-34.428025982150899</v>
      </c>
    </row>
    <row r="4946" spans="1:2" x14ac:dyDescent="0.2">
      <c r="A4946" s="57">
        <f t="shared" ca="1" si="152"/>
        <v>392.3199999999905</v>
      </c>
      <c r="B4946" s="50">
        <f t="shared" ca="1" si="153"/>
        <v>-34.51263780390881</v>
      </c>
    </row>
    <row r="4947" spans="1:2" x14ac:dyDescent="0.2">
      <c r="A4947" s="57">
        <f t="shared" ca="1" si="152"/>
        <v>392.39999999999048</v>
      </c>
      <c r="B4947" s="50">
        <f t="shared" ca="1" si="153"/>
        <v>-34.598268485702114</v>
      </c>
    </row>
    <row r="4948" spans="1:2" x14ac:dyDescent="0.2">
      <c r="A4948" s="57">
        <f t="shared" ca="1" si="152"/>
        <v>392.47999999999047</v>
      </c>
      <c r="B4948" s="50">
        <f t="shared" ca="1" si="153"/>
        <v>-34.684937899934951</v>
      </c>
    </row>
    <row r="4949" spans="1:2" x14ac:dyDescent="0.2">
      <c r="A4949" s="57">
        <f t="shared" ca="1" si="152"/>
        <v>392.55999999999045</v>
      </c>
      <c r="B4949" s="50">
        <f t="shared" ca="1" si="153"/>
        <v>-34.772666560000914</v>
      </c>
    </row>
    <row r="4950" spans="1:2" x14ac:dyDescent="0.2">
      <c r="A4950" s="57">
        <f t="shared" ca="1" si="152"/>
        <v>392.63999999999044</v>
      </c>
      <c r="B4950" s="50">
        <f t="shared" ca="1" si="153"/>
        <v>-34.86147564795894</v>
      </c>
    </row>
    <row r="4951" spans="1:2" x14ac:dyDescent="0.2">
      <c r="A4951" s="57">
        <f t="shared" ca="1" si="152"/>
        <v>392.71999999999042</v>
      </c>
      <c r="B4951" s="50">
        <f t="shared" ca="1" si="153"/>
        <v>-34.951387043723152</v>
      </c>
    </row>
    <row r="4952" spans="1:2" x14ac:dyDescent="0.2">
      <c r="A4952" s="57">
        <f t="shared" ca="1" si="152"/>
        <v>392.7999999999904</v>
      </c>
      <c r="B4952" s="50">
        <f t="shared" ca="1" si="153"/>
        <v>-35.042423355864443</v>
      </c>
    </row>
    <row r="4953" spans="1:2" x14ac:dyDescent="0.2">
      <c r="A4953" s="57">
        <f t="shared" ca="1" si="152"/>
        <v>392.87999999999039</v>
      </c>
      <c r="B4953" s="50">
        <f t="shared" ca="1" si="153"/>
        <v>-35.134607954133884</v>
      </c>
    </row>
    <row r="4954" spans="1:2" x14ac:dyDescent="0.2">
      <c r="A4954" s="57">
        <f t="shared" ca="1" si="152"/>
        <v>392.95999999999037</v>
      </c>
      <c r="B4954" s="50">
        <f t="shared" ca="1" si="153"/>
        <v>-35.227965003823641</v>
      </c>
    </row>
    <row r="4955" spans="1:2" x14ac:dyDescent="0.2">
      <c r="A4955" s="57">
        <f t="shared" ca="1" si="152"/>
        <v>393.03999999999036</v>
      </c>
      <c r="B4955" s="50">
        <f t="shared" ca="1" si="153"/>
        <v>-35.322519502092334</v>
      </c>
    </row>
    <row r="4956" spans="1:2" x14ac:dyDescent="0.2">
      <c r="A4956" s="57">
        <f t="shared" ca="1" si="152"/>
        <v>393.11999999999034</v>
      </c>
      <c r="B4956" s="50">
        <f t="shared" ca="1" si="153"/>
        <v>-35.418297316389655</v>
      </c>
    </row>
    <row r="4957" spans="1:2" x14ac:dyDescent="0.2">
      <c r="A4957" s="57">
        <f t="shared" ca="1" si="152"/>
        <v>393.19999999999033</v>
      </c>
      <c r="B4957" s="50">
        <f t="shared" ca="1" si="153"/>
        <v>-35.515325225129402</v>
      </c>
    </row>
    <row r="4958" spans="1:2" x14ac:dyDescent="0.2">
      <c r="A4958" s="57">
        <f t="shared" ca="1" si="152"/>
        <v>393.27999999999031</v>
      </c>
      <c r="B4958" s="50">
        <f t="shared" ca="1" si="153"/>
        <v>-35.613630960769001</v>
      </c>
    </row>
    <row r="4959" spans="1:2" x14ac:dyDescent="0.2">
      <c r="A4959" s="57">
        <f t="shared" ca="1" si="152"/>
        <v>393.35999999999029</v>
      </c>
      <c r="B4959" s="50">
        <f t="shared" ca="1" si="153"/>
        <v>-35.71324325546896</v>
      </c>
    </row>
    <row r="4960" spans="1:2" x14ac:dyDescent="0.2">
      <c r="A4960" s="57">
        <f t="shared" ca="1" si="152"/>
        <v>393.43999999999028</v>
      </c>
      <c r="B4960" s="50">
        <f t="shared" ca="1" si="153"/>
        <v>-35.814191889520913</v>
      </c>
    </row>
    <row r="4961" spans="1:2" x14ac:dyDescent="0.2">
      <c r="A4961" s="57">
        <f t="shared" ca="1" si="152"/>
        <v>393.51999999999026</v>
      </c>
      <c r="B4961" s="50">
        <f t="shared" ca="1" si="153"/>
        <v>-35.9165077427459</v>
      </c>
    </row>
    <row r="4962" spans="1:2" x14ac:dyDescent="0.2">
      <c r="A4962" s="57">
        <f t="shared" ca="1" si="152"/>
        <v>393.59999999999025</v>
      </c>
      <c r="B4962" s="50">
        <f t="shared" ca="1" si="153"/>
        <v>-36.020222849086956</v>
      </c>
    </row>
    <row r="4963" spans="1:2" x14ac:dyDescent="0.2">
      <c r="A4963" s="57">
        <f t="shared" ca="1" si="152"/>
        <v>393.67999999999023</v>
      </c>
      <c r="B4963" s="50">
        <f t="shared" ca="1" si="153"/>
        <v>-36.125370454634336</v>
      </c>
    </row>
    <row r="4964" spans="1:2" x14ac:dyDescent="0.2">
      <c r="A4964" s="57">
        <f t="shared" ca="1" si="152"/>
        <v>393.75999999999021</v>
      </c>
      <c r="B4964" s="50">
        <f t="shared" ca="1" si="153"/>
        <v>-36.231985079348497</v>
      </c>
    </row>
    <row r="4965" spans="1:2" x14ac:dyDescent="0.2">
      <c r="A4965" s="57">
        <f t="shared" ca="1" si="152"/>
        <v>393.8399999999902</v>
      </c>
      <c r="B4965" s="50">
        <f t="shared" ca="1" si="153"/>
        <v>-36.340102582764793</v>
      </c>
    </row>
    <row r="4966" spans="1:2" x14ac:dyDescent="0.2">
      <c r="A4966" s="57">
        <f t="shared" ca="1" si="152"/>
        <v>393.91999999999018</v>
      </c>
      <c r="B4966" s="50">
        <f t="shared" ca="1" si="153"/>
        <v>-36.449760233993423</v>
      </c>
    </row>
    <row r="4967" spans="1:2" x14ac:dyDescent="0.2">
      <c r="A4967" s="57">
        <f t="shared" ca="1" si="152"/>
        <v>393.99999999999017</v>
      </c>
      <c r="B4967" s="50">
        <f t="shared" ca="1" si="153"/>
        <v>-36.560996786356434</v>
      </c>
    </row>
    <row r="4968" spans="1:2" x14ac:dyDescent="0.2">
      <c r="A4968" s="57">
        <f t="shared" ca="1" si="152"/>
        <v>394.07999999999015</v>
      </c>
      <c r="B4968" s="50">
        <f t="shared" ca="1" si="153"/>
        <v>-36.673852557033378</v>
      </c>
    </row>
    <row r="4969" spans="1:2" x14ac:dyDescent="0.2">
      <c r="A4969" s="57">
        <f t="shared" ca="1" si="152"/>
        <v>394.15999999999013</v>
      </c>
      <c r="B4969" s="50">
        <f t="shared" ca="1" si="153"/>
        <v>-36.788369512127431</v>
      </c>
    </row>
    <row r="4970" spans="1:2" x14ac:dyDescent="0.2">
      <c r="A4970" s="57">
        <f t="shared" ca="1" si="152"/>
        <v>394.23999999999012</v>
      </c>
      <c r="B4970" s="50">
        <f t="shared" ca="1" si="153"/>
        <v>-36.90459135759702</v>
      </c>
    </row>
    <row r="4971" spans="1:2" x14ac:dyDescent="0.2">
      <c r="A4971" s="57">
        <f t="shared" ref="A4971:A5034" ca="1" si="154">OFFSET(A4971,-1,0)+f_stop/5000</f>
        <v>394.3199999999901</v>
      </c>
      <c r="B4971" s="50">
        <f t="shared" ref="B4971:B5034" ca="1" si="155">20*LOG(ABS(   (1/f_dec*SIN(f_dec*$A4971/Fm*PI())/SIN($A4971/Fm*PI()))^(order-2) * (1/f_dec2*SIN(f_dec2*$A4971/Fm*PI())/SIN($A4971/Fm*PI())) *  (1/(f_dec*n_avg)*SIN((f_dec*n_avg)*$A4971/Fm*PI())/SIN($A4971/Fm*PI()))    ))</f>
        <v>-37.022563636548654</v>
      </c>
    </row>
    <row r="4972" spans="1:2" x14ac:dyDescent="0.2">
      <c r="A4972" s="57">
        <f t="shared" ca="1" si="154"/>
        <v>394.39999999999009</v>
      </c>
      <c r="B4972" s="50">
        <f t="shared" ca="1" si="155"/>
        <v>-37.142333833430506</v>
      </c>
    </row>
    <row r="4973" spans="1:2" x14ac:dyDescent="0.2">
      <c r="A4973" s="57">
        <f t="shared" ca="1" si="154"/>
        <v>394.47999999999007</v>
      </c>
      <c r="B4973" s="50">
        <f t="shared" ca="1" si="155"/>
        <v>-37.263951485722266</v>
      </c>
    </row>
    <row r="4974" spans="1:2" x14ac:dyDescent="0.2">
      <c r="A4974" s="57">
        <f t="shared" ca="1" si="154"/>
        <v>394.55999999999005</v>
      </c>
      <c r="B4974" s="50">
        <f t="shared" ca="1" si="155"/>
        <v>-37.387468303779677</v>
      </c>
    </row>
    <row r="4975" spans="1:2" x14ac:dyDescent="0.2">
      <c r="A4975" s="57">
        <f t="shared" ca="1" si="154"/>
        <v>394.63999999999004</v>
      </c>
      <c r="B4975" s="50">
        <f t="shared" ca="1" si="155"/>
        <v>-37.512938299556836</v>
      </c>
    </row>
    <row r="4976" spans="1:2" x14ac:dyDescent="0.2">
      <c r="A4976" s="57">
        <f t="shared" ca="1" si="154"/>
        <v>394.71999999999002</v>
      </c>
      <c r="B4976" s="50">
        <f t="shared" ca="1" si="155"/>
        <v>-37.640417925008599</v>
      </c>
    </row>
    <row r="4977" spans="1:2" x14ac:dyDescent="0.2">
      <c r="A4977" s="57">
        <f t="shared" ca="1" si="154"/>
        <v>394.79999999999001</v>
      </c>
      <c r="B4977" s="50">
        <f t="shared" ca="1" si="155"/>
        <v>-37.769966221058603</v>
      </c>
    </row>
    <row r="4978" spans="1:2" x14ac:dyDescent="0.2">
      <c r="A4978" s="57">
        <f t="shared" ca="1" si="154"/>
        <v>394.87999999998999</v>
      </c>
      <c r="B4978" s="50">
        <f t="shared" ca="1" si="155"/>
        <v>-37.901644978119016</v>
      </c>
    </row>
    <row r="4979" spans="1:2" x14ac:dyDescent="0.2">
      <c r="A4979" s="57">
        <f t="shared" ca="1" si="154"/>
        <v>394.95999999998998</v>
      </c>
      <c r="B4979" s="50">
        <f t="shared" ca="1" si="155"/>
        <v>-38.035518909248324</v>
      </c>
    </row>
    <row r="4980" spans="1:2" x14ac:dyDescent="0.2">
      <c r="A4980" s="57">
        <f t="shared" ca="1" si="154"/>
        <v>395.03999999998996</v>
      </c>
      <c r="B4980" s="50">
        <f t="shared" ca="1" si="155"/>
        <v>-38.171655837165851</v>
      </c>
    </row>
    <row r="4981" spans="1:2" x14ac:dyDescent="0.2">
      <c r="A4981" s="57">
        <f t="shared" ca="1" si="154"/>
        <v>395.11999999998994</v>
      </c>
      <c r="B4981" s="50">
        <f t="shared" ca="1" si="155"/>
        <v>-38.31012689647293</v>
      </c>
    </row>
    <row r="4982" spans="1:2" x14ac:dyDescent="0.2">
      <c r="A4982" s="57">
        <f t="shared" ca="1" si="154"/>
        <v>395.19999999998993</v>
      </c>
      <c r="B4982" s="50">
        <f t="shared" ca="1" si="155"/>
        <v>-38.451006752587134</v>
      </c>
    </row>
    <row r="4983" spans="1:2" x14ac:dyDescent="0.2">
      <c r="A4983" s="57">
        <f t="shared" ca="1" si="154"/>
        <v>395.27999999998991</v>
      </c>
      <c r="B4983" s="50">
        <f t="shared" ca="1" si="155"/>
        <v>-38.594373839079047</v>
      </c>
    </row>
    <row r="4984" spans="1:2" x14ac:dyDescent="0.2">
      <c r="A4984" s="57">
        <f t="shared" ca="1" si="154"/>
        <v>395.3599999999899</v>
      </c>
      <c r="B4984" s="50">
        <f t="shared" ca="1" si="155"/>
        <v>-38.74031061529665</v>
      </c>
    </row>
    <row r="4985" spans="1:2" x14ac:dyDescent="0.2">
      <c r="A4985" s="57">
        <f t="shared" ca="1" si="154"/>
        <v>395.43999999998988</v>
      </c>
      <c r="B4985" s="50">
        <f t="shared" ca="1" si="155"/>
        <v>-38.888903846395053</v>
      </c>
    </row>
    <row r="4986" spans="1:2" x14ac:dyDescent="0.2">
      <c r="A4986" s="57">
        <f t="shared" ca="1" si="154"/>
        <v>395.51999999998986</v>
      </c>
      <c r="B4986" s="50">
        <f t="shared" ca="1" si="155"/>
        <v>-39.040244908151443</v>
      </c>
    </row>
    <row r="4987" spans="1:2" x14ac:dyDescent="0.2">
      <c r="A4987" s="57">
        <f t="shared" ca="1" si="154"/>
        <v>395.59999999998985</v>
      </c>
      <c r="B4987" s="50">
        <f t="shared" ca="1" si="155"/>
        <v>-39.194430119246334</v>
      </c>
    </row>
    <row r="4988" spans="1:2" x14ac:dyDescent="0.2">
      <c r="A4988" s="57">
        <f t="shared" ca="1" si="154"/>
        <v>395.67999999998983</v>
      </c>
      <c r="B4988" s="50">
        <f t="shared" ca="1" si="155"/>
        <v>-39.351561104033649</v>
      </c>
    </row>
    <row r="4989" spans="1:2" x14ac:dyDescent="0.2">
      <c r="A4989" s="57">
        <f t="shared" ca="1" si="154"/>
        <v>395.75999999998982</v>
      </c>
      <c r="B4989" s="50">
        <f t="shared" ca="1" si="155"/>
        <v>-39.511745189219667</v>
      </c>
    </row>
    <row r="4990" spans="1:2" x14ac:dyDescent="0.2">
      <c r="A4990" s="57">
        <f t="shared" ca="1" si="154"/>
        <v>395.8399999999898</v>
      </c>
      <c r="B4990" s="50">
        <f t="shared" ca="1" si="155"/>
        <v>-39.675095838330677</v>
      </c>
    </row>
    <row r="4991" spans="1:2" x14ac:dyDescent="0.2">
      <c r="A4991" s="57">
        <f t="shared" ca="1" si="154"/>
        <v>395.91999999998978</v>
      </c>
      <c r="B4991" s="50">
        <f t="shared" ca="1" si="155"/>
        <v>-39.841733128365711</v>
      </c>
    </row>
    <row r="4992" spans="1:2" x14ac:dyDescent="0.2">
      <c r="A4992" s="57">
        <f t="shared" ca="1" si="154"/>
        <v>395.99999999998977</v>
      </c>
      <c r="B4992" s="50">
        <f t="shared" ca="1" si="155"/>
        <v>-40.011784273655103</v>
      </c>
    </row>
    <row r="4993" spans="1:2" x14ac:dyDescent="0.2">
      <c r="A4993" s="57">
        <f t="shared" ca="1" si="154"/>
        <v>396.07999999998975</v>
      </c>
      <c r="B4993" s="50">
        <f t="shared" ca="1" si="155"/>
        <v>-40.185384202642851</v>
      </c>
    </row>
    <row r="4994" spans="1:2" x14ac:dyDescent="0.2">
      <c r="A4994" s="57">
        <f t="shared" ca="1" si="154"/>
        <v>396.15999999998974</v>
      </c>
      <c r="B4994" s="50">
        <f t="shared" ca="1" si="155"/>
        <v>-40.362676194143404</v>
      </c>
    </row>
    <row r="4995" spans="1:2" x14ac:dyDescent="0.2">
      <c r="A4995" s="57">
        <f t="shared" ca="1" si="154"/>
        <v>396.23999999998972</v>
      </c>
      <c r="B4995" s="50">
        <f t="shared" ca="1" si="155"/>
        <v>-40.54381258058789</v>
      </c>
    </row>
    <row r="4996" spans="1:2" x14ac:dyDescent="0.2">
      <c r="A4996" s="57">
        <f t="shared" ca="1" si="154"/>
        <v>396.3199999999897</v>
      </c>
      <c r="B4996" s="50">
        <f t="shared" ca="1" si="155"/>
        <v>-40.72895552690489</v>
      </c>
    </row>
    <row r="4997" spans="1:2" x14ac:dyDescent="0.2">
      <c r="A4997" s="57">
        <f t="shared" ca="1" si="154"/>
        <v>396.39999999998969</v>
      </c>
      <c r="B4997" s="50">
        <f t="shared" ca="1" si="155"/>
        <v>-40.91827789501199</v>
      </c>
    </row>
    <row r="4998" spans="1:2" x14ac:dyDescent="0.2">
      <c r="A4998" s="57">
        <f t="shared" ca="1" si="154"/>
        <v>396.47999999998967</v>
      </c>
      <c r="B4998" s="50">
        <f t="shared" ca="1" si="155"/>
        <v>-41.111964205464488</v>
      </c>
    </row>
    <row r="4999" spans="1:2" x14ac:dyDescent="0.2">
      <c r="A4999" s="57">
        <f t="shared" ca="1" si="154"/>
        <v>396.55999999998966</v>
      </c>
      <c r="B4999" s="50">
        <f t="shared" ca="1" si="155"/>
        <v>-41.310211709667712</v>
      </c>
    </row>
    <row r="5000" spans="1:2" x14ac:dyDescent="0.2">
      <c r="A5000" s="57">
        <f t="shared" ca="1" si="154"/>
        <v>396.63999999998964</v>
      </c>
      <c r="B5000" s="50">
        <f t="shared" ca="1" si="155"/>
        <v>-41.513231588263196</v>
      </c>
    </row>
    <row r="5001" spans="1:2" x14ac:dyDescent="0.2">
      <c r="A5001" s="57">
        <f t="shared" ca="1" si="154"/>
        <v>396.71999999998962</v>
      </c>
      <c r="B5001" s="50">
        <f t="shared" ca="1" si="155"/>
        <v>-41.721250293940599</v>
      </c>
    </row>
    <row r="5002" spans="1:2" x14ac:dyDescent="0.2">
      <c r="A5002" s="57">
        <f t="shared" ca="1" si="154"/>
        <v>396.79999999998961</v>
      </c>
      <c r="B5002" s="50">
        <f t="shared" ca="1" si="155"/>
        <v>-41.93451106007543</v>
      </c>
    </row>
    <row r="5003" spans="1:2" x14ac:dyDescent="0.2">
      <c r="A5003" s="57">
        <f t="shared" ca="1" si="154"/>
        <v>396.87999999998959</v>
      </c>
      <c r="B5003" s="50">
        <f t="shared" ca="1" si="155"/>
        <v>-42.153275600391396</v>
      </c>
    </row>
    <row r="5004" spans="1:2" x14ac:dyDescent="0.2">
      <c r="A5004" s="57">
        <f t="shared" ca="1" si="154"/>
        <v>396.95999999998958</v>
      </c>
      <c r="B5004" s="50">
        <f t="shared" ca="1" si="155"/>
        <v>-42.37782602942999</v>
      </c>
    </row>
    <row r="5005" spans="1:2" x14ac:dyDescent="0.2">
      <c r="A5005" s="57">
        <f t="shared" ca="1" si="154"/>
        <v>397.03999999998956</v>
      </c>
      <c r="B5005" s="50">
        <f t="shared" ca="1" si="155"/>
        <v>-42.608467039166065</v>
      </c>
    </row>
    <row r="5006" spans="1:2" x14ac:dyDescent="0.2">
      <c r="A5006" s="57">
        <f t="shared" ca="1" si="154"/>
        <v>397.11999999998955</v>
      </c>
      <c r="B5006" s="50">
        <f t="shared" ca="1" si="155"/>
        <v>-42.845528373897501</v>
      </c>
    </row>
    <row r="5007" spans="1:2" x14ac:dyDescent="0.2">
      <c r="A5007" s="57">
        <f t="shared" ca="1" si="154"/>
        <v>397.19999999998953</v>
      </c>
      <c r="B5007" s="50">
        <f t="shared" ca="1" si="155"/>
        <v>-43.089367653838991</v>
      </c>
    </row>
    <row r="5008" spans="1:2" x14ac:dyDescent="0.2">
      <c r="A5008" s="57">
        <f t="shared" ca="1" si="154"/>
        <v>397.27999999998951</v>
      </c>
      <c r="B5008" s="50">
        <f t="shared" ca="1" si="155"/>
        <v>-43.340373608093174</v>
      </c>
    </row>
    <row r="5009" spans="1:2" x14ac:dyDescent="0.2">
      <c r="A5009" s="57">
        <f t="shared" ca="1" si="154"/>
        <v>397.3599999999895</v>
      </c>
      <c r="B5009" s="50">
        <f t="shared" ca="1" si="155"/>
        <v>-43.598969790357096</v>
      </c>
    </row>
    <row r="5010" spans="1:2" x14ac:dyDescent="0.2">
      <c r="A5010" s="57">
        <f t="shared" ca="1" si="154"/>
        <v>397.43999999998948</v>
      </c>
      <c r="B5010" s="50">
        <f t="shared" ca="1" si="155"/>
        <v>-43.865618866526425</v>
      </c>
    </row>
    <row r="5011" spans="1:2" x14ac:dyDescent="0.2">
      <c r="A5011" s="57">
        <f t="shared" ca="1" si="154"/>
        <v>397.51999999998947</v>
      </c>
      <c r="B5011" s="50">
        <f t="shared" ca="1" si="155"/>
        <v>-44.140827583190713</v>
      </c>
    </row>
    <row r="5012" spans="1:2" x14ac:dyDescent="0.2">
      <c r="A5012" s="57">
        <f t="shared" ca="1" si="154"/>
        <v>397.59999999998945</v>
      </c>
      <c r="B5012" s="50">
        <f t="shared" ca="1" si="155"/>
        <v>-44.425152551042615</v>
      </c>
    </row>
    <row r="5013" spans="1:2" x14ac:dyDescent="0.2">
      <c r="A5013" s="57">
        <f t="shared" ca="1" si="154"/>
        <v>397.67999999998943</v>
      </c>
      <c r="B5013" s="50">
        <f t="shared" ca="1" si="155"/>
        <v>-44.719207009048375</v>
      </c>
    </row>
    <row r="5014" spans="1:2" x14ac:dyDescent="0.2">
      <c r="A5014" s="57">
        <f t="shared" ca="1" si="154"/>
        <v>397.75999999998942</v>
      </c>
      <c r="B5014" s="50">
        <f t="shared" ca="1" si="155"/>
        <v>-45.023668775984504</v>
      </c>
    </row>
    <row r="5015" spans="1:2" x14ac:dyDescent="0.2">
      <c r="A5015" s="57">
        <f t="shared" ca="1" si="154"/>
        <v>397.8399999999894</v>
      </c>
      <c r="B5015" s="50">
        <f t="shared" ca="1" si="155"/>
        <v>-45.339289648593464</v>
      </c>
    </row>
    <row r="5016" spans="1:2" x14ac:dyDescent="0.2">
      <c r="A5016" s="57">
        <f t="shared" ca="1" si="154"/>
        <v>397.91999999998939</v>
      </c>
      <c r="B5016" s="50">
        <f t="shared" ca="1" si="155"/>
        <v>-45.666906574129953</v>
      </c>
    </row>
    <row r="5017" spans="1:2" x14ac:dyDescent="0.2">
      <c r="A5017" s="57">
        <f t="shared" ca="1" si="154"/>
        <v>397.99999999998937</v>
      </c>
      <c r="B5017" s="50">
        <f t="shared" ca="1" si="155"/>
        <v>-46.007455015145489</v>
      </c>
    </row>
    <row r="5018" spans="1:2" x14ac:dyDescent="0.2">
      <c r="A5018" s="57">
        <f t="shared" ca="1" si="154"/>
        <v>398.07999999998935</v>
      </c>
      <c r="B5018" s="50">
        <f t="shared" ca="1" si="155"/>
        <v>-46.361985043850773</v>
      </c>
    </row>
    <row r="5019" spans="1:2" x14ac:dyDescent="0.2">
      <c r="A5019" s="57">
        <f t="shared" ca="1" si="154"/>
        <v>398.15999999998934</v>
      </c>
      <c r="B5019" s="50">
        <f t="shared" ca="1" si="155"/>
        <v>-46.73168086362449</v>
      </c>
    </row>
    <row r="5020" spans="1:2" x14ac:dyDescent="0.2">
      <c r="A5020" s="57">
        <f t="shared" ca="1" si="154"/>
        <v>398.23999999998932</v>
      </c>
      <c r="B5020" s="50">
        <f t="shared" ca="1" si="155"/>
        <v>-47.117884672512673</v>
      </c>
    </row>
    <row r="5021" spans="1:2" x14ac:dyDescent="0.2">
      <c r="A5021" s="57">
        <f t="shared" ca="1" si="154"/>
        <v>398.31999999998931</v>
      </c>
      <c r="B5021" s="50">
        <f t="shared" ca="1" si="155"/>
        <v>-47.522126081782758</v>
      </c>
    </row>
    <row r="5022" spans="1:2" x14ac:dyDescent="0.2">
      <c r="A5022" s="57">
        <f t="shared" ca="1" si="154"/>
        <v>398.39999999998929</v>
      </c>
      <c r="B5022" s="50">
        <f t="shared" ca="1" si="155"/>
        <v>-47.94615871739736</v>
      </c>
    </row>
    <row r="5023" spans="1:2" x14ac:dyDescent="0.2">
      <c r="A5023" s="57">
        <f t="shared" ca="1" si="154"/>
        <v>398.47999999998927</v>
      </c>
      <c r="B5023" s="50">
        <f t="shared" ca="1" si="155"/>
        <v>-48.392006217480173</v>
      </c>
    </row>
    <row r="5024" spans="1:2" x14ac:dyDescent="0.2">
      <c r="A5024" s="57">
        <f t="shared" ca="1" si="154"/>
        <v>398.55999999998926</v>
      </c>
      <c r="B5024" s="50">
        <f t="shared" ca="1" si="155"/>
        <v>-48.862020677654307</v>
      </c>
    </row>
    <row r="5025" spans="1:2" x14ac:dyDescent="0.2">
      <c r="A5025" s="57">
        <f t="shared" ca="1" si="154"/>
        <v>398.63999999998924</v>
      </c>
      <c r="B5025" s="50">
        <f t="shared" ca="1" si="155"/>
        <v>-49.358957819088204</v>
      </c>
    </row>
    <row r="5026" spans="1:2" x14ac:dyDescent="0.2">
      <c r="A5026" s="57">
        <f t="shared" ca="1" si="154"/>
        <v>398.71999999998923</v>
      </c>
      <c r="B5026" s="50">
        <f t="shared" ca="1" si="155"/>
        <v>-49.886074971388098</v>
      </c>
    </row>
    <row r="5027" spans="1:2" x14ac:dyDescent="0.2">
      <c r="A5027" s="57">
        <f t="shared" ca="1" si="154"/>
        <v>398.79999999998921</v>
      </c>
      <c r="B5027" s="50">
        <f t="shared" ca="1" si="155"/>
        <v>-50.447260720079839</v>
      </c>
    </row>
    <row r="5028" spans="1:2" x14ac:dyDescent="0.2">
      <c r="A5028" s="57">
        <f t="shared" ca="1" si="154"/>
        <v>398.8799999999892</v>
      </c>
      <c r="B5028" s="50">
        <f t="shared" ca="1" si="155"/>
        <v>-51.047209351808398</v>
      </c>
    </row>
    <row r="5029" spans="1:2" x14ac:dyDescent="0.2">
      <c r="A5029" s="57">
        <f t="shared" ca="1" si="154"/>
        <v>398.95999999998918</v>
      </c>
      <c r="B5029" s="50">
        <f t="shared" ca="1" si="155"/>
        <v>-51.691660060311129</v>
      </c>
    </row>
    <row r="5030" spans="1:2" x14ac:dyDescent="0.2">
      <c r="A5030" s="57">
        <f t="shared" ca="1" si="154"/>
        <v>399.03999999998916</v>
      </c>
      <c r="B5030" s="50">
        <f t="shared" ca="1" si="155"/>
        <v>-52.387732093608584</v>
      </c>
    </row>
    <row r="5031" spans="1:2" x14ac:dyDescent="0.2">
      <c r="A5031" s="57">
        <f t="shared" ca="1" si="154"/>
        <v>399.11999999998915</v>
      </c>
      <c r="B5031" s="50">
        <f t="shared" ca="1" si="155"/>
        <v>-53.144406077435313</v>
      </c>
    </row>
    <row r="5032" spans="1:2" x14ac:dyDescent="0.2">
      <c r="A5032" s="57">
        <f t="shared" ca="1" si="154"/>
        <v>399.19999999998913</v>
      </c>
      <c r="B5032" s="50">
        <f t="shared" ca="1" si="155"/>
        <v>-53.973235396192926</v>
      </c>
    </row>
    <row r="5033" spans="1:2" x14ac:dyDescent="0.2">
      <c r="A5033" s="57">
        <f t="shared" ca="1" si="154"/>
        <v>399.27999999998912</v>
      </c>
      <c r="B5033" s="50">
        <f t="shared" ca="1" si="155"/>
        <v>-54.889433664922194</v>
      </c>
    </row>
    <row r="5034" spans="1:2" x14ac:dyDescent="0.2">
      <c r="A5034" s="57">
        <f t="shared" ca="1" si="154"/>
        <v>399.3599999999891</v>
      </c>
      <c r="B5034" s="50">
        <f t="shared" ca="1" si="155"/>
        <v>-55.913605406419777</v>
      </c>
    </row>
    <row r="5035" spans="1:2" x14ac:dyDescent="0.2">
      <c r="A5035" s="57">
        <f t="shared" ref="A5035:A5042" ca="1" si="156">OFFSET(A5035,-1,0)+f_stop/5000</f>
        <v>399.43999999998908</v>
      </c>
      <c r="B5035" s="50">
        <f t="shared" ref="B5035:B5042" ca="1" si="157">20*LOG(ABS(   (1/f_dec*SIN(f_dec*$A5035/Fm*PI())/SIN($A5035/Fm*PI()))^(order-2) * (1/f_dec2*SIN(f_dec2*$A5035/Fm*PI())/SIN($A5035/Fm*PI())) *  (1/(f_dec*n_avg)*SIN((f_dec*n_avg)*$A5035/Fm*PI())/SIN($A5035/Fm*PI()))    ))</f>
        <v>-57.074638467406544</v>
      </c>
    </row>
    <row r="5036" spans="1:2" x14ac:dyDescent="0.2">
      <c r="A5036" s="57">
        <f t="shared" ca="1" si="156"/>
        <v>399.51999999998907</v>
      </c>
      <c r="B5036" s="50">
        <f t="shared" ca="1" si="157"/>
        <v>-58.414841204925338</v>
      </c>
    </row>
    <row r="5037" spans="1:2" x14ac:dyDescent="0.2">
      <c r="A5037" s="57">
        <f t="shared" ca="1" si="156"/>
        <v>399.59999999998905</v>
      </c>
      <c r="B5037" s="50">
        <f t="shared" ca="1" si="157"/>
        <v>-59.999805889587037</v>
      </c>
    </row>
    <row r="5038" spans="1:2" x14ac:dyDescent="0.2">
      <c r="A5038" s="57">
        <f t="shared" ca="1" si="156"/>
        <v>399.67999999998904</v>
      </c>
      <c r="B5038" s="50">
        <f t="shared" ca="1" si="157"/>
        <v>-61.939418728322899</v>
      </c>
    </row>
    <row r="5039" spans="1:2" x14ac:dyDescent="0.2">
      <c r="A5039" s="57">
        <f t="shared" ca="1" si="156"/>
        <v>399.75999999998902</v>
      </c>
      <c r="B5039" s="50">
        <f t="shared" ca="1" si="157"/>
        <v>-64.439678850719275</v>
      </c>
    </row>
    <row r="5040" spans="1:2" x14ac:dyDescent="0.2">
      <c r="A5040" s="57">
        <f t="shared" ca="1" si="156"/>
        <v>399.839999999989</v>
      </c>
      <c r="B5040" s="50">
        <f t="shared" ca="1" si="157"/>
        <v>-67.963062231211282</v>
      </c>
    </row>
    <row r="5041" spans="1:2" x14ac:dyDescent="0.2">
      <c r="A5041" s="57">
        <f t="shared" ca="1" si="156"/>
        <v>399.91999999998899</v>
      </c>
      <c r="B5041" s="50">
        <f t="shared" ca="1" si="157"/>
        <v>-73.985293151012982</v>
      </c>
    </row>
    <row r="5042" spans="1:2" x14ac:dyDescent="0.2">
      <c r="A5042" s="57">
        <f t="shared" ca="1" si="156"/>
        <v>399.99999999998897</v>
      </c>
      <c r="B5042" s="50">
        <f t="shared" ca="1" si="157"/>
        <v>-271.14385129494423</v>
      </c>
    </row>
  </sheetData>
  <phoneticPr fontId="0" type="noConversion"/>
  <conditionalFormatting sqref="A11:H11">
    <cfRule type="expression" dxfId="4" priority="7" stopIfTrue="1">
      <formula>OR($E$8=5, $E$10=0)</formula>
    </cfRule>
  </conditionalFormatting>
  <conditionalFormatting sqref="A10:H10">
    <cfRule type="expression" dxfId="3" priority="4">
      <formula>$E$8=5</formula>
    </cfRule>
  </conditionalFormatting>
  <conditionalFormatting sqref="A7:H7">
    <cfRule type="expression" dxfId="2" priority="8" stopIfTrue="1">
      <formula>AND($E$10=1, $E$8=3)</formula>
    </cfRule>
  </conditionalFormatting>
  <conditionalFormatting sqref="E10">
    <cfRule type="expression" dxfId="1" priority="2" stopIfTrue="1">
      <formula>AND($E$8=5, $E$10=1)</formula>
    </cfRule>
  </conditionalFormatting>
  <conditionalFormatting sqref="E8">
    <cfRule type="expression" dxfId="0" priority="1">
      <formula>AND($E$8=5, $E$10=1)</formula>
    </cfRule>
  </conditionalFormatting>
  <dataValidations count="4">
    <dataValidation type="whole" allowBlank="1" showInputMessage="1" showErrorMessage="1" sqref="E7">
      <formula1>D18</formula1>
      <formula2>E18</formula2>
    </dataValidation>
    <dataValidation type="list" showInputMessage="1" showErrorMessage="1" sqref="E12:E13 E8">
      <formula1>$D$20:$E$20</formula1>
    </dataValidation>
    <dataValidation type="whole" allowBlank="1" showInputMessage="1" showErrorMessage="1" sqref="E11">
      <formula1>1</formula1>
      <formula2>32767</formula2>
    </dataValidation>
    <dataValidation type="list" showInputMessage="1" showErrorMessage="1" sqref="E9:E10">
      <formula1>$D$19:$E$19</formula1>
    </dataValidation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9" sqref="A29"/>
    </sheetView>
  </sheetViews>
  <sheetFormatPr defaultRowHeight="12.75" x14ac:dyDescent="0.2"/>
  <cols>
    <col min="7" max="7" width="9.5703125" bestFit="1" customWidth="1"/>
    <col min="13" max="13" width="9.5703125" bestFit="1" customWidth="1"/>
  </cols>
  <sheetData>
    <row r="1" spans="1:13" x14ac:dyDescent="0.2">
      <c r="A1" s="115" t="s">
        <v>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15.75" thickBot="1" x14ac:dyDescent="0.3">
      <c r="A2" s="84"/>
      <c r="B2" s="116" t="s">
        <v>80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" x14ac:dyDescent="0.25">
      <c r="A3" s="85"/>
      <c r="B3" s="117" t="s">
        <v>49</v>
      </c>
      <c r="C3" s="118"/>
      <c r="D3" s="118"/>
      <c r="E3" s="118"/>
      <c r="F3" s="118"/>
      <c r="G3" s="119"/>
      <c r="H3" s="120" t="s">
        <v>50</v>
      </c>
      <c r="I3" s="118"/>
      <c r="J3" s="118"/>
      <c r="K3" s="118"/>
      <c r="L3" s="118"/>
      <c r="M3" s="119"/>
    </row>
    <row r="4" spans="1:13" ht="15.75" thickBot="1" x14ac:dyDescent="0.3">
      <c r="A4" s="86" t="s">
        <v>53</v>
      </c>
      <c r="B4" s="109" t="s">
        <v>74</v>
      </c>
      <c r="C4" s="87" t="s">
        <v>51</v>
      </c>
      <c r="D4" s="87" t="s">
        <v>52</v>
      </c>
      <c r="E4" s="87" t="s">
        <v>53</v>
      </c>
      <c r="F4" s="87" t="s">
        <v>54</v>
      </c>
      <c r="G4" s="88" t="s">
        <v>55</v>
      </c>
      <c r="H4" s="109" t="s">
        <v>74</v>
      </c>
      <c r="I4" s="87" t="s">
        <v>51</v>
      </c>
      <c r="J4" s="87" t="s">
        <v>52</v>
      </c>
      <c r="K4" s="87" t="s">
        <v>53</v>
      </c>
      <c r="L4" s="87" t="s">
        <v>54</v>
      </c>
      <c r="M4" s="88" t="s">
        <v>55</v>
      </c>
    </row>
    <row r="5" spans="1:13" ht="15" x14ac:dyDescent="0.25">
      <c r="A5" s="89">
        <v>0</v>
      </c>
      <c r="B5" s="84">
        <v>32</v>
      </c>
      <c r="C5" s="84">
        <v>1</v>
      </c>
      <c r="D5" s="84">
        <v>0</v>
      </c>
      <c r="E5" s="84">
        <v>31250</v>
      </c>
      <c r="F5" s="84">
        <v>31250</v>
      </c>
      <c r="G5" s="100">
        <v>1.6100000000000001E-4</v>
      </c>
      <c r="H5" s="84">
        <v>32</v>
      </c>
      <c r="I5" s="84">
        <v>1</v>
      </c>
      <c r="J5" s="84">
        <v>0</v>
      </c>
      <c r="K5" s="84">
        <v>31250</v>
      </c>
      <c r="L5" s="84">
        <v>31250</v>
      </c>
      <c r="M5" s="100">
        <v>9.7E-5</v>
      </c>
    </row>
    <row r="6" spans="1:13" ht="15" x14ac:dyDescent="0.25">
      <c r="A6" s="89">
        <v>1</v>
      </c>
      <c r="B6" s="84">
        <v>32</v>
      </c>
      <c r="C6" s="84">
        <v>1</v>
      </c>
      <c r="D6" s="84">
        <v>0</v>
      </c>
      <c r="E6" s="84">
        <v>31250</v>
      </c>
      <c r="F6" s="84">
        <v>31250</v>
      </c>
      <c r="G6" s="100">
        <v>1.6100000000000001E-4</v>
      </c>
      <c r="H6" s="84">
        <v>32</v>
      </c>
      <c r="I6" s="84">
        <v>1</v>
      </c>
      <c r="J6" s="84">
        <v>0</v>
      </c>
      <c r="K6" s="84">
        <v>31250</v>
      </c>
      <c r="L6" s="84">
        <v>31250</v>
      </c>
      <c r="M6" s="100">
        <v>9.7E-5</v>
      </c>
    </row>
    <row r="7" spans="1:13" ht="15" x14ac:dyDescent="0.25">
      <c r="A7" s="89">
        <v>2</v>
      </c>
      <c r="B7" s="84">
        <v>32</v>
      </c>
      <c r="C7" s="84">
        <v>1</v>
      </c>
      <c r="D7" s="84">
        <v>0</v>
      </c>
      <c r="E7" s="84">
        <v>31250</v>
      </c>
      <c r="F7" s="84">
        <v>31250</v>
      </c>
      <c r="G7" s="100">
        <v>1.6100000000000001E-4</v>
      </c>
      <c r="H7" s="84">
        <v>32</v>
      </c>
      <c r="I7" s="84">
        <v>1</v>
      </c>
      <c r="J7" s="84">
        <v>0</v>
      </c>
      <c r="K7" s="84">
        <v>31250</v>
      </c>
      <c r="L7" s="84">
        <v>31250</v>
      </c>
      <c r="M7" s="100">
        <v>9.7E-5</v>
      </c>
    </row>
    <row r="8" spans="1:13" ht="15" x14ac:dyDescent="0.25">
      <c r="A8" s="89">
        <v>3</v>
      </c>
      <c r="B8" s="84">
        <v>32</v>
      </c>
      <c r="C8" s="84">
        <v>1</v>
      </c>
      <c r="D8" s="84">
        <v>0</v>
      </c>
      <c r="E8" s="84">
        <v>31250</v>
      </c>
      <c r="F8" s="84">
        <v>31250</v>
      </c>
      <c r="G8" s="100">
        <v>1.6100000000000001E-4</v>
      </c>
      <c r="H8" s="84">
        <v>32</v>
      </c>
      <c r="I8" s="84">
        <v>1</v>
      </c>
      <c r="J8" s="84">
        <v>0</v>
      </c>
      <c r="K8" s="84">
        <v>31250</v>
      </c>
      <c r="L8" s="84">
        <v>31250</v>
      </c>
      <c r="M8" s="100">
        <v>9.7E-5</v>
      </c>
    </row>
    <row r="9" spans="1:13" ht="15" x14ac:dyDescent="0.25">
      <c r="A9" s="89">
        <v>4</v>
      </c>
      <c r="B9" s="84">
        <v>32</v>
      </c>
      <c r="C9" s="84">
        <v>1</v>
      </c>
      <c r="D9" s="84">
        <v>0</v>
      </c>
      <c r="E9" s="84">
        <v>31250</v>
      </c>
      <c r="F9" s="84">
        <v>31250</v>
      </c>
      <c r="G9" s="100">
        <v>1.6100000000000001E-4</v>
      </c>
      <c r="H9" s="84">
        <v>32</v>
      </c>
      <c r="I9" s="84">
        <v>1</v>
      </c>
      <c r="J9" s="84">
        <v>0</v>
      </c>
      <c r="K9" s="84">
        <v>31250</v>
      </c>
      <c r="L9" s="84">
        <v>31250</v>
      </c>
      <c r="M9" s="100">
        <v>9.7E-5</v>
      </c>
    </row>
    <row r="10" spans="1:13" ht="15" x14ac:dyDescent="0.25">
      <c r="A10" s="89">
        <v>5</v>
      </c>
      <c r="B10" s="84">
        <v>32</v>
      </c>
      <c r="C10" s="84">
        <v>1</v>
      </c>
      <c r="D10" s="84">
        <v>0</v>
      </c>
      <c r="E10" s="84">
        <v>31250</v>
      </c>
      <c r="F10" s="84">
        <v>31250</v>
      </c>
      <c r="G10" s="100">
        <v>1.6100000000000001E-4</v>
      </c>
      <c r="H10" s="84">
        <v>32</v>
      </c>
      <c r="I10" s="84">
        <v>1</v>
      </c>
      <c r="J10" s="84">
        <v>0</v>
      </c>
      <c r="K10" s="84">
        <v>31250</v>
      </c>
      <c r="L10" s="84">
        <v>31250</v>
      </c>
      <c r="M10" s="100">
        <v>9.7E-5</v>
      </c>
    </row>
    <row r="11" spans="1:13" ht="15" x14ac:dyDescent="0.25">
      <c r="A11" s="89">
        <v>6</v>
      </c>
      <c r="B11" s="84">
        <v>32</v>
      </c>
      <c r="C11" s="84">
        <v>2</v>
      </c>
      <c r="D11" s="84">
        <v>0</v>
      </c>
      <c r="E11" s="84">
        <v>15625</v>
      </c>
      <c r="F11" s="84">
        <v>15625</v>
      </c>
      <c r="G11" s="100">
        <v>1.93E-4</v>
      </c>
      <c r="H11" s="84">
        <v>64</v>
      </c>
      <c r="I11" s="84">
        <v>1</v>
      </c>
      <c r="J11" s="84">
        <v>0</v>
      </c>
      <c r="K11" s="84">
        <v>15625</v>
      </c>
      <c r="L11" s="84">
        <v>15625</v>
      </c>
      <c r="M11" s="100">
        <v>1.93E-4</v>
      </c>
    </row>
    <row r="12" spans="1:13" ht="15" x14ac:dyDescent="0.25">
      <c r="A12" s="89">
        <v>7</v>
      </c>
      <c r="B12" s="84">
        <v>32</v>
      </c>
      <c r="C12" s="84">
        <v>3</v>
      </c>
      <c r="D12" s="84">
        <v>0</v>
      </c>
      <c r="E12" s="96">
        <v>10416.700000000001</v>
      </c>
      <c r="F12" s="84">
        <v>10417</v>
      </c>
      <c r="G12" s="100">
        <v>2.2499999999999999E-4</v>
      </c>
      <c r="H12" s="84">
        <v>96</v>
      </c>
      <c r="I12" s="84">
        <v>1</v>
      </c>
      <c r="J12" s="84">
        <v>0</v>
      </c>
      <c r="K12" s="84">
        <v>10416.700000000001</v>
      </c>
      <c r="L12" s="84">
        <v>10417</v>
      </c>
      <c r="M12" s="100">
        <v>2.8899999999999998E-4</v>
      </c>
    </row>
    <row r="13" spans="1:13" ht="15" x14ac:dyDescent="0.25">
      <c r="A13" s="89">
        <v>8</v>
      </c>
      <c r="B13" s="84">
        <v>32</v>
      </c>
      <c r="C13" s="84">
        <v>6</v>
      </c>
      <c r="D13" s="84">
        <v>0</v>
      </c>
      <c r="E13" s="96">
        <v>5208.3</v>
      </c>
      <c r="F13" s="84">
        <v>5208.3</v>
      </c>
      <c r="G13" s="100">
        <v>3.21E-4</v>
      </c>
      <c r="H13" s="84">
        <v>192</v>
      </c>
      <c r="I13" s="84">
        <v>1</v>
      </c>
      <c r="J13" s="84">
        <v>0</v>
      </c>
      <c r="K13" s="84">
        <v>5208.3</v>
      </c>
      <c r="L13" s="84">
        <v>5208.3</v>
      </c>
      <c r="M13" s="100">
        <v>5.7700000000000004E-4</v>
      </c>
    </row>
    <row r="14" spans="1:13" ht="15" x14ac:dyDescent="0.25">
      <c r="A14" s="89">
        <v>9</v>
      </c>
      <c r="B14" s="84">
        <v>32</v>
      </c>
      <c r="C14" s="84">
        <v>8</v>
      </c>
      <c r="D14" s="84">
        <v>1</v>
      </c>
      <c r="E14" s="96">
        <v>2597.4</v>
      </c>
      <c r="F14" s="84">
        <v>3906.3</v>
      </c>
      <c r="G14" s="100">
        <v>3.8499999999999998E-4</v>
      </c>
      <c r="H14" s="84">
        <v>384</v>
      </c>
      <c r="I14" s="84">
        <v>1</v>
      </c>
      <c r="J14" s="84">
        <v>0</v>
      </c>
      <c r="K14" s="84">
        <v>2604.1999999999998</v>
      </c>
      <c r="L14" s="84">
        <v>2604.1999999999998</v>
      </c>
      <c r="M14" s="97">
        <v>1.15E-3</v>
      </c>
    </row>
    <row r="15" spans="1:13" ht="15" x14ac:dyDescent="0.25">
      <c r="A15" s="89">
        <v>10</v>
      </c>
      <c r="B15" s="84">
        <v>32</v>
      </c>
      <c r="C15" s="84">
        <v>27</v>
      </c>
      <c r="D15" s="84">
        <v>1</v>
      </c>
      <c r="E15" s="96">
        <v>1007</v>
      </c>
      <c r="F15" s="84">
        <v>1157.4000000000001</v>
      </c>
      <c r="G15" s="97">
        <v>9.9299999999999996E-4</v>
      </c>
      <c r="H15" s="84">
        <v>992</v>
      </c>
      <c r="I15" s="84">
        <v>1</v>
      </c>
      <c r="J15" s="84">
        <v>0</v>
      </c>
      <c r="K15" s="84">
        <v>1008.1</v>
      </c>
      <c r="L15" s="84">
        <v>1008.1</v>
      </c>
      <c r="M15" s="97">
        <v>2.98E-3</v>
      </c>
    </row>
    <row r="16" spans="1:13" ht="15" x14ac:dyDescent="0.25">
      <c r="A16" s="89">
        <v>11</v>
      </c>
      <c r="B16" s="84">
        <v>32</v>
      </c>
      <c r="C16" s="84">
        <v>58</v>
      </c>
      <c r="D16" s="84">
        <v>1</v>
      </c>
      <c r="E16" s="96">
        <v>503.8</v>
      </c>
      <c r="F16" s="84">
        <v>538.79999999999995</v>
      </c>
      <c r="G16" s="97">
        <v>1.99E-3</v>
      </c>
      <c r="H16" s="84">
        <v>1984</v>
      </c>
      <c r="I16" s="84">
        <v>1</v>
      </c>
      <c r="J16" s="84">
        <v>0</v>
      </c>
      <c r="K16" s="84">
        <v>504</v>
      </c>
      <c r="L16" s="84">
        <v>504</v>
      </c>
      <c r="M16" s="97">
        <v>5.9500000000000004E-3</v>
      </c>
    </row>
    <row r="17" spans="1:13" ht="15" x14ac:dyDescent="0.25">
      <c r="A17" s="89">
        <v>12</v>
      </c>
      <c r="B17" s="84">
        <v>32</v>
      </c>
      <c r="C17" s="84">
        <v>78</v>
      </c>
      <c r="D17" s="84">
        <v>1</v>
      </c>
      <c r="E17" s="96">
        <v>381</v>
      </c>
      <c r="F17" s="110">
        <v>400.6</v>
      </c>
      <c r="G17" s="97">
        <v>2.63E-3</v>
      </c>
      <c r="H17" s="84">
        <v>2496</v>
      </c>
      <c r="I17" s="84">
        <v>1</v>
      </c>
      <c r="J17" s="84">
        <v>0</v>
      </c>
      <c r="K17" s="84">
        <v>400.6</v>
      </c>
      <c r="L17" s="110">
        <v>400.6</v>
      </c>
      <c r="M17" s="97">
        <v>7.4900000000000001E-3</v>
      </c>
    </row>
    <row r="18" spans="1:13" ht="15" x14ac:dyDescent="0.25">
      <c r="A18" s="89">
        <v>13</v>
      </c>
      <c r="B18" s="84">
        <v>32</v>
      </c>
      <c r="C18" s="84">
        <v>152</v>
      </c>
      <c r="D18" s="84">
        <v>1</v>
      </c>
      <c r="E18" s="96">
        <v>200.3</v>
      </c>
      <c r="F18" s="84">
        <v>205.6</v>
      </c>
      <c r="G18" s="97">
        <v>4.9899999999999996E-3</v>
      </c>
      <c r="H18" s="84">
        <v>4992</v>
      </c>
      <c r="I18" s="84">
        <v>1</v>
      </c>
      <c r="J18" s="84">
        <v>0</v>
      </c>
      <c r="K18" s="84">
        <v>200.3</v>
      </c>
      <c r="L18" s="84">
        <v>200.3</v>
      </c>
      <c r="M18" s="97">
        <v>1.498E-2</v>
      </c>
    </row>
    <row r="19" spans="1:13" ht="15" x14ac:dyDescent="0.25">
      <c r="A19" s="89">
        <v>14</v>
      </c>
      <c r="B19" s="84">
        <v>32</v>
      </c>
      <c r="C19" s="110">
        <v>308</v>
      </c>
      <c r="D19" s="84">
        <v>1</v>
      </c>
      <c r="E19" s="96">
        <v>100.2</v>
      </c>
      <c r="F19" s="96">
        <v>101.5</v>
      </c>
      <c r="G19" s="97">
        <v>9.9850000000000008E-3</v>
      </c>
      <c r="H19" s="110">
        <v>9984</v>
      </c>
      <c r="I19" s="84">
        <v>1</v>
      </c>
      <c r="J19" s="84">
        <v>0</v>
      </c>
      <c r="K19" s="96">
        <v>100.16</v>
      </c>
      <c r="L19" s="96">
        <v>100.16</v>
      </c>
      <c r="M19" s="97">
        <v>2.9950000000000001E-2</v>
      </c>
    </row>
    <row r="20" spans="1:13" ht="15" x14ac:dyDescent="0.25">
      <c r="A20" s="89">
        <v>15</v>
      </c>
      <c r="B20" s="84">
        <v>32</v>
      </c>
      <c r="C20" s="84">
        <v>521</v>
      </c>
      <c r="D20" s="84">
        <v>1</v>
      </c>
      <c r="E20" s="98">
        <v>59.52</v>
      </c>
      <c r="F20" s="99">
        <v>59.98</v>
      </c>
      <c r="G20" s="97">
        <v>1.6799999999999999E-2</v>
      </c>
      <c r="H20" s="84">
        <v>16672</v>
      </c>
      <c r="I20" s="84">
        <v>1</v>
      </c>
      <c r="J20" s="84">
        <v>0</v>
      </c>
      <c r="K20" s="98">
        <v>59.98</v>
      </c>
      <c r="L20" s="99">
        <v>59.98</v>
      </c>
      <c r="M20" s="97">
        <v>5.0020000000000002E-2</v>
      </c>
    </row>
    <row r="21" spans="1:13" ht="15" x14ac:dyDescent="0.25">
      <c r="A21" s="89">
        <v>16</v>
      </c>
      <c r="B21" s="84">
        <v>32</v>
      </c>
      <c r="C21" s="84">
        <v>625</v>
      </c>
      <c r="D21" s="84">
        <v>1</v>
      </c>
      <c r="E21" s="98">
        <v>49.68</v>
      </c>
      <c r="F21" s="90">
        <v>50</v>
      </c>
      <c r="G21" s="97">
        <v>2.0129999999999999E-2</v>
      </c>
      <c r="H21" s="84">
        <v>20000</v>
      </c>
      <c r="I21" s="84">
        <v>1</v>
      </c>
      <c r="J21" s="84">
        <v>0</v>
      </c>
      <c r="K21" s="84">
        <v>50</v>
      </c>
      <c r="L21" s="90">
        <v>50</v>
      </c>
      <c r="M21" s="97">
        <v>0.06</v>
      </c>
    </row>
    <row r="22" spans="1:13" ht="15" x14ac:dyDescent="0.25">
      <c r="A22" s="89">
        <v>17</v>
      </c>
      <c r="B22" s="84">
        <v>32</v>
      </c>
      <c r="C22" s="84">
        <v>1558</v>
      </c>
      <c r="D22" s="84">
        <v>1</v>
      </c>
      <c r="E22" s="98">
        <v>20.010000000000002</v>
      </c>
      <c r="F22" s="84">
        <v>20.059999999999999</v>
      </c>
      <c r="G22" s="97">
        <v>4.999E-2</v>
      </c>
      <c r="H22" s="84">
        <v>49984</v>
      </c>
      <c r="I22" s="84">
        <v>1</v>
      </c>
      <c r="J22" s="84">
        <v>0</v>
      </c>
      <c r="K22" s="84">
        <v>20.010000000000002</v>
      </c>
      <c r="L22" s="84">
        <v>20.010000000000002</v>
      </c>
      <c r="M22" s="97">
        <v>0.14995</v>
      </c>
    </row>
    <row r="23" spans="1:13" ht="15" x14ac:dyDescent="0.25">
      <c r="A23" s="89">
        <v>18</v>
      </c>
      <c r="B23" s="84">
        <v>32</v>
      </c>
      <c r="C23" s="84">
        <v>1875</v>
      </c>
      <c r="D23" s="84">
        <v>1</v>
      </c>
      <c r="E23" s="98">
        <v>16.63</v>
      </c>
      <c r="F23" s="90">
        <v>16.670000000000002</v>
      </c>
      <c r="G23" s="97">
        <v>6.0130000000000003E-2</v>
      </c>
      <c r="H23" s="84">
        <v>60000</v>
      </c>
      <c r="I23" s="84">
        <v>1</v>
      </c>
      <c r="J23" s="84">
        <v>0</v>
      </c>
      <c r="K23" s="84">
        <v>16.670000000000002</v>
      </c>
      <c r="L23" s="90">
        <v>16.670000000000002</v>
      </c>
      <c r="M23" s="97">
        <v>0.18</v>
      </c>
    </row>
    <row r="24" spans="1:13" ht="15" x14ac:dyDescent="0.25">
      <c r="A24" s="89">
        <v>19</v>
      </c>
      <c r="B24" s="84">
        <v>32</v>
      </c>
      <c r="C24" s="84">
        <v>3121</v>
      </c>
      <c r="D24" s="84">
        <v>1</v>
      </c>
      <c r="E24" s="98">
        <v>10</v>
      </c>
      <c r="F24" s="84">
        <v>10.01</v>
      </c>
      <c r="G24" s="97">
        <v>0.1</v>
      </c>
      <c r="H24" s="84">
        <v>100000</v>
      </c>
      <c r="I24" s="84">
        <v>1</v>
      </c>
      <c r="J24" s="84">
        <v>0</v>
      </c>
      <c r="K24" s="84">
        <v>10</v>
      </c>
      <c r="L24" s="84">
        <v>10</v>
      </c>
      <c r="M24" s="97">
        <v>0.3</v>
      </c>
    </row>
    <row r="25" spans="1:13" ht="15" x14ac:dyDescent="0.25">
      <c r="A25" s="89">
        <v>20</v>
      </c>
      <c r="B25" s="84">
        <v>32</v>
      </c>
      <c r="C25" s="84">
        <v>6246</v>
      </c>
      <c r="D25" s="84">
        <v>1</v>
      </c>
      <c r="E25" s="98">
        <v>5</v>
      </c>
      <c r="F25" s="84">
        <v>5</v>
      </c>
      <c r="G25" s="97">
        <v>0.2</v>
      </c>
      <c r="H25" s="84">
        <v>200000</v>
      </c>
      <c r="I25" s="84">
        <v>1</v>
      </c>
      <c r="J25" s="84">
        <v>0</v>
      </c>
      <c r="K25" s="84">
        <v>5</v>
      </c>
      <c r="L25" s="84">
        <v>5</v>
      </c>
      <c r="M25" s="97">
        <v>0.6</v>
      </c>
    </row>
    <row r="26" spans="1:13" ht="15" x14ac:dyDescent="0.25">
      <c r="A26" s="89">
        <v>21</v>
      </c>
      <c r="B26" s="84">
        <v>32</v>
      </c>
      <c r="C26" s="84">
        <v>12496</v>
      </c>
      <c r="D26" s="84">
        <v>1</v>
      </c>
      <c r="E26" s="98">
        <v>2.5</v>
      </c>
      <c r="F26" s="84">
        <v>2.5</v>
      </c>
      <c r="G26" s="97">
        <v>0.4</v>
      </c>
      <c r="H26" s="84">
        <v>400000</v>
      </c>
      <c r="I26" s="84">
        <v>1</v>
      </c>
      <c r="J26" s="84">
        <v>0</v>
      </c>
      <c r="K26" s="84">
        <v>2.5</v>
      </c>
      <c r="L26" s="84">
        <v>2.5</v>
      </c>
      <c r="M26" s="97">
        <v>1.2</v>
      </c>
    </row>
    <row r="27" spans="1:13" ht="15.75" thickBot="1" x14ac:dyDescent="0.3">
      <c r="A27" s="86"/>
      <c r="B27" s="112">
        <v>32</v>
      </c>
      <c r="C27" s="112">
        <v>24996</v>
      </c>
      <c r="D27" s="112">
        <v>1</v>
      </c>
      <c r="E27" s="113">
        <v>1.25</v>
      </c>
      <c r="F27" s="112">
        <v>1.25</v>
      </c>
      <c r="G27" s="114">
        <v>0.8</v>
      </c>
      <c r="H27" s="112">
        <v>800000</v>
      </c>
      <c r="I27" s="112">
        <v>1</v>
      </c>
      <c r="J27" s="112">
        <v>0</v>
      </c>
      <c r="K27" s="112">
        <v>1.25</v>
      </c>
      <c r="L27" s="112">
        <v>1.25</v>
      </c>
      <c r="M27" s="114">
        <v>2.4</v>
      </c>
    </row>
    <row r="28" spans="1:13" x14ac:dyDescent="0.2">
      <c r="A28" s="93" t="s">
        <v>60</v>
      </c>
      <c r="B28" s="83">
        <f ca="1">OFFSET(B5,ODR,0)</f>
        <v>32</v>
      </c>
      <c r="C28" s="83">
        <f ca="1">OFFSET(C5,ODR,0)</f>
        <v>625</v>
      </c>
      <c r="D28" s="83">
        <f ca="1">OFFSET(D5,ODR,0)</f>
        <v>1</v>
      </c>
      <c r="E28" s="83"/>
      <c r="F28" s="83"/>
      <c r="G28" s="83"/>
      <c r="H28" s="83">
        <f ca="1">OFFSET(H5,ODR,0)</f>
        <v>20000</v>
      </c>
      <c r="I28" s="83">
        <f ca="1">OFFSET(I5,ODR,0)</f>
        <v>1</v>
      </c>
      <c r="J28" s="83">
        <f ca="1">OFFSET(J5,ODR,0)</f>
        <v>0</v>
      </c>
    </row>
  </sheetData>
  <sheetProtection sheet="1" objects="1" scenarios="1"/>
  <mergeCells count="4">
    <mergeCell ref="A1:M1"/>
    <mergeCell ref="B2:M2"/>
    <mergeCell ref="B3:G3"/>
    <mergeCell ref="H3:M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970B41-2ACD-454D-9EF7-20A16405B12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8594836-9CA5-4001-99AD-F7996A59C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D05F43-63E5-4814-8E96-5DFAB64BC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Response</vt:lpstr>
      <vt:lpstr>Constants</vt:lpstr>
      <vt:lpstr>avg_plus_dec</vt:lpstr>
      <vt:lpstr>Response!f_dec</vt:lpstr>
      <vt:lpstr>f_dec2</vt:lpstr>
      <vt:lpstr>Response!f_ord</vt:lpstr>
      <vt:lpstr>f_start</vt:lpstr>
      <vt:lpstr>f_stop</vt:lpstr>
      <vt:lpstr>Fdata</vt:lpstr>
      <vt:lpstr>FilterReg</vt:lpstr>
      <vt:lpstr>Response!Fm</vt:lpstr>
      <vt:lpstr>Fnotch</vt:lpstr>
      <vt:lpstr>Mclk</vt:lpstr>
      <vt:lpstr>n_avg</vt:lpstr>
      <vt:lpstr>ODR</vt:lpstr>
      <vt:lpstr>order</vt:lpstr>
      <vt:lpstr>Rej_BW</vt:lpstr>
      <vt:lpstr>s3_map</vt:lpstr>
      <vt:lpstr>Single</vt:lpstr>
      <vt:lpstr>Tsettle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2013-10-23T11:10:52Z</dcterms:created>
  <dcterms:modified xsi:type="dcterms:W3CDTF">2015-06-10T16:53:42Z</dcterms:modified>
</cp:coreProperties>
</file>