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11" documentId="8_{D889FF8F-A719-494F-A97E-4DA6DDA02ACB}" xr6:coauthVersionLast="45" xr6:coauthVersionMax="45" xr10:uidLastSave="{F78DFA2A-87BB-435E-9167-043CD8EF64BF}"/>
  <bookViews>
    <workbookView xWindow="-108" yWindow="-108" windowWidth="23256" windowHeight="12576" xr2:uid="{00000000-000D-0000-FFFF-FFFF00000000}"/>
  </bookViews>
  <sheets>
    <sheet name="Response" sheetId="1" r:id="rId1"/>
    <sheet name="Constants" sheetId="2" r:id="rId2"/>
  </sheets>
  <definedNames>
    <definedName name="AVG_Chop">Response!#REF!</definedName>
    <definedName name="avg_plus_dec">Response!$E$22</definedName>
    <definedName name="Chop">Response!#REF!</definedName>
    <definedName name="f_dec" localSheetId="0">Response!$E$16</definedName>
    <definedName name="f_dec2">Response!$E$17</definedName>
    <definedName name="f_ord" localSheetId="0">Response!$E$8</definedName>
    <definedName name="f_start">Response!$E$35</definedName>
    <definedName name="f_stop">Response!$E$36</definedName>
    <definedName name="Fdata">Response!$E$25</definedName>
    <definedName name="FilterReg">Response!$E$11</definedName>
    <definedName name="Fm" localSheetId="0">Response!$E$24</definedName>
    <definedName name="Fnotch">Response!$E$28</definedName>
    <definedName name="FS_Chop">Response!#REF!</definedName>
    <definedName name="Mclk">Response!$E$6</definedName>
    <definedName name="n_avg">Response!$E$15</definedName>
    <definedName name="ODR">Response!$E$7</definedName>
    <definedName name="order">Response!$E$21</definedName>
    <definedName name="Rej_BW">Response!$C$30</definedName>
    <definedName name="Rej60hz">Response!#REF!</definedName>
    <definedName name="s3_map">Response!$E$10</definedName>
    <definedName name="Single">Response!$E$9</definedName>
    <definedName name="Tsettle">Response!$E$26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E21" i="1"/>
  <c r="E24" i="1" l="1"/>
  <c r="A42" i="1"/>
  <c r="D32" i="1"/>
  <c r="D31" i="1"/>
  <c r="B28" i="2" l="1"/>
  <c r="J28" i="2"/>
  <c r="D28" i="2"/>
  <c r="C28" i="2"/>
  <c r="I28" i="2"/>
  <c r="H28" i="2"/>
  <c r="E22" i="1" l="1"/>
  <c r="E15" i="1"/>
  <c r="E16" i="1"/>
  <c r="E17" i="1" s="1"/>
  <c r="E25" i="1" l="1"/>
  <c r="E28" i="1"/>
  <c r="E36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E29" i="1"/>
  <c r="D41" i="1" l="1"/>
  <c r="D40" i="1"/>
  <c r="E26" i="1"/>
  <c r="H17" i="1" s="1"/>
  <c r="B52" i="1"/>
  <c r="B48" i="1"/>
  <c r="B43" i="1"/>
  <c r="B44" i="1"/>
  <c r="B54" i="1"/>
  <c r="B47" i="1"/>
  <c r="B60" i="1"/>
  <c r="B45" i="1"/>
  <c r="B49" i="1"/>
  <c r="B55" i="1"/>
  <c r="B46" i="1"/>
  <c r="B50" i="1"/>
  <c r="B58" i="1"/>
  <c r="B62" i="1"/>
  <c r="B51" i="1"/>
  <c r="B56" i="1"/>
  <c r="B64" i="1"/>
  <c r="B74" i="1"/>
  <c r="B78" i="1"/>
  <c r="B66" i="1"/>
  <c r="B84" i="1"/>
  <c r="B69" i="1"/>
  <c r="B94" i="1"/>
  <c r="B59" i="1"/>
  <c r="B63" i="1"/>
  <c r="B68" i="1"/>
  <c r="B76" i="1"/>
  <c r="B86" i="1"/>
  <c r="B99" i="1"/>
  <c r="B90" i="1"/>
  <c r="B106" i="1"/>
  <c r="B53" i="1"/>
  <c r="B57" i="1"/>
  <c r="B61" i="1"/>
  <c r="B65" i="1"/>
  <c r="B70" i="1"/>
  <c r="B82" i="1"/>
  <c r="B92" i="1"/>
  <c r="B120" i="1"/>
  <c r="B67" i="1"/>
  <c r="B72" i="1"/>
  <c r="B80" i="1"/>
  <c r="B88" i="1"/>
  <c r="B96" i="1"/>
  <c r="B134" i="1"/>
  <c r="B155" i="1"/>
  <c r="B184" i="1"/>
  <c r="B212" i="1"/>
  <c r="B73" i="1"/>
  <c r="B77" i="1"/>
  <c r="B81" i="1"/>
  <c r="B85" i="1"/>
  <c r="B89" i="1"/>
  <c r="B93" i="1"/>
  <c r="B97" i="1"/>
  <c r="B111" i="1"/>
  <c r="B126" i="1"/>
  <c r="B139" i="1"/>
  <c r="B163" i="1"/>
  <c r="B191" i="1"/>
  <c r="B219" i="1"/>
  <c r="B112" i="1"/>
  <c r="B127" i="1"/>
  <c r="B142" i="1"/>
  <c r="B170" i="1"/>
  <c r="B198" i="1"/>
  <c r="B227" i="1"/>
  <c r="B71" i="1"/>
  <c r="B75" i="1"/>
  <c r="B79" i="1"/>
  <c r="B83" i="1"/>
  <c r="B87" i="1"/>
  <c r="B91" i="1"/>
  <c r="B95" i="1"/>
  <c r="B104" i="1"/>
  <c r="B118" i="1"/>
  <c r="B132" i="1"/>
  <c r="B148" i="1"/>
  <c r="B176" i="1"/>
  <c r="B206" i="1"/>
  <c r="B234" i="1"/>
  <c r="B248" i="1"/>
  <c r="B262" i="1"/>
  <c r="B100" i="1"/>
  <c r="B107" i="1"/>
  <c r="B115" i="1"/>
  <c r="B122" i="1"/>
  <c r="B128" i="1"/>
  <c r="B136" i="1"/>
  <c r="B143" i="1"/>
  <c r="B150" i="1"/>
  <c r="B158" i="1"/>
  <c r="B164" i="1"/>
  <c r="B171" i="1"/>
  <c r="B179" i="1"/>
  <c r="B186" i="1"/>
  <c r="B192" i="1"/>
  <c r="B200" i="1"/>
  <c r="B207" i="1"/>
  <c r="B214" i="1"/>
  <c r="B222" i="1"/>
  <c r="B228" i="1"/>
  <c r="B235" i="1"/>
  <c r="B243" i="1"/>
  <c r="B250" i="1"/>
  <c r="B256" i="1"/>
  <c r="B264" i="1"/>
  <c r="B240" i="1"/>
  <c r="B255" i="1"/>
  <c r="B102" i="1"/>
  <c r="B110" i="1"/>
  <c r="B116" i="1"/>
  <c r="B123" i="1"/>
  <c r="B131" i="1"/>
  <c r="B138" i="1"/>
  <c r="B144" i="1"/>
  <c r="B152" i="1"/>
  <c r="B159" i="1"/>
  <c r="B166" i="1"/>
  <c r="B174" i="1"/>
  <c r="B180" i="1"/>
  <c r="B187" i="1"/>
  <c r="B195" i="1"/>
  <c r="B202" i="1"/>
  <c r="B208" i="1"/>
  <c r="B216" i="1"/>
  <c r="B223" i="1"/>
  <c r="B230" i="1"/>
  <c r="B238" i="1"/>
  <c r="B244" i="1"/>
  <c r="B251" i="1"/>
  <c r="B259" i="1"/>
  <c r="B266" i="1"/>
  <c r="B147" i="1"/>
  <c r="B154" i="1"/>
  <c r="B160" i="1"/>
  <c r="B168" i="1"/>
  <c r="B175" i="1"/>
  <c r="B182" i="1"/>
  <c r="B190" i="1"/>
  <c r="B196" i="1"/>
  <c r="B203" i="1"/>
  <c r="B211" i="1"/>
  <c r="B218" i="1"/>
  <c r="B224" i="1"/>
  <c r="B232" i="1"/>
  <c r="B239" i="1"/>
  <c r="B246" i="1"/>
  <c r="B254" i="1"/>
  <c r="B260" i="1"/>
  <c r="B267" i="1"/>
  <c r="B98" i="1"/>
  <c r="B103" i="1"/>
  <c r="B108" i="1"/>
  <c r="B114" i="1"/>
  <c r="B119" i="1"/>
  <c r="B124" i="1"/>
  <c r="B130" i="1"/>
  <c r="B135" i="1"/>
  <c r="B140" i="1"/>
  <c r="B146" i="1"/>
  <c r="B151" i="1"/>
  <c r="B156" i="1"/>
  <c r="B162" i="1"/>
  <c r="B167" i="1"/>
  <c r="B172" i="1"/>
  <c r="B178" i="1"/>
  <c r="B183" i="1"/>
  <c r="B188" i="1"/>
  <c r="B194" i="1"/>
  <c r="B199" i="1"/>
  <c r="B204" i="1"/>
  <c r="B210" i="1"/>
  <c r="B215" i="1"/>
  <c r="B220" i="1"/>
  <c r="B226" i="1"/>
  <c r="B231" i="1"/>
  <c r="B236" i="1"/>
  <c r="B242" i="1"/>
  <c r="B247" i="1"/>
  <c r="B252" i="1"/>
  <c r="B258" i="1"/>
  <c r="B263" i="1"/>
  <c r="B268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A271" i="1"/>
  <c r="B270" i="1"/>
  <c r="A272" i="1" l="1"/>
  <c r="B271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A280" i="1" l="1"/>
  <c r="B279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A288" i="1" l="1"/>
  <c r="B287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A296" i="1" l="1"/>
  <c r="B295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A304" i="1" l="1"/>
  <c r="B303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A312" i="1" l="1"/>
  <c r="B311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A320" i="1" l="1"/>
  <c r="B319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A328" i="1" l="1"/>
  <c r="B327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A336" i="1" l="1"/>
  <c r="B335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A344" i="1" l="1"/>
  <c r="B343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A363" i="1" l="1"/>
  <c r="B362" i="1"/>
  <c r="A364" i="1" l="1"/>
  <c r="B363" i="1"/>
  <c r="A365" i="1" l="1"/>
  <c r="B364" i="1"/>
  <c r="A366" i="1" l="1"/>
  <c r="B365" i="1"/>
  <c r="A367" i="1" l="1"/>
  <c r="B366" i="1"/>
  <c r="A368" i="1" l="1"/>
  <c r="B367" i="1"/>
  <c r="A369" i="1" l="1"/>
  <c r="B368" i="1"/>
  <c r="A370" i="1" l="1"/>
  <c r="B369" i="1"/>
  <c r="A371" i="1" l="1"/>
  <c r="B370" i="1"/>
  <c r="A372" i="1" l="1"/>
  <c r="B371" i="1"/>
  <c r="A373" i="1" l="1"/>
  <c r="B372" i="1"/>
  <c r="A374" i="1" l="1"/>
  <c r="B373" i="1"/>
  <c r="A375" i="1" l="1"/>
  <c r="B374" i="1"/>
  <c r="A376" i="1" l="1"/>
  <c r="B375" i="1"/>
  <c r="A377" i="1" l="1"/>
  <c r="B376" i="1"/>
  <c r="A378" i="1" l="1"/>
  <c r="B377" i="1"/>
  <c r="A379" i="1" l="1"/>
  <c r="B378" i="1"/>
  <c r="A380" i="1" l="1"/>
  <c r="B379" i="1"/>
  <c r="A381" i="1" l="1"/>
  <c r="B380" i="1"/>
  <c r="A382" i="1" l="1"/>
  <c r="B381" i="1"/>
  <c r="A383" i="1" l="1"/>
  <c r="B382" i="1"/>
  <c r="A384" i="1" l="1"/>
  <c r="B383" i="1"/>
  <c r="A385" i="1" l="1"/>
  <c r="B384" i="1"/>
  <c r="A386" i="1" l="1"/>
  <c r="B385" i="1"/>
  <c r="A387" i="1" l="1"/>
  <c r="B386" i="1"/>
  <c r="A388" i="1" l="1"/>
  <c r="B387" i="1"/>
  <c r="A389" i="1" l="1"/>
  <c r="B388" i="1"/>
  <c r="A390" i="1" l="1"/>
  <c r="B389" i="1"/>
  <c r="A391" i="1" l="1"/>
  <c r="B390" i="1"/>
  <c r="A392" i="1" l="1"/>
  <c r="B391" i="1"/>
  <c r="A393" i="1" l="1"/>
  <c r="B392" i="1"/>
  <c r="A394" i="1" l="1"/>
  <c r="B393" i="1"/>
  <c r="A395" i="1" l="1"/>
  <c r="B394" i="1"/>
  <c r="A396" i="1" l="1"/>
  <c r="B395" i="1"/>
  <c r="A397" i="1" l="1"/>
  <c r="B396" i="1"/>
  <c r="A398" i="1" l="1"/>
  <c r="B397" i="1"/>
  <c r="A399" i="1" l="1"/>
  <c r="B398" i="1"/>
  <c r="A400" i="1" l="1"/>
  <c r="B399" i="1"/>
  <c r="A401" i="1" l="1"/>
  <c r="B400" i="1"/>
  <c r="A402" i="1" l="1"/>
  <c r="B401" i="1"/>
  <c r="A403" i="1" l="1"/>
  <c r="B402" i="1"/>
  <c r="A404" i="1" l="1"/>
  <c r="B403" i="1"/>
  <c r="A405" i="1" l="1"/>
  <c r="B404" i="1"/>
  <c r="A406" i="1" l="1"/>
  <c r="B405" i="1"/>
  <c r="A407" i="1" l="1"/>
  <c r="B406" i="1"/>
  <c r="A408" i="1" l="1"/>
  <c r="B407" i="1"/>
  <c r="A409" i="1" l="1"/>
  <c r="B408" i="1"/>
  <c r="A410" i="1" l="1"/>
  <c r="B409" i="1"/>
  <c r="A411" i="1" l="1"/>
  <c r="B410" i="1"/>
  <c r="A412" i="1" l="1"/>
  <c r="B411" i="1"/>
  <c r="A413" i="1" l="1"/>
  <c r="B412" i="1"/>
  <c r="A414" i="1" l="1"/>
  <c r="B413" i="1"/>
  <c r="A415" i="1" l="1"/>
  <c r="B414" i="1"/>
  <c r="A416" i="1" l="1"/>
  <c r="B415" i="1"/>
  <c r="A417" i="1" l="1"/>
  <c r="B416" i="1"/>
  <c r="A418" i="1" l="1"/>
  <c r="B417" i="1"/>
  <c r="A419" i="1" l="1"/>
  <c r="B418" i="1"/>
  <c r="A420" i="1" l="1"/>
  <c r="B419" i="1"/>
  <c r="A421" i="1" l="1"/>
  <c r="B420" i="1"/>
  <c r="A422" i="1" l="1"/>
  <c r="B421" i="1"/>
  <c r="A423" i="1" l="1"/>
  <c r="B422" i="1"/>
  <c r="A424" i="1" l="1"/>
  <c r="B423" i="1"/>
  <c r="A425" i="1" l="1"/>
  <c r="B424" i="1"/>
  <c r="A426" i="1" l="1"/>
  <c r="B425" i="1"/>
  <c r="A427" i="1" l="1"/>
  <c r="B426" i="1"/>
  <c r="A428" i="1" l="1"/>
  <c r="B427" i="1"/>
  <c r="A429" i="1" l="1"/>
  <c r="B428" i="1"/>
  <c r="A430" i="1" l="1"/>
  <c r="B429" i="1"/>
  <c r="A431" i="1" l="1"/>
  <c r="B430" i="1"/>
  <c r="A432" i="1" l="1"/>
  <c r="B431" i="1"/>
  <c r="A433" i="1" l="1"/>
  <c r="B432" i="1"/>
  <c r="A434" i="1" l="1"/>
  <c r="B433" i="1"/>
  <c r="A435" i="1" l="1"/>
  <c r="B434" i="1"/>
  <c r="A436" i="1" l="1"/>
  <c r="B435" i="1"/>
  <c r="A437" i="1" l="1"/>
  <c r="B436" i="1"/>
  <c r="A438" i="1" l="1"/>
  <c r="B437" i="1"/>
  <c r="A439" i="1" l="1"/>
  <c r="B438" i="1"/>
  <c r="A440" i="1" l="1"/>
  <c r="B439" i="1"/>
  <c r="A441" i="1" l="1"/>
  <c r="B440" i="1"/>
  <c r="A442" i="1" l="1"/>
  <c r="B441" i="1"/>
  <c r="A443" i="1" l="1"/>
  <c r="B442" i="1"/>
  <c r="A444" i="1" l="1"/>
  <c r="B443" i="1"/>
  <c r="A445" i="1" l="1"/>
  <c r="B444" i="1"/>
  <c r="A446" i="1" l="1"/>
  <c r="B445" i="1"/>
  <c r="A447" i="1" l="1"/>
  <c r="B446" i="1"/>
  <c r="A448" i="1" l="1"/>
  <c r="B447" i="1"/>
  <c r="A449" i="1" l="1"/>
  <c r="B448" i="1"/>
  <c r="A450" i="1" l="1"/>
  <c r="B449" i="1"/>
  <c r="A451" i="1" l="1"/>
  <c r="B450" i="1"/>
  <c r="A452" i="1" l="1"/>
  <c r="B451" i="1"/>
  <c r="A453" i="1" l="1"/>
  <c r="B452" i="1"/>
  <c r="A454" i="1" l="1"/>
  <c r="B453" i="1"/>
  <c r="A455" i="1" l="1"/>
  <c r="B454" i="1"/>
  <c r="A456" i="1" l="1"/>
  <c r="B455" i="1"/>
  <c r="A457" i="1" l="1"/>
  <c r="B456" i="1"/>
  <c r="A458" i="1" l="1"/>
  <c r="B457" i="1"/>
  <c r="A459" i="1" l="1"/>
  <c r="B458" i="1"/>
  <c r="A460" i="1" l="1"/>
  <c r="B459" i="1"/>
  <c r="A461" i="1" l="1"/>
  <c r="B460" i="1"/>
  <c r="A462" i="1" l="1"/>
  <c r="B461" i="1"/>
  <c r="A463" i="1" l="1"/>
  <c r="B462" i="1"/>
  <c r="A464" i="1" l="1"/>
  <c r="B463" i="1"/>
  <c r="A465" i="1" l="1"/>
  <c r="B464" i="1"/>
  <c r="A466" i="1" l="1"/>
  <c r="B465" i="1"/>
  <c r="A467" i="1" l="1"/>
  <c r="B466" i="1"/>
  <c r="A468" i="1" l="1"/>
  <c r="B467" i="1"/>
  <c r="A469" i="1" l="1"/>
  <c r="B468" i="1"/>
  <c r="A470" i="1" l="1"/>
  <c r="B469" i="1"/>
  <c r="A471" i="1" l="1"/>
  <c r="B470" i="1"/>
  <c r="A472" i="1" l="1"/>
  <c r="B471" i="1"/>
  <c r="A473" i="1" l="1"/>
  <c r="B472" i="1"/>
  <c r="A474" i="1" l="1"/>
  <c r="B473" i="1"/>
  <c r="A475" i="1" l="1"/>
  <c r="B474" i="1"/>
  <c r="A476" i="1" l="1"/>
  <c r="B475" i="1"/>
  <c r="A477" i="1" l="1"/>
  <c r="B476" i="1"/>
  <c r="A478" i="1" l="1"/>
  <c r="B477" i="1"/>
  <c r="A479" i="1" l="1"/>
  <c r="B478" i="1"/>
  <c r="A480" i="1" l="1"/>
  <c r="B479" i="1"/>
  <c r="A481" i="1" l="1"/>
  <c r="B480" i="1"/>
  <c r="A482" i="1" l="1"/>
  <c r="B481" i="1"/>
  <c r="A483" i="1" l="1"/>
  <c r="B482" i="1"/>
  <c r="A484" i="1" l="1"/>
  <c r="B483" i="1"/>
  <c r="A485" i="1" l="1"/>
  <c r="B484" i="1"/>
  <c r="A486" i="1" l="1"/>
  <c r="B485" i="1"/>
  <c r="A487" i="1" l="1"/>
  <c r="B486" i="1"/>
  <c r="A488" i="1" l="1"/>
  <c r="B487" i="1"/>
  <c r="A489" i="1" l="1"/>
  <c r="B488" i="1"/>
  <c r="A490" i="1" l="1"/>
  <c r="B489" i="1"/>
  <c r="A491" i="1" l="1"/>
  <c r="B490" i="1"/>
  <c r="A492" i="1" l="1"/>
  <c r="B491" i="1"/>
  <c r="A493" i="1" l="1"/>
  <c r="B492" i="1"/>
  <c r="A494" i="1" l="1"/>
  <c r="B493" i="1"/>
  <c r="A495" i="1" l="1"/>
  <c r="B494" i="1"/>
  <c r="A496" i="1" l="1"/>
  <c r="B495" i="1"/>
  <c r="A497" i="1" l="1"/>
  <c r="B496" i="1"/>
  <c r="A498" i="1" l="1"/>
  <c r="B497" i="1"/>
  <c r="A499" i="1" l="1"/>
  <c r="B498" i="1"/>
  <c r="A500" i="1" l="1"/>
  <c r="B499" i="1"/>
  <c r="A501" i="1" l="1"/>
  <c r="B500" i="1"/>
  <c r="A502" i="1" l="1"/>
  <c r="B501" i="1"/>
  <c r="A503" i="1" l="1"/>
  <c r="B502" i="1"/>
  <c r="A504" i="1" l="1"/>
  <c r="B503" i="1"/>
  <c r="A505" i="1" l="1"/>
  <c r="B504" i="1"/>
  <c r="A506" i="1" l="1"/>
  <c r="B505" i="1"/>
  <c r="A507" i="1" l="1"/>
  <c r="B506" i="1"/>
  <c r="A508" i="1" l="1"/>
  <c r="B507" i="1"/>
  <c r="A509" i="1" l="1"/>
  <c r="B508" i="1"/>
  <c r="A510" i="1" l="1"/>
  <c r="B509" i="1"/>
  <c r="A511" i="1" l="1"/>
  <c r="B510" i="1"/>
  <c r="A512" i="1" l="1"/>
  <c r="B511" i="1"/>
  <c r="A513" i="1" l="1"/>
  <c r="B512" i="1"/>
  <c r="A514" i="1" l="1"/>
  <c r="B513" i="1"/>
  <c r="A515" i="1" l="1"/>
  <c r="B514" i="1"/>
  <c r="A516" i="1" l="1"/>
  <c r="B515" i="1"/>
  <c r="A517" i="1" l="1"/>
  <c r="B516" i="1"/>
  <c r="A518" i="1" l="1"/>
  <c r="B517" i="1"/>
  <c r="A519" i="1" l="1"/>
  <c r="B518" i="1"/>
  <c r="A520" i="1" l="1"/>
  <c r="B519" i="1"/>
  <c r="A521" i="1" l="1"/>
  <c r="B520" i="1"/>
  <c r="A522" i="1" l="1"/>
  <c r="B521" i="1"/>
  <c r="A523" i="1" l="1"/>
  <c r="B522" i="1"/>
  <c r="A524" i="1" l="1"/>
  <c r="B523" i="1"/>
  <c r="A525" i="1" l="1"/>
  <c r="B524" i="1"/>
  <c r="A526" i="1" l="1"/>
  <c r="B525" i="1"/>
  <c r="A527" i="1" l="1"/>
  <c r="B526" i="1"/>
  <c r="A528" i="1" l="1"/>
  <c r="B527" i="1"/>
  <c r="A529" i="1" l="1"/>
  <c r="B528" i="1"/>
  <c r="A530" i="1" l="1"/>
  <c r="B529" i="1"/>
  <c r="A531" i="1" l="1"/>
  <c r="B530" i="1"/>
  <c r="A532" i="1" l="1"/>
  <c r="B531" i="1"/>
  <c r="A533" i="1" l="1"/>
  <c r="B532" i="1"/>
  <c r="A534" i="1" l="1"/>
  <c r="B533" i="1"/>
  <c r="A535" i="1" l="1"/>
  <c r="B534" i="1"/>
  <c r="A536" i="1" l="1"/>
  <c r="B535" i="1"/>
  <c r="A537" i="1" l="1"/>
  <c r="B536" i="1"/>
  <c r="A538" i="1" l="1"/>
  <c r="B537" i="1"/>
  <c r="A539" i="1" l="1"/>
  <c r="B538" i="1"/>
  <c r="A540" i="1" l="1"/>
  <c r="B539" i="1"/>
  <c r="A541" i="1" l="1"/>
  <c r="B540" i="1"/>
  <c r="A542" i="1" l="1"/>
  <c r="B541" i="1"/>
  <c r="A543" i="1" l="1"/>
  <c r="B542" i="1"/>
  <c r="A544" i="1" l="1"/>
  <c r="B543" i="1"/>
  <c r="A545" i="1" l="1"/>
  <c r="B544" i="1"/>
  <c r="A546" i="1" l="1"/>
  <c r="B545" i="1"/>
  <c r="A547" i="1" l="1"/>
  <c r="B546" i="1"/>
  <c r="A548" i="1" l="1"/>
  <c r="B547" i="1"/>
  <c r="A549" i="1" l="1"/>
  <c r="B548" i="1"/>
  <c r="A550" i="1" l="1"/>
  <c r="B549" i="1"/>
  <c r="A551" i="1" l="1"/>
  <c r="B550" i="1"/>
  <c r="A552" i="1" l="1"/>
  <c r="B551" i="1"/>
  <c r="A553" i="1" l="1"/>
  <c r="B552" i="1"/>
  <c r="A554" i="1" l="1"/>
  <c r="B553" i="1"/>
  <c r="A555" i="1" l="1"/>
  <c r="B554" i="1"/>
  <c r="A556" i="1" l="1"/>
  <c r="B555" i="1"/>
  <c r="A557" i="1" l="1"/>
  <c r="B556" i="1"/>
  <c r="A558" i="1" l="1"/>
  <c r="B557" i="1"/>
  <c r="A559" i="1" l="1"/>
  <c r="B558" i="1"/>
  <c r="A560" i="1" l="1"/>
  <c r="B559" i="1"/>
  <c r="A561" i="1" l="1"/>
  <c r="B560" i="1"/>
  <c r="A562" i="1" l="1"/>
  <c r="B561" i="1"/>
  <c r="A563" i="1" l="1"/>
  <c r="B562" i="1"/>
  <c r="A564" i="1" l="1"/>
  <c r="B563" i="1"/>
  <c r="A565" i="1" l="1"/>
  <c r="B564" i="1"/>
  <c r="A566" i="1" l="1"/>
  <c r="B565" i="1"/>
  <c r="A567" i="1" l="1"/>
  <c r="B566" i="1"/>
  <c r="A568" i="1" l="1"/>
  <c r="B567" i="1"/>
  <c r="A569" i="1" l="1"/>
  <c r="B568" i="1"/>
  <c r="A570" i="1" l="1"/>
  <c r="B569" i="1"/>
  <c r="A571" i="1" l="1"/>
  <c r="B570" i="1"/>
  <c r="A572" i="1" l="1"/>
  <c r="B571" i="1"/>
  <c r="A573" i="1" l="1"/>
  <c r="B572" i="1"/>
  <c r="A574" i="1" l="1"/>
  <c r="B573" i="1"/>
  <c r="A575" i="1" l="1"/>
  <c r="B574" i="1"/>
  <c r="A576" i="1" l="1"/>
  <c r="B575" i="1"/>
  <c r="A577" i="1" l="1"/>
  <c r="B576" i="1"/>
  <c r="A578" i="1" l="1"/>
  <c r="B577" i="1"/>
  <c r="A579" i="1" l="1"/>
  <c r="B578" i="1"/>
  <c r="A580" i="1" l="1"/>
  <c r="B579" i="1"/>
  <c r="A581" i="1" l="1"/>
  <c r="B580" i="1"/>
  <c r="A582" i="1" l="1"/>
  <c r="B581" i="1"/>
  <c r="A583" i="1" l="1"/>
  <c r="B582" i="1"/>
  <c r="A584" i="1" l="1"/>
  <c r="B583" i="1"/>
  <c r="A585" i="1" l="1"/>
  <c r="B584" i="1"/>
  <c r="A586" i="1" l="1"/>
  <c r="B585" i="1"/>
  <c r="A587" i="1" l="1"/>
  <c r="B586" i="1"/>
  <c r="A588" i="1" l="1"/>
  <c r="B587" i="1"/>
  <c r="A589" i="1" l="1"/>
  <c r="B588" i="1"/>
  <c r="A590" i="1" l="1"/>
  <c r="B589" i="1"/>
  <c r="A591" i="1" l="1"/>
  <c r="B590" i="1"/>
  <c r="A592" i="1" l="1"/>
  <c r="B591" i="1"/>
  <c r="A593" i="1" l="1"/>
  <c r="B592" i="1"/>
  <c r="A594" i="1" l="1"/>
  <c r="B593" i="1"/>
  <c r="A595" i="1" l="1"/>
  <c r="B594" i="1"/>
  <c r="A596" i="1" l="1"/>
  <c r="B595" i="1"/>
  <c r="A597" i="1" l="1"/>
  <c r="B596" i="1"/>
  <c r="A598" i="1" l="1"/>
  <c r="B597" i="1"/>
  <c r="A599" i="1" l="1"/>
  <c r="B598" i="1"/>
  <c r="A600" i="1" l="1"/>
  <c r="B599" i="1"/>
  <c r="A601" i="1" l="1"/>
  <c r="B600" i="1"/>
  <c r="A602" i="1" l="1"/>
  <c r="B601" i="1"/>
  <c r="A603" i="1" l="1"/>
  <c r="B602" i="1"/>
  <c r="A604" i="1" l="1"/>
  <c r="B603" i="1"/>
  <c r="A605" i="1" l="1"/>
  <c r="B604" i="1"/>
  <c r="A606" i="1" l="1"/>
  <c r="B605" i="1"/>
  <c r="A607" i="1" l="1"/>
  <c r="B606" i="1"/>
  <c r="B607" i="1" l="1"/>
  <c r="A608" i="1"/>
  <c r="A609" i="1" l="1"/>
  <c r="B608" i="1"/>
  <c r="A610" i="1" l="1"/>
  <c r="B609" i="1"/>
  <c r="A611" i="1" l="1"/>
  <c r="B610" i="1"/>
  <c r="A612" i="1" l="1"/>
  <c r="B611" i="1"/>
  <c r="A613" i="1" l="1"/>
  <c r="B612" i="1"/>
  <c r="A614" i="1" l="1"/>
  <c r="B613" i="1"/>
  <c r="A615" i="1" l="1"/>
  <c r="B614" i="1"/>
  <c r="B615" i="1" l="1"/>
  <c r="A616" i="1"/>
  <c r="A617" i="1" l="1"/>
  <c r="B616" i="1"/>
  <c r="A618" i="1" l="1"/>
  <c r="B617" i="1"/>
  <c r="B618" i="1" l="1"/>
  <c r="A619" i="1"/>
  <c r="A620" i="1" l="1"/>
  <c r="B619" i="1"/>
  <c r="B620" i="1" l="1"/>
  <c r="A621" i="1"/>
  <c r="A622" i="1" l="1"/>
  <c r="B621" i="1"/>
  <c r="B622" i="1" l="1"/>
  <c r="A623" i="1"/>
  <c r="A624" i="1" l="1"/>
  <c r="B623" i="1"/>
  <c r="B624" i="1" l="1"/>
  <c r="A625" i="1"/>
  <c r="A626" i="1" l="1"/>
  <c r="B625" i="1"/>
  <c r="A627" i="1" l="1"/>
  <c r="B626" i="1"/>
  <c r="B627" i="1" l="1"/>
  <c r="A628" i="1"/>
  <c r="B628" i="1" l="1"/>
  <c r="A629" i="1"/>
  <c r="A630" i="1" l="1"/>
  <c r="B629" i="1"/>
  <c r="A631" i="1" l="1"/>
  <c r="B630" i="1"/>
  <c r="A632" i="1" l="1"/>
  <c r="B631" i="1"/>
  <c r="A633" i="1" l="1"/>
  <c r="B632" i="1"/>
  <c r="A634" i="1" l="1"/>
  <c r="B633" i="1"/>
  <c r="A635" i="1" l="1"/>
  <c r="B634" i="1"/>
  <c r="B635" i="1" l="1"/>
  <c r="A636" i="1"/>
  <c r="A637" i="1" l="1"/>
  <c r="B636" i="1"/>
  <c r="A638" i="1" l="1"/>
  <c r="B637" i="1"/>
  <c r="A639" i="1" l="1"/>
  <c r="B638" i="1"/>
  <c r="A640" i="1" l="1"/>
  <c r="B639" i="1"/>
  <c r="A641" i="1" l="1"/>
  <c r="B640" i="1"/>
  <c r="A642" i="1" l="1"/>
  <c r="B641" i="1"/>
  <c r="A643" i="1" l="1"/>
  <c r="B642" i="1"/>
  <c r="A644" i="1" l="1"/>
  <c r="B643" i="1"/>
  <c r="A645" i="1" l="1"/>
  <c r="B644" i="1"/>
  <c r="A646" i="1" l="1"/>
  <c r="B645" i="1"/>
  <c r="A647" i="1" l="1"/>
  <c r="B646" i="1"/>
  <c r="A648" i="1" l="1"/>
  <c r="B647" i="1"/>
  <c r="B648" i="1" l="1"/>
  <c r="A649" i="1"/>
  <c r="A650" i="1" l="1"/>
  <c r="B649" i="1"/>
  <c r="A651" i="1" l="1"/>
  <c r="B650" i="1"/>
  <c r="A652" i="1" l="1"/>
  <c r="B651" i="1"/>
  <c r="A653" i="1" l="1"/>
  <c r="B652" i="1"/>
  <c r="A654" i="1" l="1"/>
  <c r="B653" i="1"/>
  <c r="A655" i="1" l="1"/>
  <c r="B654" i="1"/>
  <c r="B655" i="1" l="1"/>
  <c r="A656" i="1"/>
  <c r="A657" i="1" l="1"/>
  <c r="B656" i="1"/>
  <c r="A658" i="1" l="1"/>
  <c r="B657" i="1"/>
  <c r="A659" i="1" l="1"/>
  <c r="B658" i="1"/>
  <c r="A660" i="1" l="1"/>
  <c r="B659" i="1"/>
  <c r="A661" i="1" l="1"/>
  <c r="B660" i="1"/>
  <c r="A662" i="1" l="1"/>
  <c r="B661" i="1"/>
  <c r="A663" i="1" l="1"/>
  <c r="B662" i="1"/>
  <c r="A664" i="1" l="1"/>
  <c r="B663" i="1"/>
  <c r="A665" i="1" l="1"/>
  <c r="B664" i="1"/>
  <c r="A666" i="1" l="1"/>
  <c r="B665" i="1"/>
  <c r="A667" i="1" l="1"/>
  <c r="B666" i="1"/>
  <c r="A668" i="1" l="1"/>
  <c r="B667" i="1"/>
  <c r="A669" i="1" l="1"/>
  <c r="B668" i="1"/>
  <c r="B669" i="1" l="1"/>
  <c r="A670" i="1"/>
  <c r="A671" i="1" l="1"/>
  <c r="B670" i="1"/>
  <c r="A672" i="1" l="1"/>
  <c r="B671" i="1"/>
  <c r="A673" i="1" l="1"/>
  <c r="B672" i="1"/>
  <c r="A674" i="1" l="1"/>
  <c r="B673" i="1"/>
  <c r="A675" i="1" l="1"/>
  <c r="B674" i="1"/>
  <c r="A676" i="1" l="1"/>
  <c r="B675" i="1"/>
  <c r="A677" i="1" l="1"/>
  <c r="B676" i="1"/>
  <c r="A678" i="1" l="1"/>
  <c r="B677" i="1"/>
  <c r="A679" i="1" l="1"/>
  <c r="B678" i="1"/>
  <c r="A680" i="1" l="1"/>
  <c r="B679" i="1"/>
  <c r="B680" i="1" l="1"/>
  <c r="A681" i="1"/>
  <c r="B681" i="1" l="1"/>
  <c r="A682" i="1"/>
  <c r="A683" i="1" l="1"/>
  <c r="B682" i="1"/>
  <c r="A684" i="1" l="1"/>
  <c r="B683" i="1"/>
  <c r="A685" i="1" l="1"/>
  <c r="B684" i="1"/>
  <c r="A686" i="1" l="1"/>
  <c r="B685" i="1"/>
  <c r="A687" i="1" l="1"/>
  <c r="B686" i="1"/>
  <c r="A688" i="1" l="1"/>
  <c r="B687" i="1"/>
  <c r="A689" i="1" l="1"/>
  <c r="B688" i="1"/>
  <c r="A690" i="1" l="1"/>
  <c r="B689" i="1"/>
  <c r="B690" i="1" l="1"/>
  <c r="A691" i="1"/>
  <c r="A692" i="1" l="1"/>
  <c r="B691" i="1"/>
  <c r="A693" i="1" l="1"/>
  <c r="B692" i="1"/>
  <c r="B693" i="1" l="1"/>
  <c r="A694" i="1"/>
  <c r="A695" i="1" l="1"/>
  <c r="B694" i="1"/>
  <c r="B695" i="1" l="1"/>
  <c r="A696" i="1"/>
  <c r="B696" i="1" l="1"/>
  <c r="A697" i="1"/>
  <c r="B697" i="1" l="1"/>
  <c r="A698" i="1"/>
  <c r="B698" i="1" l="1"/>
  <c r="A699" i="1"/>
  <c r="A700" i="1" l="1"/>
  <c r="B699" i="1"/>
  <c r="A701" i="1" l="1"/>
  <c r="B700" i="1"/>
  <c r="A702" i="1" l="1"/>
  <c r="B701" i="1"/>
  <c r="A703" i="1" l="1"/>
  <c r="B702" i="1"/>
  <c r="A704" i="1" l="1"/>
  <c r="B703" i="1"/>
  <c r="B704" i="1" l="1"/>
  <c r="A705" i="1"/>
  <c r="B705" i="1" l="1"/>
  <c r="A706" i="1"/>
  <c r="A707" i="1" l="1"/>
  <c r="B706" i="1"/>
  <c r="A708" i="1" l="1"/>
  <c r="B707" i="1"/>
  <c r="A709" i="1" l="1"/>
  <c r="B708" i="1"/>
  <c r="A710" i="1" l="1"/>
  <c r="B709" i="1"/>
  <c r="A711" i="1" l="1"/>
  <c r="B710" i="1"/>
  <c r="A712" i="1" l="1"/>
  <c r="B711" i="1"/>
  <c r="B712" i="1" l="1"/>
  <c r="A713" i="1"/>
  <c r="A714" i="1" l="1"/>
  <c r="B713" i="1"/>
  <c r="A715" i="1" l="1"/>
  <c r="B714" i="1"/>
  <c r="A716" i="1" l="1"/>
  <c r="B715" i="1"/>
  <c r="B716" i="1" l="1"/>
  <c r="A717" i="1"/>
  <c r="B717" i="1" l="1"/>
  <c r="A718" i="1"/>
  <c r="A719" i="1" l="1"/>
  <c r="B718" i="1"/>
  <c r="B719" i="1" l="1"/>
  <c r="A720" i="1"/>
  <c r="B720" i="1" l="1"/>
  <c r="A721" i="1"/>
  <c r="A722" i="1" l="1"/>
  <c r="B721" i="1"/>
  <c r="A723" i="1" l="1"/>
  <c r="B722" i="1"/>
  <c r="A724" i="1" l="1"/>
  <c r="B723" i="1"/>
  <c r="A725" i="1" l="1"/>
  <c r="B724" i="1"/>
  <c r="B725" i="1" l="1"/>
  <c r="A726" i="1"/>
  <c r="A727" i="1" l="1"/>
  <c r="B726" i="1"/>
  <c r="A728" i="1" l="1"/>
  <c r="B727" i="1"/>
  <c r="A729" i="1" l="1"/>
  <c r="B728" i="1"/>
  <c r="A730" i="1" l="1"/>
  <c r="B729" i="1"/>
  <c r="A731" i="1" l="1"/>
  <c r="B730" i="1"/>
  <c r="A732" i="1" l="1"/>
  <c r="B731" i="1"/>
  <c r="A733" i="1" l="1"/>
  <c r="B732" i="1"/>
  <c r="B733" i="1" l="1"/>
  <c r="A734" i="1"/>
  <c r="A735" i="1" l="1"/>
  <c r="B734" i="1"/>
  <c r="B735" i="1" l="1"/>
  <c r="A736" i="1"/>
  <c r="A737" i="1" l="1"/>
  <c r="B736" i="1"/>
  <c r="A738" i="1" l="1"/>
  <c r="B737" i="1"/>
  <c r="A739" i="1" l="1"/>
  <c r="B738" i="1"/>
  <c r="A740" i="1" l="1"/>
  <c r="B739" i="1"/>
  <c r="A741" i="1" l="1"/>
  <c r="B740" i="1"/>
  <c r="A742" i="1" l="1"/>
  <c r="B741" i="1"/>
  <c r="A743" i="1" l="1"/>
  <c r="B742" i="1"/>
  <c r="A744" i="1" l="1"/>
  <c r="B743" i="1"/>
  <c r="A745" i="1" l="1"/>
  <c r="B744" i="1"/>
  <c r="B745" i="1" l="1"/>
  <c r="A746" i="1"/>
  <c r="A747" i="1" l="1"/>
  <c r="B746" i="1"/>
  <c r="A748" i="1" l="1"/>
  <c r="B747" i="1"/>
  <c r="B748" i="1" l="1"/>
  <c r="A749" i="1"/>
  <c r="A750" i="1" l="1"/>
  <c r="B749" i="1"/>
  <c r="B750" i="1" l="1"/>
  <c r="A751" i="1"/>
  <c r="A752" i="1" l="1"/>
  <c r="B751" i="1"/>
  <c r="A753" i="1" l="1"/>
  <c r="B752" i="1"/>
  <c r="B753" i="1" l="1"/>
  <c r="A754" i="1"/>
  <c r="A755" i="1" l="1"/>
  <c r="B754" i="1"/>
  <c r="A756" i="1" l="1"/>
  <c r="B755" i="1"/>
  <c r="A757" i="1" l="1"/>
  <c r="B756" i="1"/>
  <c r="A758" i="1" l="1"/>
  <c r="B757" i="1"/>
  <c r="B758" i="1" l="1"/>
  <c r="A759" i="1"/>
  <c r="A760" i="1" l="1"/>
  <c r="B759" i="1"/>
  <c r="A761" i="1" l="1"/>
  <c r="B760" i="1"/>
  <c r="A762" i="1" l="1"/>
  <c r="B761" i="1"/>
  <c r="B762" i="1" l="1"/>
  <c r="A763" i="1"/>
  <c r="A764" i="1" l="1"/>
  <c r="B763" i="1"/>
  <c r="A765" i="1" l="1"/>
  <c r="B764" i="1"/>
  <c r="A766" i="1" l="1"/>
  <c r="B765" i="1"/>
  <c r="A767" i="1" l="1"/>
  <c r="B766" i="1"/>
  <c r="A768" i="1" l="1"/>
  <c r="B767" i="1"/>
  <c r="A769" i="1" l="1"/>
  <c r="B768" i="1"/>
  <c r="A770" i="1" l="1"/>
  <c r="B769" i="1"/>
  <c r="A771" i="1" l="1"/>
  <c r="B770" i="1"/>
  <c r="A772" i="1" l="1"/>
  <c r="B771" i="1"/>
  <c r="A773" i="1" l="1"/>
  <c r="B772" i="1"/>
  <c r="A774" i="1" l="1"/>
  <c r="B773" i="1"/>
  <c r="A775" i="1" l="1"/>
  <c r="B774" i="1"/>
  <c r="A776" i="1" l="1"/>
  <c r="B775" i="1"/>
  <c r="A777" i="1" l="1"/>
  <c r="B776" i="1"/>
  <c r="A778" i="1" l="1"/>
  <c r="B777" i="1"/>
  <c r="A779" i="1" l="1"/>
  <c r="B778" i="1"/>
  <c r="A780" i="1" l="1"/>
  <c r="B779" i="1"/>
  <c r="A781" i="1" l="1"/>
  <c r="B780" i="1"/>
  <c r="A782" i="1" l="1"/>
  <c r="B781" i="1"/>
  <c r="A783" i="1" l="1"/>
  <c r="B782" i="1"/>
  <c r="A784" i="1" l="1"/>
  <c r="B783" i="1"/>
  <c r="A785" i="1" l="1"/>
  <c r="B784" i="1"/>
  <c r="A786" i="1" l="1"/>
  <c r="B785" i="1"/>
  <c r="A787" i="1" l="1"/>
  <c r="B786" i="1"/>
  <c r="A788" i="1" l="1"/>
  <c r="B787" i="1"/>
  <c r="A789" i="1" l="1"/>
  <c r="B788" i="1"/>
  <c r="A790" i="1" l="1"/>
  <c r="B789" i="1"/>
  <c r="A791" i="1" l="1"/>
  <c r="B790" i="1"/>
  <c r="A792" i="1" l="1"/>
  <c r="B791" i="1"/>
  <c r="A793" i="1" l="1"/>
  <c r="B792" i="1"/>
  <c r="A794" i="1" l="1"/>
  <c r="B793" i="1"/>
  <c r="A795" i="1" l="1"/>
  <c r="B794" i="1"/>
  <c r="A796" i="1" l="1"/>
  <c r="B795" i="1"/>
  <c r="A797" i="1" l="1"/>
  <c r="B796" i="1"/>
  <c r="A798" i="1" l="1"/>
  <c r="B797" i="1"/>
  <c r="A799" i="1" l="1"/>
  <c r="B798" i="1"/>
  <c r="A800" i="1" l="1"/>
  <c r="B799" i="1"/>
  <c r="B800" i="1" l="1"/>
  <c r="A801" i="1"/>
  <c r="A802" i="1" l="1"/>
  <c r="B801" i="1"/>
  <c r="A803" i="1" l="1"/>
  <c r="B802" i="1"/>
  <c r="A804" i="1" l="1"/>
  <c r="B803" i="1"/>
  <c r="A805" i="1" l="1"/>
  <c r="B804" i="1"/>
  <c r="A806" i="1" l="1"/>
  <c r="B805" i="1"/>
  <c r="A807" i="1" l="1"/>
  <c r="B806" i="1"/>
  <c r="A808" i="1" l="1"/>
  <c r="B807" i="1"/>
  <c r="A809" i="1" l="1"/>
  <c r="B808" i="1"/>
  <c r="A810" i="1" l="1"/>
  <c r="B809" i="1"/>
  <c r="B810" i="1" l="1"/>
  <c r="A811" i="1"/>
  <c r="A812" i="1" l="1"/>
  <c r="B811" i="1"/>
  <c r="A813" i="1" l="1"/>
  <c r="B812" i="1"/>
  <c r="A814" i="1" l="1"/>
  <c r="B813" i="1"/>
  <c r="A815" i="1" l="1"/>
  <c r="B814" i="1"/>
  <c r="A816" i="1" l="1"/>
  <c r="B815" i="1"/>
  <c r="A817" i="1" l="1"/>
  <c r="B816" i="1"/>
  <c r="A818" i="1" l="1"/>
  <c r="B817" i="1"/>
  <c r="A819" i="1" l="1"/>
  <c r="B818" i="1"/>
  <c r="A820" i="1" l="1"/>
  <c r="B819" i="1"/>
  <c r="B820" i="1" l="1"/>
  <c r="A821" i="1"/>
  <c r="A822" i="1" l="1"/>
  <c r="B821" i="1"/>
  <c r="A823" i="1" l="1"/>
  <c r="B822" i="1"/>
  <c r="A824" i="1" l="1"/>
  <c r="B823" i="1"/>
  <c r="A825" i="1" l="1"/>
  <c r="B824" i="1"/>
  <c r="A826" i="1" l="1"/>
  <c r="B825" i="1"/>
  <c r="A827" i="1" l="1"/>
  <c r="B826" i="1"/>
  <c r="A828" i="1" l="1"/>
  <c r="B827" i="1"/>
  <c r="A829" i="1" l="1"/>
  <c r="B828" i="1"/>
  <c r="B829" i="1" l="1"/>
  <c r="A830" i="1"/>
  <c r="A831" i="1" l="1"/>
  <c r="B830" i="1"/>
  <c r="B831" i="1" l="1"/>
  <c r="A832" i="1"/>
  <c r="A833" i="1" l="1"/>
  <c r="B832" i="1"/>
  <c r="B833" i="1" l="1"/>
  <c r="A834" i="1"/>
  <c r="A835" i="1" l="1"/>
  <c r="B834" i="1"/>
  <c r="A836" i="1" l="1"/>
  <c r="B835" i="1"/>
  <c r="A837" i="1" l="1"/>
  <c r="B836" i="1"/>
  <c r="A838" i="1" l="1"/>
  <c r="B837" i="1"/>
  <c r="A839" i="1" l="1"/>
  <c r="B838" i="1"/>
  <c r="A840" i="1" l="1"/>
  <c r="B839" i="1"/>
  <c r="A841" i="1" l="1"/>
  <c r="B840" i="1"/>
  <c r="A842" i="1" l="1"/>
  <c r="B841" i="1"/>
  <c r="A843" i="1" l="1"/>
  <c r="B842" i="1"/>
  <c r="A844" i="1" l="1"/>
  <c r="B843" i="1"/>
  <c r="A845" i="1" l="1"/>
  <c r="B844" i="1"/>
  <c r="A846" i="1" l="1"/>
  <c r="B845" i="1"/>
  <c r="B846" i="1" l="1"/>
  <c r="A847" i="1"/>
  <c r="A848" i="1" l="1"/>
  <c r="B847" i="1"/>
  <c r="B848" i="1" l="1"/>
  <c r="A849" i="1"/>
  <c r="A850" i="1" l="1"/>
  <c r="B849" i="1"/>
  <c r="A851" i="1" l="1"/>
  <c r="B850" i="1"/>
  <c r="A852" i="1" l="1"/>
  <c r="B851" i="1"/>
  <c r="A853" i="1" l="1"/>
  <c r="B852" i="1"/>
  <c r="A854" i="1" l="1"/>
  <c r="B853" i="1"/>
  <c r="A855" i="1" l="1"/>
  <c r="B854" i="1"/>
  <c r="A856" i="1" l="1"/>
  <c r="B855" i="1"/>
  <c r="A857" i="1" l="1"/>
  <c r="B856" i="1"/>
  <c r="A858" i="1" l="1"/>
  <c r="B857" i="1"/>
  <c r="A859" i="1" l="1"/>
  <c r="B858" i="1"/>
  <c r="A860" i="1" l="1"/>
  <c r="B859" i="1"/>
  <c r="A861" i="1" l="1"/>
  <c r="B860" i="1"/>
  <c r="A862" i="1" l="1"/>
  <c r="B861" i="1"/>
  <c r="B862" i="1" l="1"/>
  <c r="A863" i="1"/>
  <c r="B863" i="1" l="1"/>
  <c r="A864" i="1"/>
  <c r="A865" i="1" l="1"/>
  <c r="B864" i="1"/>
  <c r="A866" i="1" l="1"/>
  <c r="B865" i="1"/>
  <c r="A867" i="1" l="1"/>
  <c r="B866" i="1"/>
  <c r="A868" i="1" l="1"/>
  <c r="B867" i="1"/>
  <c r="A869" i="1" l="1"/>
  <c r="B868" i="1"/>
  <c r="A870" i="1" l="1"/>
  <c r="B869" i="1"/>
  <c r="A871" i="1" l="1"/>
  <c r="B870" i="1"/>
  <c r="A872" i="1" l="1"/>
  <c r="B871" i="1"/>
  <c r="A873" i="1" l="1"/>
  <c r="B872" i="1"/>
  <c r="A874" i="1" l="1"/>
  <c r="B873" i="1"/>
  <c r="A875" i="1" l="1"/>
  <c r="B874" i="1"/>
  <c r="A876" i="1" l="1"/>
  <c r="B875" i="1"/>
  <c r="A877" i="1" l="1"/>
  <c r="B876" i="1"/>
  <c r="A878" i="1" l="1"/>
  <c r="B877" i="1"/>
  <c r="B878" i="1" l="1"/>
  <c r="A879" i="1"/>
  <c r="A880" i="1" l="1"/>
  <c r="B879" i="1"/>
  <c r="A881" i="1" l="1"/>
  <c r="B880" i="1"/>
  <c r="A882" i="1" l="1"/>
  <c r="B881" i="1"/>
  <c r="B882" i="1" l="1"/>
  <c r="A883" i="1"/>
  <c r="A884" i="1" l="1"/>
  <c r="B883" i="1"/>
  <c r="B884" i="1" l="1"/>
  <c r="A885" i="1"/>
  <c r="A886" i="1" l="1"/>
  <c r="B885" i="1"/>
  <c r="A887" i="1" l="1"/>
  <c r="B886" i="1"/>
  <c r="A888" i="1" l="1"/>
  <c r="B887" i="1"/>
  <c r="A889" i="1" l="1"/>
  <c r="B888" i="1"/>
  <c r="A890" i="1" l="1"/>
  <c r="B889" i="1"/>
  <c r="A891" i="1" l="1"/>
  <c r="B890" i="1"/>
  <c r="A892" i="1" l="1"/>
  <c r="B891" i="1"/>
  <c r="A893" i="1" l="1"/>
  <c r="B892" i="1"/>
  <c r="A894" i="1" l="1"/>
  <c r="B893" i="1"/>
  <c r="A895" i="1" l="1"/>
  <c r="B894" i="1"/>
  <c r="A896" i="1" l="1"/>
  <c r="B895" i="1"/>
  <c r="A897" i="1" l="1"/>
  <c r="B896" i="1"/>
  <c r="A898" i="1" l="1"/>
  <c r="B897" i="1"/>
  <c r="A899" i="1" l="1"/>
  <c r="B898" i="1"/>
  <c r="B899" i="1" l="1"/>
  <c r="A900" i="1"/>
  <c r="A901" i="1" l="1"/>
  <c r="B900" i="1"/>
  <c r="A902" i="1" l="1"/>
  <c r="B901" i="1"/>
  <c r="A903" i="1" l="1"/>
  <c r="B902" i="1"/>
  <c r="A904" i="1" l="1"/>
  <c r="B903" i="1"/>
  <c r="A905" i="1" l="1"/>
  <c r="B904" i="1"/>
  <c r="A906" i="1" l="1"/>
  <c r="B905" i="1"/>
  <c r="A907" i="1" l="1"/>
  <c r="B906" i="1"/>
  <c r="A908" i="1" l="1"/>
  <c r="B907" i="1"/>
  <c r="A909" i="1" l="1"/>
  <c r="B908" i="1"/>
  <c r="A910" i="1" l="1"/>
  <c r="B909" i="1"/>
  <c r="A911" i="1" l="1"/>
  <c r="B910" i="1"/>
  <c r="A912" i="1" l="1"/>
  <c r="B911" i="1"/>
  <c r="A913" i="1" l="1"/>
  <c r="B912" i="1"/>
  <c r="A914" i="1" l="1"/>
  <c r="B913" i="1"/>
  <c r="A915" i="1" l="1"/>
  <c r="B914" i="1"/>
  <c r="B915" i="1" l="1"/>
  <c r="A916" i="1"/>
  <c r="A917" i="1" l="1"/>
  <c r="B916" i="1"/>
  <c r="A918" i="1" l="1"/>
  <c r="B917" i="1"/>
  <c r="A919" i="1" l="1"/>
  <c r="B918" i="1"/>
  <c r="A920" i="1" l="1"/>
  <c r="B919" i="1"/>
  <c r="A921" i="1" l="1"/>
  <c r="B920" i="1"/>
  <c r="A922" i="1" l="1"/>
  <c r="B921" i="1"/>
  <c r="A923" i="1" l="1"/>
  <c r="B922" i="1"/>
  <c r="A924" i="1" l="1"/>
  <c r="B923" i="1"/>
  <c r="A925" i="1" l="1"/>
  <c r="B924" i="1"/>
  <c r="A926" i="1" l="1"/>
  <c r="B925" i="1"/>
  <c r="A927" i="1" l="1"/>
  <c r="B926" i="1"/>
  <c r="A928" i="1" l="1"/>
  <c r="B927" i="1"/>
  <c r="A929" i="1" l="1"/>
  <c r="B928" i="1"/>
  <c r="B929" i="1" l="1"/>
  <c r="A930" i="1"/>
  <c r="B930" i="1" l="1"/>
  <c r="A931" i="1"/>
  <c r="A932" i="1" l="1"/>
  <c r="B931" i="1"/>
  <c r="A933" i="1" l="1"/>
  <c r="B932" i="1"/>
  <c r="A934" i="1" l="1"/>
  <c r="B933" i="1"/>
  <c r="A935" i="1" l="1"/>
  <c r="B934" i="1"/>
  <c r="A936" i="1" l="1"/>
  <c r="B935" i="1"/>
  <c r="A937" i="1" l="1"/>
  <c r="B936" i="1"/>
  <c r="A938" i="1" l="1"/>
  <c r="B937" i="1"/>
  <c r="A939" i="1" l="1"/>
  <c r="B938" i="1"/>
  <c r="B939" i="1" l="1"/>
  <c r="A940" i="1"/>
  <c r="A941" i="1" l="1"/>
  <c r="B940" i="1"/>
  <c r="A942" i="1" l="1"/>
  <c r="B941" i="1"/>
  <c r="A943" i="1" l="1"/>
  <c r="B942" i="1"/>
  <c r="A944" i="1" l="1"/>
  <c r="B943" i="1"/>
  <c r="A945" i="1" l="1"/>
  <c r="B944" i="1"/>
  <c r="B945" i="1" l="1"/>
  <c r="A946" i="1"/>
  <c r="A947" i="1" l="1"/>
  <c r="B946" i="1"/>
  <c r="A948" i="1" l="1"/>
  <c r="B947" i="1"/>
  <c r="A949" i="1" l="1"/>
  <c r="B948" i="1"/>
  <c r="A950" i="1" l="1"/>
  <c r="B949" i="1"/>
  <c r="A951" i="1" l="1"/>
  <c r="B950" i="1"/>
  <c r="A952" i="1" l="1"/>
  <c r="B951" i="1"/>
  <c r="A953" i="1" l="1"/>
  <c r="B952" i="1"/>
  <c r="A954" i="1" l="1"/>
  <c r="B953" i="1"/>
  <c r="A955" i="1" l="1"/>
  <c r="B954" i="1"/>
  <c r="B955" i="1" l="1"/>
  <c r="A956" i="1"/>
  <c r="A957" i="1" l="1"/>
  <c r="B956" i="1"/>
  <c r="A958" i="1" l="1"/>
  <c r="B957" i="1"/>
  <c r="A959" i="1" l="1"/>
  <c r="B958" i="1"/>
  <c r="A960" i="1" l="1"/>
  <c r="B959" i="1"/>
  <c r="B960" i="1" l="1"/>
  <c r="A961" i="1"/>
  <c r="A962" i="1" l="1"/>
  <c r="B961" i="1"/>
  <c r="A963" i="1" l="1"/>
  <c r="B962" i="1"/>
  <c r="A964" i="1" l="1"/>
  <c r="B963" i="1"/>
  <c r="A965" i="1" l="1"/>
  <c r="B964" i="1"/>
  <c r="B965" i="1" l="1"/>
  <c r="A966" i="1"/>
  <c r="A967" i="1" l="1"/>
  <c r="B966" i="1"/>
  <c r="A968" i="1" l="1"/>
  <c r="B967" i="1"/>
  <c r="B968" i="1" l="1"/>
  <c r="A969" i="1"/>
  <c r="A970" i="1" l="1"/>
  <c r="B969" i="1"/>
  <c r="A971" i="1" l="1"/>
  <c r="B970" i="1"/>
  <c r="A972" i="1" l="1"/>
  <c r="B971" i="1"/>
  <c r="A973" i="1" l="1"/>
  <c r="B972" i="1"/>
  <c r="A974" i="1" l="1"/>
  <c r="B973" i="1"/>
  <c r="A975" i="1" l="1"/>
  <c r="B974" i="1"/>
  <c r="A976" i="1" l="1"/>
  <c r="B975" i="1"/>
  <c r="A977" i="1" l="1"/>
  <c r="B976" i="1"/>
  <c r="A978" i="1" l="1"/>
  <c r="B977" i="1"/>
  <c r="A979" i="1" l="1"/>
  <c r="B978" i="1"/>
  <c r="B979" i="1" l="1"/>
  <c r="A980" i="1"/>
  <c r="A981" i="1" l="1"/>
  <c r="B980" i="1"/>
  <c r="A982" i="1" l="1"/>
  <c r="B981" i="1"/>
  <c r="B982" i="1" l="1"/>
  <c r="A983" i="1"/>
  <c r="B983" i="1" l="1"/>
  <c r="A984" i="1"/>
  <c r="A985" i="1" l="1"/>
  <c r="B984" i="1"/>
  <c r="A986" i="1" l="1"/>
  <c r="B985" i="1"/>
  <c r="A987" i="1" l="1"/>
  <c r="B986" i="1"/>
  <c r="A988" i="1" l="1"/>
  <c r="B987" i="1"/>
  <c r="A989" i="1" l="1"/>
  <c r="B988" i="1"/>
  <c r="A990" i="1" l="1"/>
  <c r="B989" i="1"/>
  <c r="A991" i="1" l="1"/>
  <c r="B990" i="1"/>
  <c r="A992" i="1" l="1"/>
  <c r="B991" i="1"/>
  <c r="A993" i="1" l="1"/>
  <c r="B992" i="1"/>
  <c r="A994" i="1" l="1"/>
  <c r="B993" i="1"/>
  <c r="A995" i="1" l="1"/>
  <c r="B994" i="1"/>
  <c r="B995" i="1" l="1"/>
  <c r="A996" i="1"/>
  <c r="A997" i="1" l="1"/>
  <c r="B996" i="1"/>
  <c r="A998" i="1" l="1"/>
  <c r="B997" i="1"/>
  <c r="A999" i="1" l="1"/>
  <c r="B998" i="1"/>
  <c r="B999" i="1" l="1"/>
  <c r="A1000" i="1"/>
  <c r="A1001" i="1" l="1"/>
  <c r="B1000" i="1"/>
  <c r="B1001" i="1" l="1"/>
  <c r="A1002" i="1"/>
  <c r="A1003" i="1" l="1"/>
  <c r="B1002" i="1"/>
  <c r="A1004" i="1" l="1"/>
  <c r="B1003" i="1"/>
  <c r="B1004" i="1" l="1"/>
  <c r="A1005" i="1"/>
  <c r="B1005" i="1" l="1"/>
  <c r="A1006" i="1"/>
  <c r="A1007" i="1" l="1"/>
  <c r="B1006" i="1"/>
  <c r="B1007" i="1" l="1"/>
  <c r="A1008" i="1"/>
  <c r="B1008" i="1" l="1"/>
  <c r="A1009" i="1"/>
  <c r="B1009" i="1" l="1"/>
  <c r="A1010" i="1"/>
  <c r="A1011" i="1" l="1"/>
  <c r="B1010" i="1"/>
  <c r="A1012" i="1" l="1"/>
  <c r="B1011" i="1"/>
  <c r="A1013" i="1" l="1"/>
  <c r="B1012" i="1"/>
  <c r="A1014" i="1" l="1"/>
  <c r="B1013" i="1"/>
  <c r="A1015" i="1" l="1"/>
  <c r="B1014" i="1"/>
  <c r="A1016" i="1" l="1"/>
  <c r="B1015" i="1"/>
  <c r="B1016" i="1" l="1"/>
  <c r="A1017" i="1"/>
  <c r="B1017" i="1" l="1"/>
  <c r="A1018" i="1"/>
  <c r="A1019" i="1" l="1"/>
  <c r="B1018" i="1"/>
  <c r="B1019" i="1" l="1"/>
  <c r="A1020" i="1"/>
  <c r="A1021" i="1" l="1"/>
  <c r="B1020" i="1"/>
  <c r="A1022" i="1" l="1"/>
  <c r="B1021" i="1"/>
  <c r="A1023" i="1" l="1"/>
  <c r="B1022" i="1"/>
  <c r="A1024" i="1" l="1"/>
  <c r="B1023" i="1"/>
  <c r="A1025" i="1" l="1"/>
  <c r="B1024" i="1"/>
  <c r="A1026" i="1" l="1"/>
  <c r="B1025" i="1"/>
  <c r="A1027" i="1" l="1"/>
  <c r="B1026" i="1"/>
  <c r="A1028" i="1" l="1"/>
  <c r="B1027" i="1"/>
  <c r="A1029" i="1" l="1"/>
  <c r="B1028" i="1"/>
  <c r="A1030" i="1" l="1"/>
  <c r="B1029" i="1"/>
  <c r="A1031" i="1" l="1"/>
  <c r="B1030" i="1"/>
  <c r="A1032" i="1" l="1"/>
  <c r="B1031" i="1"/>
  <c r="A1033" i="1" l="1"/>
  <c r="B1032" i="1"/>
  <c r="A1034" i="1" l="1"/>
  <c r="B1033" i="1"/>
  <c r="A1035" i="1" l="1"/>
  <c r="B1034" i="1"/>
  <c r="A1036" i="1" l="1"/>
  <c r="B1035" i="1"/>
  <c r="A1037" i="1" l="1"/>
  <c r="B1036" i="1"/>
  <c r="A1038" i="1" l="1"/>
  <c r="B1037" i="1"/>
  <c r="A1039" i="1" l="1"/>
  <c r="B1038" i="1"/>
  <c r="A1040" i="1" l="1"/>
  <c r="B1039" i="1"/>
  <c r="A1041" i="1" l="1"/>
  <c r="B1040" i="1"/>
  <c r="A1042" i="1" l="1"/>
  <c r="B1041" i="1"/>
  <c r="B1042" i="1" l="1"/>
  <c r="A1043" i="1"/>
  <c r="A1044" i="1" l="1"/>
  <c r="B1043" i="1"/>
  <c r="A1045" i="1" l="1"/>
  <c r="B1044" i="1"/>
  <c r="A1046" i="1" l="1"/>
  <c r="B1045" i="1"/>
  <c r="A1047" i="1" l="1"/>
  <c r="B1046" i="1"/>
  <c r="A1048" i="1" l="1"/>
  <c r="B1047" i="1"/>
  <c r="A1049" i="1" l="1"/>
  <c r="B1048" i="1"/>
  <c r="A1050" i="1" l="1"/>
  <c r="B1049" i="1"/>
  <c r="A1051" i="1" l="1"/>
  <c r="B1050" i="1"/>
  <c r="A1052" i="1" l="1"/>
  <c r="B1051" i="1"/>
  <c r="A1053" i="1" l="1"/>
  <c r="B1052" i="1"/>
  <c r="A1054" i="1" l="1"/>
  <c r="B1053" i="1"/>
  <c r="A1055" i="1" l="1"/>
  <c r="B1054" i="1"/>
  <c r="A1056" i="1" l="1"/>
  <c r="B1055" i="1"/>
  <c r="A1057" i="1" l="1"/>
  <c r="B1056" i="1"/>
  <c r="B1057" i="1" l="1"/>
  <c r="A1058" i="1"/>
  <c r="A1059" i="1" l="1"/>
  <c r="B1058" i="1"/>
  <c r="A1060" i="1" l="1"/>
  <c r="B1059" i="1"/>
  <c r="A1061" i="1" l="1"/>
  <c r="B1060" i="1"/>
  <c r="A1062" i="1" l="1"/>
  <c r="B1061" i="1"/>
  <c r="A1063" i="1" l="1"/>
  <c r="B1062" i="1"/>
  <c r="A1064" i="1" l="1"/>
  <c r="B1063" i="1"/>
  <c r="A1065" i="1" l="1"/>
  <c r="B1064" i="1"/>
  <c r="A1066" i="1" l="1"/>
  <c r="B1065" i="1"/>
  <c r="A1067" i="1" l="1"/>
  <c r="B1066" i="1"/>
  <c r="A1068" i="1" l="1"/>
  <c r="B1067" i="1"/>
  <c r="A1069" i="1" l="1"/>
  <c r="B1068" i="1"/>
  <c r="A1070" i="1" l="1"/>
  <c r="B1069" i="1"/>
  <c r="A1071" i="1" l="1"/>
  <c r="B1070" i="1"/>
  <c r="A1072" i="1" l="1"/>
  <c r="B1071" i="1"/>
  <c r="B1072" i="1" l="1"/>
  <c r="A1073" i="1"/>
  <c r="A1074" i="1" l="1"/>
  <c r="B1073" i="1"/>
  <c r="A1075" i="1" l="1"/>
  <c r="B1074" i="1"/>
  <c r="A1076" i="1" l="1"/>
  <c r="B1075" i="1"/>
  <c r="A1077" i="1" l="1"/>
  <c r="B1076" i="1"/>
  <c r="A1078" i="1" l="1"/>
  <c r="B1077" i="1"/>
  <c r="A1079" i="1" l="1"/>
  <c r="B1078" i="1"/>
  <c r="A1080" i="1" l="1"/>
  <c r="B1079" i="1"/>
  <c r="A1081" i="1" l="1"/>
  <c r="B1080" i="1"/>
  <c r="A1082" i="1" l="1"/>
  <c r="B1081" i="1"/>
  <c r="A1083" i="1" l="1"/>
  <c r="B1082" i="1"/>
  <c r="A1084" i="1" l="1"/>
  <c r="B1083" i="1"/>
  <c r="B1084" i="1" l="1"/>
  <c r="A1085" i="1"/>
  <c r="A1086" i="1" l="1"/>
  <c r="B1085" i="1"/>
  <c r="A1087" i="1" l="1"/>
  <c r="B1086" i="1"/>
  <c r="A1088" i="1" l="1"/>
  <c r="B1087" i="1"/>
  <c r="A1089" i="1" l="1"/>
  <c r="B1088" i="1"/>
  <c r="A1090" i="1" l="1"/>
  <c r="B1089" i="1"/>
  <c r="A1091" i="1" l="1"/>
  <c r="B1090" i="1"/>
  <c r="A1092" i="1" l="1"/>
  <c r="B1091" i="1"/>
  <c r="B1092" i="1" l="1"/>
  <c r="A1093" i="1"/>
  <c r="A1094" i="1" l="1"/>
  <c r="B1093" i="1"/>
  <c r="A1095" i="1" l="1"/>
  <c r="B1094" i="1"/>
  <c r="A1096" i="1" l="1"/>
  <c r="B1095" i="1"/>
  <c r="A1097" i="1" l="1"/>
  <c r="B1096" i="1"/>
  <c r="A1098" i="1" l="1"/>
  <c r="B1097" i="1"/>
  <c r="A1099" i="1" l="1"/>
  <c r="B1098" i="1"/>
  <c r="A1100" i="1" l="1"/>
  <c r="B1099" i="1"/>
  <c r="A1101" i="1" l="1"/>
  <c r="B1100" i="1"/>
  <c r="A1102" i="1" l="1"/>
  <c r="B1101" i="1"/>
  <c r="A1103" i="1" l="1"/>
  <c r="B1102" i="1"/>
  <c r="A1104" i="1" l="1"/>
  <c r="B1103" i="1"/>
  <c r="A1105" i="1" l="1"/>
  <c r="B1104" i="1"/>
  <c r="A1106" i="1" l="1"/>
  <c r="B1105" i="1"/>
  <c r="A1107" i="1" l="1"/>
  <c r="B1106" i="1"/>
  <c r="A1108" i="1" l="1"/>
  <c r="B1107" i="1"/>
  <c r="A1109" i="1" l="1"/>
  <c r="B1108" i="1"/>
  <c r="A1110" i="1" l="1"/>
  <c r="B1109" i="1"/>
  <c r="A1111" i="1" l="1"/>
  <c r="B1110" i="1"/>
  <c r="A1112" i="1" l="1"/>
  <c r="B1111" i="1"/>
  <c r="A1113" i="1" l="1"/>
  <c r="B1112" i="1"/>
  <c r="A1114" i="1" l="1"/>
  <c r="B1113" i="1"/>
  <c r="A1115" i="1" l="1"/>
  <c r="B1114" i="1"/>
  <c r="A1116" i="1" l="1"/>
  <c r="B1115" i="1"/>
  <c r="A1117" i="1" l="1"/>
  <c r="B1116" i="1"/>
  <c r="A1118" i="1" l="1"/>
  <c r="B1117" i="1"/>
  <c r="A1119" i="1" l="1"/>
  <c r="B1118" i="1"/>
  <c r="A1120" i="1" l="1"/>
  <c r="B1119" i="1"/>
  <c r="A1121" i="1" l="1"/>
  <c r="B1120" i="1"/>
  <c r="A1122" i="1" l="1"/>
  <c r="B1121" i="1"/>
  <c r="A1123" i="1" l="1"/>
  <c r="B1122" i="1"/>
  <c r="A1124" i="1" l="1"/>
  <c r="B1123" i="1"/>
  <c r="A1125" i="1" l="1"/>
  <c r="B1124" i="1"/>
  <c r="A1126" i="1" l="1"/>
  <c r="B1125" i="1"/>
  <c r="A1127" i="1" l="1"/>
  <c r="B1126" i="1"/>
  <c r="A1128" i="1" l="1"/>
  <c r="B1127" i="1"/>
  <c r="A1129" i="1" l="1"/>
  <c r="B1128" i="1"/>
  <c r="A1130" i="1" l="1"/>
  <c r="B1129" i="1"/>
  <c r="A1131" i="1" l="1"/>
  <c r="B1130" i="1"/>
  <c r="A1132" i="1" l="1"/>
  <c r="B1131" i="1"/>
  <c r="A1133" i="1" l="1"/>
  <c r="B1132" i="1"/>
  <c r="A1134" i="1" l="1"/>
  <c r="B1133" i="1"/>
  <c r="A1135" i="1" l="1"/>
  <c r="B1134" i="1"/>
  <c r="A1136" i="1" l="1"/>
  <c r="B1135" i="1"/>
  <c r="A1137" i="1" l="1"/>
  <c r="B1136" i="1"/>
  <c r="A1138" i="1" l="1"/>
  <c r="B1137" i="1"/>
  <c r="A1139" i="1" l="1"/>
  <c r="B1138" i="1"/>
  <c r="A1140" i="1" l="1"/>
  <c r="B1139" i="1"/>
  <c r="A1141" i="1" l="1"/>
  <c r="B1140" i="1"/>
  <c r="A1142" i="1" l="1"/>
  <c r="B1141" i="1"/>
  <c r="A1143" i="1" l="1"/>
  <c r="B1142" i="1"/>
  <c r="A1144" i="1" l="1"/>
  <c r="B1143" i="1"/>
  <c r="A1145" i="1" l="1"/>
  <c r="B1144" i="1"/>
  <c r="A1146" i="1" l="1"/>
  <c r="B1145" i="1"/>
  <c r="A1147" i="1" l="1"/>
  <c r="B1146" i="1"/>
  <c r="A1148" i="1" l="1"/>
  <c r="B1147" i="1"/>
  <c r="A1149" i="1" l="1"/>
  <c r="B1148" i="1"/>
  <c r="A1150" i="1" l="1"/>
  <c r="B1149" i="1"/>
  <c r="A1151" i="1" l="1"/>
  <c r="B1150" i="1"/>
  <c r="A1152" i="1" l="1"/>
  <c r="B1151" i="1"/>
  <c r="A1153" i="1" l="1"/>
  <c r="B1152" i="1"/>
  <c r="A1154" i="1" l="1"/>
  <c r="B1153" i="1"/>
  <c r="A1155" i="1" l="1"/>
  <c r="B1154" i="1"/>
  <c r="A1156" i="1" l="1"/>
  <c r="B1155" i="1"/>
  <c r="A1157" i="1" l="1"/>
  <c r="B1156" i="1"/>
  <c r="A1158" i="1" l="1"/>
  <c r="B1157" i="1"/>
  <c r="A1159" i="1" l="1"/>
  <c r="B1158" i="1"/>
  <c r="A1160" i="1" l="1"/>
  <c r="B1159" i="1"/>
  <c r="A1161" i="1" l="1"/>
  <c r="B1160" i="1"/>
  <c r="A1162" i="1" l="1"/>
  <c r="B1161" i="1"/>
  <c r="A1163" i="1" l="1"/>
  <c r="B1162" i="1"/>
  <c r="A1164" i="1" l="1"/>
  <c r="B1163" i="1"/>
  <c r="A1165" i="1" l="1"/>
  <c r="B1164" i="1"/>
  <c r="A1166" i="1" l="1"/>
  <c r="B1165" i="1"/>
  <c r="A1167" i="1" l="1"/>
  <c r="B1166" i="1"/>
  <c r="A1168" i="1" l="1"/>
  <c r="B1167" i="1"/>
  <c r="A1169" i="1" l="1"/>
  <c r="B1168" i="1"/>
  <c r="A1170" i="1" l="1"/>
  <c r="B1169" i="1"/>
  <c r="A1171" i="1" l="1"/>
  <c r="B1170" i="1"/>
  <c r="A1172" i="1" l="1"/>
  <c r="B1171" i="1"/>
  <c r="A1173" i="1" l="1"/>
  <c r="B1172" i="1"/>
  <c r="A1174" i="1" l="1"/>
  <c r="B1173" i="1"/>
  <c r="A1175" i="1" l="1"/>
  <c r="B1174" i="1"/>
  <c r="A1176" i="1" l="1"/>
  <c r="B1175" i="1"/>
  <c r="A1177" i="1" l="1"/>
  <c r="B1176" i="1"/>
  <c r="A1178" i="1" l="1"/>
  <c r="B1177" i="1"/>
  <c r="A1179" i="1" l="1"/>
  <c r="B1178" i="1"/>
  <c r="A1180" i="1" l="1"/>
  <c r="B1179" i="1"/>
  <c r="A1181" i="1" l="1"/>
  <c r="B1180" i="1"/>
  <c r="A1182" i="1" l="1"/>
  <c r="B1181" i="1"/>
  <c r="A1183" i="1" l="1"/>
  <c r="B1182" i="1"/>
  <c r="A1184" i="1" l="1"/>
  <c r="B1183" i="1"/>
  <c r="A1185" i="1" l="1"/>
  <c r="B1184" i="1"/>
  <c r="A1186" i="1" l="1"/>
  <c r="B1185" i="1"/>
  <c r="A1187" i="1" l="1"/>
  <c r="B1186" i="1"/>
  <c r="A1188" i="1" l="1"/>
  <c r="B1187" i="1"/>
  <c r="A1189" i="1" l="1"/>
  <c r="B1188" i="1"/>
  <c r="A1190" i="1" l="1"/>
  <c r="B1189" i="1"/>
  <c r="A1191" i="1" l="1"/>
  <c r="B1190" i="1"/>
  <c r="A1192" i="1" l="1"/>
  <c r="B1191" i="1"/>
  <c r="A1193" i="1" l="1"/>
  <c r="B1192" i="1"/>
  <c r="A1194" i="1" l="1"/>
  <c r="B1193" i="1"/>
  <c r="A1195" i="1" l="1"/>
  <c r="B1194" i="1"/>
  <c r="A1196" i="1" l="1"/>
  <c r="B1195" i="1"/>
  <c r="A1197" i="1" l="1"/>
  <c r="B1196" i="1"/>
  <c r="A1198" i="1" l="1"/>
  <c r="B1197" i="1"/>
  <c r="A1199" i="1" l="1"/>
  <c r="B1198" i="1"/>
  <c r="A1200" i="1" l="1"/>
  <c r="B1199" i="1"/>
  <c r="A1201" i="1" l="1"/>
  <c r="B1200" i="1"/>
  <c r="A1202" i="1" l="1"/>
  <c r="B1201" i="1"/>
  <c r="A1203" i="1" l="1"/>
  <c r="B1202" i="1"/>
  <c r="A1204" i="1" l="1"/>
  <c r="B1203" i="1"/>
  <c r="A1205" i="1" l="1"/>
  <c r="B1204" i="1"/>
  <c r="A1206" i="1" l="1"/>
  <c r="B1205" i="1"/>
  <c r="A1207" i="1" l="1"/>
  <c r="B1206" i="1"/>
  <c r="A1208" i="1" l="1"/>
  <c r="B1207" i="1"/>
  <c r="A1209" i="1" l="1"/>
  <c r="B1208" i="1"/>
  <c r="A1210" i="1" l="1"/>
  <c r="B1209" i="1"/>
  <c r="A1211" i="1" l="1"/>
  <c r="B1210" i="1"/>
  <c r="A1212" i="1" l="1"/>
  <c r="B1211" i="1"/>
  <c r="A1213" i="1" l="1"/>
  <c r="B1212" i="1"/>
  <c r="A1214" i="1" l="1"/>
  <c r="B1213" i="1"/>
  <c r="A1215" i="1" l="1"/>
  <c r="B1214" i="1"/>
  <c r="A1216" i="1" l="1"/>
  <c r="B1215" i="1"/>
  <c r="A1217" i="1" l="1"/>
  <c r="B1216" i="1"/>
  <c r="A1218" i="1" l="1"/>
  <c r="B1217" i="1"/>
  <c r="A1219" i="1" l="1"/>
  <c r="B1218" i="1"/>
  <c r="A1220" i="1" l="1"/>
  <c r="B1219" i="1"/>
  <c r="A1221" i="1" l="1"/>
  <c r="B1220" i="1"/>
  <c r="A1222" i="1" l="1"/>
  <c r="B1221" i="1"/>
  <c r="A1223" i="1" l="1"/>
  <c r="B1222" i="1"/>
  <c r="A1224" i="1" l="1"/>
  <c r="B1223" i="1"/>
  <c r="A1225" i="1" l="1"/>
  <c r="B1224" i="1"/>
  <c r="A1226" i="1" l="1"/>
  <c r="B1225" i="1"/>
  <c r="A1227" i="1" l="1"/>
  <c r="B1226" i="1"/>
  <c r="A1228" i="1" l="1"/>
  <c r="B1227" i="1"/>
  <c r="A1229" i="1" l="1"/>
  <c r="B1228" i="1"/>
  <c r="A1230" i="1" l="1"/>
  <c r="B1229" i="1"/>
  <c r="A1231" i="1" l="1"/>
  <c r="B1230" i="1"/>
  <c r="A1232" i="1" l="1"/>
  <c r="B1231" i="1"/>
  <c r="A1233" i="1" l="1"/>
  <c r="B1232" i="1"/>
  <c r="A1234" i="1" l="1"/>
  <c r="B1233" i="1"/>
  <c r="A1235" i="1" l="1"/>
  <c r="B1234" i="1"/>
  <c r="A1236" i="1" l="1"/>
  <c r="B1235" i="1"/>
  <c r="B1236" i="1" l="1"/>
  <c r="A1237" i="1"/>
  <c r="B1237" i="1" l="1"/>
  <c r="A1238" i="1"/>
  <c r="B1238" i="1" l="1"/>
  <c r="A1239" i="1"/>
  <c r="B1239" i="1" l="1"/>
  <c r="A1240" i="1"/>
  <c r="A1241" i="1" l="1"/>
  <c r="B1240" i="1"/>
  <c r="A1242" i="1" l="1"/>
  <c r="B1241" i="1"/>
  <c r="A1243" i="1" l="1"/>
  <c r="B1242" i="1"/>
  <c r="A1244" i="1" l="1"/>
  <c r="B1243" i="1"/>
  <c r="A1245" i="1" l="1"/>
  <c r="B1244" i="1"/>
  <c r="A1246" i="1" l="1"/>
  <c r="B1245" i="1"/>
  <c r="A1247" i="1" l="1"/>
  <c r="B1246" i="1"/>
  <c r="A1248" i="1" l="1"/>
  <c r="B1247" i="1"/>
  <c r="A1249" i="1" l="1"/>
  <c r="B1248" i="1"/>
  <c r="A1250" i="1" l="1"/>
  <c r="B1249" i="1"/>
  <c r="A1251" i="1" l="1"/>
  <c r="B1250" i="1"/>
  <c r="A1252" i="1" l="1"/>
  <c r="B1251" i="1"/>
  <c r="A1253" i="1" l="1"/>
  <c r="B1252" i="1"/>
  <c r="A1254" i="1" l="1"/>
  <c r="B1253" i="1"/>
  <c r="A1255" i="1" l="1"/>
  <c r="B1254" i="1"/>
  <c r="A1256" i="1" l="1"/>
  <c r="B1255" i="1"/>
  <c r="A1257" i="1" l="1"/>
  <c r="B1256" i="1"/>
  <c r="A1258" i="1" l="1"/>
  <c r="B1257" i="1"/>
  <c r="A1259" i="1" l="1"/>
  <c r="B1258" i="1"/>
  <c r="A1260" i="1" l="1"/>
  <c r="B1259" i="1"/>
  <c r="A1261" i="1" l="1"/>
  <c r="B1260" i="1"/>
  <c r="A1262" i="1" l="1"/>
  <c r="B1261" i="1"/>
  <c r="A1263" i="1" l="1"/>
  <c r="B1262" i="1"/>
  <c r="A1264" i="1" l="1"/>
  <c r="B1263" i="1"/>
  <c r="A1265" i="1" l="1"/>
  <c r="B1264" i="1"/>
  <c r="A1266" i="1" l="1"/>
  <c r="B1265" i="1"/>
  <c r="A1267" i="1" l="1"/>
  <c r="B1266" i="1"/>
  <c r="A1268" i="1" l="1"/>
  <c r="B1267" i="1"/>
  <c r="A1269" i="1" l="1"/>
  <c r="B1268" i="1"/>
  <c r="A1270" i="1" l="1"/>
  <c r="B1269" i="1"/>
  <c r="A1271" i="1" l="1"/>
  <c r="B1270" i="1"/>
  <c r="A1272" i="1" l="1"/>
  <c r="B1271" i="1"/>
  <c r="A1273" i="1" l="1"/>
  <c r="B1272" i="1"/>
  <c r="A1274" i="1" l="1"/>
  <c r="B1273" i="1"/>
  <c r="A1275" i="1" l="1"/>
  <c r="B1274" i="1"/>
  <c r="A1276" i="1" l="1"/>
  <c r="B1275" i="1"/>
  <c r="A1277" i="1" l="1"/>
  <c r="B1276" i="1"/>
  <c r="A1278" i="1" l="1"/>
  <c r="B1277" i="1"/>
  <c r="A1279" i="1" l="1"/>
  <c r="B1278" i="1"/>
  <c r="A1280" i="1" l="1"/>
  <c r="B1279" i="1"/>
  <c r="A1281" i="1" l="1"/>
  <c r="B1280" i="1"/>
  <c r="A1282" i="1" l="1"/>
  <c r="B1281" i="1"/>
  <c r="A1283" i="1" l="1"/>
  <c r="B1282" i="1"/>
  <c r="A1284" i="1" l="1"/>
  <c r="B1283" i="1"/>
  <c r="A1285" i="1" l="1"/>
  <c r="B1284" i="1"/>
  <c r="A1286" i="1" l="1"/>
  <c r="B1285" i="1"/>
  <c r="A1287" i="1" l="1"/>
  <c r="B1286" i="1"/>
  <c r="A1288" i="1" l="1"/>
  <c r="B1287" i="1"/>
  <c r="A1289" i="1" l="1"/>
  <c r="B1288" i="1"/>
  <c r="B1289" i="1" l="1"/>
  <c r="A1290" i="1"/>
  <c r="A1291" i="1" l="1"/>
  <c r="B1290" i="1"/>
  <c r="A1292" i="1" l="1"/>
  <c r="B1291" i="1"/>
  <c r="A1293" i="1" l="1"/>
  <c r="B1292" i="1"/>
  <c r="A1294" i="1" l="1"/>
  <c r="B1293" i="1"/>
  <c r="A1295" i="1" l="1"/>
  <c r="B1294" i="1"/>
  <c r="A1296" i="1" l="1"/>
  <c r="B1295" i="1"/>
  <c r="A1297" i="1" l="1"/>
  <c r="B1296" i="1"/>
  <c r="A1298" i="1" l="1"/>
  <c r="B1297" i="1"/>
  <c r="A1299" i="1" l="1"/>
  <c r="B1298" i="1"/>
  <c r="A1300" i="1" l="1"/>
  <c r="B1299" i="1"/>
  <c r="A1301" i="1" l="1"/>
  <c r="B1300" i="1"/>
  <c r="A1302" i="1" l="1"/>
  <c r="B1301" i="1"/>
  <c r="A1303" i="1" l="1"/>
  <c r="B1302" i="1"/>
  <c r="A1304" i="1" l="1"/>
  <c r="B1303" i="1"/>
  <c r="A1305" i="1" l="1"/>
  <c r="B1304" i="1"/>
  <c r="A1306" i="1" l="1"/>
  <c r="B1305" i="1"/>
  <c r="A1307" i="1" l="1"/>
  <c r="B1306" i="1"/>
  <c r="A1308" i="1" l="1"/>
  <c r="B1307" i="1"/>
  <c r="A1309" i="1" l="1"/>
  <c r="B1308" i="1"/>
  <c r="A1310" i="1" l="1"/>
  <c r="B1309" i="1"/>
  <c r="A1311" i="1" l="1"/>
  <c r="B1310" i="1"/>
  <c r="A1312" i="1" l="1"/>
  <c r="B1311" i="1"/>
  <c r="A1313" i="1" l="1"/>
  <c r="B1312" i="1"/>
  <c r="A1314" i="1" l="1"/>
  <c r="B1313" i="1"/>
  <c r="A1315" i="1" l="1"/>
  <c r="B1314" i="1"/>
  <c r="A1316" i="1" l="1"/>
  <c r="B1315" i="1"/>
  <c r="A1317" i="1" l="1"/>
  <c r="B1316" i="1"/>
  <c r="A1318" i="1" l="1"/>
  <c r="B1317" i="1"/>
  <c r="A1319" i="1" l="1"/>
  <c r="B1318" i="1"/>
  <c r="B1319" i="1" l="1"/>
  <c r="A1320" i="1"/>
  <c r="A1321" i="1" l="1"/>
  <c r="B1320" i="1"/>
  <c r="A1322" i="1" l="1"/>
  <c r="B1321" i="1"/>
  <c r="A1323" i="1" l="1"/>
  <c r="B1322" i="1"/>
  <c r="A1324" i="1" l="1"/>
  <c r="B1323" i="1"/>
  <c r="A1325" i="1" l="1"/>
  <c r="B1324" i="1"/>
  <c r="A1326" i="1" l="1"/>
  <c r="B1325" i="1"/>
  <c r="A1327" i="1" l="1"/>
  <c r="B1326" i="1"/>
  <c r="A1328" i="1" l="1"/>
  <c r="B1327" i="1"/>
  <c r="A1329" i="1" l="1"/>
  <c r="B1328" i="1"/>
  <c r="A1330" i="1" l="1"/>
  <c r="B1329" i="1"/>
  <c r="A1331" i="1" l="1"/>
  <c r="B1330" i="1"/>
  <c r="A1332" i="1" l="1"/>
  <c r="B1331" i="1"/>
  <c r="A1333" i="1" l="1"/>
  <c r="B1332" i="1"/>
  <c r="A1334" i="1" l="1"/>
  <c r="B1333" i="1"/>
  <c r="A1335" i="1" l="1"/>
  <c r="B1334" i="1"/>
  <c r="A1336" i="1" l="1"/>
  <c r="B1335" i="1"/>
  <c r="A1337" i="1" l="1"/>
  <c r="B1336" i="1"/>
  <c r="A1338" i="1" l="1"/>
  <c r="B1337" i="1"/>
  <c r="A1339" i="1" l="1"/>
  <c r="B1338" i="1"/>
  <c r="A1340" i="1" l="1"/>
  <c r="B1339" i="1"/>
  <c r="A1341" i="1" l="1"/>
  <c r="B1340" i="1"/>
  <c r="B1341" i="1" l="1"/>
  <c r="A1342" i="1"/>
  <c r="A1343" i="1" l="1"/>
  <c r="B1342" i="1"/>
  <c r="A1344" i="1" l="1"/>
  <c r="B1343" i="1"/>
  <c r="B1344" i="1" l="1"/>
  <c r="A1345" i="1"/>
  <c r="B1345" i="1" l="1"/>
  <c r="A1346" i="1"/>
  <c r="A1347" i="1" l="1"/>
  <c r="B1346" i="1"/>
  <c r="A1348" i="1" l="1"/>
  <c r="B1347" i="1"/>
  <c r="A1349" i="1" l="1"/>
  <c r="B1348" i="1"/>
  <c r="A1350" i="1" l="1"/>
  <c r="B1349" i="1"/>
  <c r="B1350" i="1" l="1"/>
  <c r="A1351" i="1"/>
  <c r="B1351" i="1" l="1"/>
  <c r="A1352" i="1"/>
  <c r="A1353" i="1" l="1"/>
  <c r="B1352" i="1"/>
  <c r="B1353" i="1" l="1"/>
  <c r="A1354" i="1"/>
  <c r="A1355" i="1" l="1"/>
  <c r="B1354" i="1"/>
  <c r="A1356" i="1" l="1"/>
  <c r="B1355" i="1"/>
  <c r="A1357" i="1" l="1"/>
  <c r="B1356" i="1"/>
  <c r="A1358" i="1" l="1"/>
  <c r="B1357" i="1"/>
  <c r="B1358" i="1" l="1"/>
  <c r="A1359" i="1"/>
  <c r="B1359" i="1" l="1"/>
  <c r="A1360" i="1"/>
  <c r="B1360" i="1" l="1"/>
  <c r="A1361" i="1"/>
  <c r="B1361" i="1" l="1"/>
  <c r="A1362" i="1"/>
  <c r="B1362" i="1" l="1"/>
  <c r="A1363" i="1"/>
  <c r="B1363" i="1" l="1"/>
  <c r="A1364" i="1"/>
  <c r="B1364" i="1" l="1"/>
  <c r="A1365" i="1"/>
  <c r="A1366" i="1" l="1"/>
  <c r="B1365" i="1"/>
  <c r="B1366" i="1" l="1"/>
  <c r="A1367" i="1"/>
  <c r="B1367" i="1" l="1"/>
  <c r="A1368" i="1"/>
  <c r="A1369" i="1" l="1"/>
  <c r="B1368" i="1"/>
  <c r="A1370" i="1" l="1"/>
  <c r="B1369" i="1"/>
  <c r="B1370" i="1" l="1"/>
  <c r="A1371" i="1"/>
  <c r="A1372" i="1" l="1"/>
  <c r="B1371" i="1"/>
  <c r="A1373" i="1" l="1"/>
  <c r="B1372" i="1"/>
  <c r="A1374" i="1" l="1"/>
  <c r="B1373" i="1"/>
  <c r="A1375" i="1" l="1"/>
  <c r="B1374" i="1"/>
  <c r="A1376" i="1" l="1"/>
  <c r="B1375" i="1"/>
  <c r="A1377" i="1" l="1"/>
  <c r="B1376" i="1"/>
  <c r="A1378" i="1" l="1"/>
  <c r="B1377" i="1"/>
  <c r="A1379" i="1" l="1"/>
  <c r="B1378" i="1"/>
  <c r="A1380" i="1" l="1"/>
  <c r="B1379" i="1"/>
  <c r="A1381" i="1" l="1"/>
  <c r="B1380" i="1"/>
  <c r="A1382" i="1" l="1"/>
  <c r="B1381" i="1"/>
  <c r="A1383" i="1" l="1"/>
  <c r="B1382" i="1"/>
  <c r="A1384" i="1" l="1"/>
  <c r="B1383" i="1"/>
  <c r="A1385" i="1" l="1"/>
  <c r="B1384" i="1"/>
  <c r="A1386" i="1" l="1"/>
  <c r="B1385" i="1"/>
  <c r="A1387" i="1" l="1"/>
  <c r="B1386" i="1"/>
  <c r="A1388" i="1" l="1"/>
  <c r="B1387" i="1"/>
  <c r="A1389" i="1" l="1"/>
  <c r="B1388" i="1"/>
  <c r="B1389" i="1" l="1"/>
  <c r="A1390" i="1"/>
  <c r="A1391" i="1" l="1"/>
  <c r="B1390" i="1"/>
  <c r="B1391" i="1" l="1"/>
  <c r="A1392" i="1"/>
  <c r="A1393" i="1" l="1"/>
  <c r="B1392" i="1"/>
  <c r="A1394" i="1" l="1"/>
  <c r="B1393" i="1"/>
  <c r="A1395" i="1" l="1"/>
  <c r="B1394" i="1"/>
  <c r="A1396" i="1" l="1"/>
  <c r="B1395" i="1"/>
  <c r="B1396" i="1" l="1"/>
  <c r="A1397" i="1"/>
  <c r="A1398" i="1" l="1"/>
  <c r="B1397" i="1"/>
  <c r="A1399" i="1" l="1"/>
  <c r="B1398" i="1"/>
  <c r="A1400" i="1" l="1"/>
  <c r="B1399" i="1"/>
  <c r="A1401" i="1" l="1"/>
  <c r="B1400" i="1"/>
  <c r="A1402" i="1" l="1"/>
  <c r="B1401" i="1"/>
  <c r="A1403" i="1" l="1"/>
  <c r="B1402" i="1"/>
  <c r="A1404" i="1" l="1"/>
  <c r="B1403" i="1"/>
  <c r="A1405" i="1" l="1"/>
  <c r="B1404" i="1"/>
  <c r="A1406" i="1" l="1"/>
  <c r="B1405" i="1"/>
  <c r="A1407" i="1" l="1"/>
  <c r="B1406" i="1"/>
  <c r="A1408" i="1" l="1"/>
  <c r="B1407" i="1"/>
  <c r="A1409" i="1" l="1"/>
  <c r="B1408" i="1"/>
  <c r="A1410" i="1" l="1"/>
  <c r="B1409" i="1"/>
  <c r="A1411" i="1" l="1"/>
  <c r="B1410" i="1"/>
  <c r="A1412" i="1" l="1"/>
  <c r="B1411" i="1"/>
  <c r="A1413" i="1" l="1"/>
  <c r="B1412" i="1"/>
  <c r="A1414" i="1" l="1"/>
  <c r="B1413" i="1"/>
  <c r="A1415" i="1" l="1"/>
  <c r="B1414" i="1"/>
  <c r="A1416" i="1" l="1"/>
  <c r="B1415" i="1"/>
  <c r="A1417" i="1" l="1"/>
  <c r="B1416" i="1"/>
  <c r="A1418" i="1" l="1"/>
  <c r="B1417" i="1"/>
  <c r="A1419" i="1" l="1"/>
  <c r="B1418" i="1"/>
  <c r="A1420" i="1" l="1"/>
  <c r="B1419" i="1"/>
  <c r="A1421" i="1" l="1"/>
  <c r="B1420" i="1"/>
  <c r="A1422" i="1" l="1"/>
  <c r="B1421" i="1"/>
  <c r="A1423" i="1" l="1"/>
  <c r="B1422" i="1"/>
  <c r="A1424" i="1" l="1"/>
  <c r="B1423" i="1"/>
  <c r="A1425" i="1" l="1"/>
  <c r="B1424" i="1"/>
  <c r="A1426" i="1" l="1"/>
  <c r="B1425" i="1"/>
  <c r="A1427" i="1" l="1"/>
  <c r="B1426" i="1"/>
  <c r="A1428" i="1" l="1"/>
  <c r="B1427" i="1"/>
  <c r="A1429" i="1" l="1"/>
  <c r="B1428" i="1"/>
  <c r="A1430" i="1" l="1"/>
  <c r="B1429" i="1"/>
  <c r="A1431" i="1" l="1"/>
  <c r="B1430" i="1"/>
  <c r="A1432" i="1" l="1"/>
  <c r="B1431" i="1"/>
  <c r="A1433" i="1" l="1"/>
  <c r="B1432" i="1"/>
  <c r="A1434" i="1" l="1"/>
  <c r="B1433" i="1"/>
  <c r="A1435" i="1" l="1"/>
  <c r="B1434" i="1"/>
  <c r="A1436" i="1" l="1"/>
  <c r="B1435" i="1"/>
  <c r="A1437" i="1" l="1"/>
  <c r="B1436" i="1"/>
  <c r="A1438" i="1" l="1"/>
  <c r="B1437" i="1"/>
  <c r="A1439" i="1" l="1"/>
  <c r="B1438" i="1"/>
  <c r="A1440" i="1" l="1"/>
  <c r="B1439" i="1"/>
  <c r="A1441" i="1" l="1"/>
  <c r="B1440" i="1"/>
  <c r="A1442" i="1" l="1"/>
  <c r="B1441" i="1"/>
  <c r="A1443" i="1" l="1"/>
  <c r="B1442" i="1"/>
  <c r="A1444" i="1" l="1"/>
  <c r="B1443" i="1"/>
  <c r="A1445" i="1" l="1"/>
  <c r="B1444" i="1"/>
  <c r="A1446" i="1" l="1"/>
  <c r="B1445" i="1"/>
  <c r="A1447" i="1" l="1"/>
  <c r="B1446" i="1"/>
  <c r="A1448" i="1" l="1"/>
  <c r="B1447" i="1"/>
  <c r="A1449" i="1" l="1"/>
  <c r="B1448" i="1"/>
  <c r="A1450" i="1" l="1"/>
  <c r="B1449" i="1"/>
  <c r="A1451" i="1" l="1"/>
  <c r="B1450" i="1"/>
  <c r="A1452" i="1" l="1"/>
  <c r="B1451" i="1"/>
  <c r="A1453" i="1" l="1"/>
  <c r="B1452" i="1"/>
  <c r="A1454" i="1" l="1"/>
  <c r="B1453" i="1"/>
  <c r="A1455" i="1" l="1"/>
  <c r="B1454" i="1"/>
  <c r="A1456" i="1" l="1"/>
  <c r="B1455" i="1"/>
  <c r="A1457" i="1" l="1"/>
  <c r="B1456" i="1"/>
  <c r="A1458" i="1" l="1"/>
  <c r="B1457" i="1"/>
  <c r="A1459" i="1" l="1"/>
  <c r="B1458" i="1"/>
  <c r="A1460" i="1" l="1"/>
  <c r="B1459" i="1"/>
  <c r="A1461" i="1" l="1"/>
  <c r="B1460" i="1"/>
  <c r="A1462" i="1" l="1"/>
  <c r="B1461" i="1"/>
  <c r="A1463" i="1" l="1"/>
  <c r="B1462" i="1"/>
  <c r="A1464" i="1" l="1"/>
  <c r="B1463" i="1"/>
  <c r="A1465" i="1" l="1"/>
  <c r="B1464" i="1"/>
  <c r="A1466" i="1" l="1"/>
  <c r="B1465" i="1"/>
  <c r="A1467" i="1" l="1"/>
  <c r="B1466" i="1"/>
  <c r="A1468" i="1" l="1"/>
  <c r="B1467" i="1"/>
  <c r="A1469" i="1" l="1"/>
  <c r="B1468" i="1"/>
  <c r="A1470" i="1" l="1"/>
  <c r="B1469" i="1"/>
  <c r="A1471" i="1" l="1"/>
  <c r="B1470" i="1"/>
  <c r="A1472" i="1" l="1"/>
  <c r="B1471" i="1"/>
  <c r="B1472" i="1" l="1"/>
  <c r="A1473" i="1"/>
  <c r="A1474" i="1" l="1"/>
  <c r="B1473" i="1"/>
  <c r="A1475" i="1" l="1"/>
  <c r="B1474" i="1"/>
  <c r="A1476" i="1" l="1"/>
  <c r="B1475" i="1"/>
  <c r="A1477" i="1" l="1"/>
  <c r="B1476" i="1"/>
  <c r="A1478" i="1" l="1"/>
  <c r="B1477" i="1"/>
  <c r="A1479" i="1" l="1"/>
  <c r="B1478" i="1"/>
  <c r="A1480" i="1" l="1"/>
  <c r="B1479" i="1"/>
  <c r="A1481" i="1" l="1"/>
  <c r="B1480" i="1"/>
  <c r="A1482" i="1" l="1"/>
  <c r="B1481" i="1"/>
  <c r="A1483" i="1" l="1"/>
  <c r="B1482" i="1"/>
  <c r="A1484" i="1" l="1"/>
  <c r="B1483" i="1"/>
  <c r="A1485" i="1" l="1"/>
  <c r="B1484" i="1"/>
  <c r="A1486" i="1" l="1"/>
  <c r="B1485" i="1"/>
  <c r="A1487" i="1" l="1"/>
  <c r="B1486" i="1"/>
  <c r="A1488" i="1" l="1"/>
  <c r="B1487" i="1"/>
  <c r="A1489" i="1" l="1"/>
  <c r="B1488" i="1"/>
  <c r="A1490" i="1" l="1"/>
  <c r="B1489" i="1"/>
  <c r="A1491" i="1" l="1"/>
  <c r="B1490" i="1"/>
  <c r="A1492" i="1" l="1"/>
  <c r="B1491" i="1"/>
  <c r="A1493" i="1" l="1"/>
  <c r="B1492" i="1"/>
  <c r="A1494" i="1" l="1"/>
  <c r="B1493" i="1"/>
  <c r="A1495" i="1" l="1"/>
  <c r="B1494" i="1"/>
  <c r="A1496" i="1" l="1"/>
  <c r="B1495" i="1"/>
  <c r="A1497" i="1" l="1"/>
  <c r="B1496" i="1"/>
  <c r="A1498" i="1" l="1"/>
  <c r="B1497" i="1"/>
  <c r="A1499" i="1" l="1"/>
  <c r="B1498" i="1"/>
  <c r="A1500" i="1" l="1"/>
  <c r="B1499" i="1"/>
  <c r="A1501" i="1" l="1"/>
  <c r="B1500" i="1"/>
  <c r="A1502" i="1" l="1"/>
  <c r="B1501" i="1"/>
  <c r="A1503" i="1" l="1"/>
  <c r="B1502" i="1"/>
  <c r="A1504" i="1" l="1"/>
  <c r="B1503" i="1"/>
  <c r="A1505" i="1" l="1"/>
  <c r="B1504" i="1"/>
  <c r="A1506" i="1" l="1"/>
  <c r="B1505" i="1"/>
  <c r="A1507" i="1" l="1"/>
  <c r="B1506" i="1"/>
  <c r="A1508" i="1" l="1"/>
  <c r="B1507" i="1"/>
  <c r="A1509" i="1" l="1"/>
  <c r="B1508" i="1"/>
  <c r="A1510" i="1" l="1"/>
  <c r="B1509" i="1"/>
  <c r="A1511" i="1" l="1"/>
  <c r="B1510" i="1"/>
  <c r="A1512" i="1" l="1"/>
  <c r="B1511" i="1"/>
  <c r="A1513" i="1" l="1"/>
  <c r="B1512" i="1"/>
  <c r="A1514" i="1" l="1"/>
  <c r="B1513" i="1"/>
  <c r="A1515" i="1" l="1"/>
  <c r="B1514" i="1"/>
  <c r="A1516" i="1" l="1"/>
  <c r="B1515" i="1"/>
  <c r="A1517" i="1" l="1"/>
  <c r="B1516" i="1"/>
  <c r="A1518" i="1" l="1"/>
  <c r="B1517" i="1"/>
  <c r="B1518" i="1" l="1"/>
  <c r="A1519" i="1"/>
  <c r="A1520" i="1" l="1"/>
  <c r="B1519" i="1"/>
  <c r="A1521" i="1" l="1"/>
  <c r="B1520" i="1"/>
  <c r="A1522" i="1" l="1"/>
  <c r="B1521" i="1"/>
  <c r="A1523" i="1" l="1"/>
  <c r="B1522" i="1"/>
  <c r="A1524" i="1" l="1"/>
  <c r="B1523" i="1"/>
  <c r="B1524" i="1" l="1"/>
  <c r="A1525" i="1"/>
  <c r="A1526" i="1" l="1"/>
  <c r="B1525" i="1"/>
  <c r="A1527" i="1" l="1"/>
  <c r="B1526" i="1"/>
  <c r="A1528" i="1" l="1"/>
  <c r="B1527" i="1"/>
  <c r="A1529" i="1" l="1"/>
  <c r="B1528" i="1"/>
  <c r="A1530" i="1" l="1"/>
  <c r="B1529" i="1"/>
  <c r="B1530" i="1" l="1"/>
  <c r="A1531" i="1"/>
  <c r="A1532" i="1" l="1"/>
  <c r="B1531" i="1"/>
  <c r="A1533" i="1" l="1"/>
  <c r="B1532" i="1"/>
  <c r="A1534" i="1" l="1"/>
  <c r="B1533" i="1"/>
  <c r="A1535" i="1" l="1"/>
  <c r="B1534" i="1"/>
  <c r="A1536" i="1" l="1"/>
  <c r="B1535" i="1"/>
  <c r="A1537" i="1" l="1"/>
  <c r="B1536" i="1"/>
  <c r="A1538" i="1" l="1"/>
  <c r="B1537" i="1"/>
  <c r="B1538" i="1" l="1"/>
  <c r="A1539" i="1"/>
  <c r="A1540" i="1" l="1"/>
  <c r="B1539" i="1"/>
  <c r="B1540" i="1" l="1"/>
  <c r="A1541" i="1"/>
  <c r="B1541" i="1" l="1"/>
  <c r="A1542" i="1"/>
  <c r="A1543" i="1" l="1"/>
  <c r="B1542" i="1"/>
  <c r="B1543" i="1" l="1"/>
  <c r="A1544" i="1"/>
  <c r="A1545" i="1" l="1"/>
  <c r="B1544" i="1"/>
  <c r="A1546" i="1" l="1"/>
  <c r="B1545" i="1"/>
  <c r="B1546" i="1" l="1"/>
  <c r="A1547" i="1"/>
  <c r="A1548" i="1" l="1"/>
  <c r="B1547" i="1"/>
  <c r="A1549" i="1" l="1"/>
  <c r="B1548" i="1"/>
  <c r="A1550" i="1" l="1"/>
  <c r="B1549" i="1"/>
  <c r="A1551" i="1" l="1"/>
  <c r="B1550" i="1"/>
  <c r="A1552" i="1" l="1"/>
  <c r="B1551" i="1"/>
  <c r="A1553" i="1" l="1"/>
  <c r="B1552" i="1"/>
  <c r="A1554" i="1" l="1"/>
  <c r="B1553" i="1"/>
  <c r="A1555" i="1" l="1"/>
  <c r="B1554" i="1"/>
  <c r="A1556" i="1" l="1"/>
  <c r="B1555" i="1"/>
  <c r="B1556" i="1" l="1"/>
  <c r="A1557" i="1"/>
  <c r="A1558" i="1" l="1"/>
  <c r="B1557" i="1"/>
  <c r="A1559" i="1" l="1"/>
  <c r="B1558" i="1"/>
  <c r="A1560" i="1" l="1"/>
  <c r="B1559" i="1"/>
  <c r="A1561" i="1" l="1"/>
  <c r="B1560" i="1"/>
  <c r="A1562" i="1" l="1"/>
  <c r="B1561" i="1"/>
  <c r="A1563" i="1" l="1"/>
  <c r="B1562" i="1"/>
  <c r="A1564" i="1" l="1"/>
  <c r="B1563" i="1"/>
  <c r="A1565" i="1" l="1"/>
  <c r="B1564" i="1"/>
  <c r="A1566" i="1" l="1"/>
  <c r="B1565" i="1"/>
  <c r="B1566" i="1" l="1"/>
  <c r="A1567" i="1"/>
  <c r="A1568" i="1" l="1"/>
  <c r="B1567" i="1"/>
  <c r="A1569" i="1" l="1"/>
  <c r="B1568" i="1"/>
  <c r="A1570" i="1" l="1"/>
  <c r="B1569" i="1"/>
  <c r="A1571" i="1" l="1"/>
  <c r="B1570" i="1"/>
  <c r="A1572" i="1" l="1"/>
  <c r="B1571" i="1"/>
  <c r="A1573" i="1" l="1"/>
  <c r="B1572" i="1"/>
  <c r="B1573" i="1" l="1"/>
  <c r="A1574" i="1"/>
  <c r="A1575" i="1" l="1"/>
  <c r="B1574" i="1"/>
  <c r="A1576" i="1" l="1"/>
  <c r="B1575" i="1"/>
  <c r="B1576" i="1" l="1"/>
  <c r="A1577" i="1"/>
  <c r="A1578" i="1" l="1"/>
  <c r="B1577" i="1"/>
  <c r="B1578" i="1" l="1"/>
  <c r="A1579" i="1"/>
  <c r="A1580" i="1" l="1"/>
  <c r="B1579" i="1"/>
  <c r="A1581" i="1" l="1"/>
  <c r="B1580" i="1"/>
  <c r="A1582" i="1" l="1"/>
  <c r="B1581" i="1"/>
  <c r="A1583" i="1" l="1"/>
  <c r="B1582" i="1"/>
  <c r="A1584" i="1" l="1"/>
  <c r="B1583" i="1"/>
  <c r="A1585" i="1" l="1"/>
  <c r="B1584" i="1"/>
  <c r="A1586" i="1" l="1"/>
  <c r="B1585" i="1"/>
  <c r="A1587" i="1" l="1"/>
  <c r="B1586" i="1"/>
  <c r="A1588" i="1" l="1"/>
  <c r="B1587" i="1"/>
  <c r="A1589" i="1" l="1"/>
  <c r="B1588" i="1"/>
  <c r="A1590" i="1" l="1"/>
  <c r="B1589" i="1"/>
  <c r="B1590" i="1" l="1"/>
  <c r="A1591" i="1"/>
  <c r="A1592" i="1" l="1"/>
  <c r="B1591" i="1"/>
  <c r="A1593" i="1" l="1"/>
  <c r="B1592" i="1"/>
  <c r="A1594" i="1" l="1"/>
  <c r="B1593" i="1"/>
  <c r="A1595" i="1" l="1"/>
  <c r="B1594" i="1"/>
  <c r="A1596" i="1" l="1"/>
  <c r="B1595" i="1"/>
  <c r="A1597" i="1" l="1"/>
  <c r="B1596" i="1"/>
  <c r="A1598" i="1" l="1"/>
  <c r="B1597" i="1"/>
  <c r="A1599" i="1" l="1"/>
  <c r="B1598" i="1"/>
  <c r="A1600" i="1" l="1"/>
  <c r="B1599" i="1"/>
  <c r="B1600" i="1" l="1"/>
  <c r="A1601" i="1"/>
  <c r="A1602" i="1" l="1"/>
  <c r="B1601" i="1"/>
  <c r="B1602" i="1" l="1"/>
  <c r="A1603" i="1"/>
  <c r="A1604" i="1" l="1"/>
  <c r="B1603" i="1"/>
  <c r="A1605" i="1" l="1"/>
  <c r="B1604" i="1"/>
  <c r="A1606" i="1" l="1"/>
  <c r="B1605" i="1"/>
  <c r="A1607" i="1" l="1"/>
  <c r="B1606" i="1"/>
  <c r="A1608" i="1" l="1"/>
  <c r="B1607" i="1"/>
  <c r="B1608" i="1" l="1"/>
  <c r="A1609" i="1"/>
  <c r="A1610" i="1" l="1"/>
  <c r="B1609" i="1"/>
  <c r="A1611" i="1" l="1"/>
  <c r="B1610" i="1"/>
  <c r="A1612" i="1" l="1"/>
  <c r="B1611" i="1"/>
  <c r="A1613" i="1" l="1"/>
  <c r="B1612" i="1"/>
  <c r="A1614" i="1" l="1"/>
  <c r="B1613" i="1"/>
  <c r="B1614" i="1" l="1"/>
  <c r="A1615" i="1"/>
  <c r="A1616" i="1" l="1"/>
  <c r="B1615" i="1"/>
  <c r="A1617" i="1" l="1"/>
  <c r="B1616" i="1"/>
  <c r="A1618" i="1" l="1"/>
  <c r="B1617" i="1"/>
  <c r="A1619" i="1" l="1"/>
  <c r="B1618" i="1"/>
  <c r="A1620" i="1" l="1"/>
  <c r="B1619" i="1"/>
  <c r="B1620" i="1" l="1"/>
  <c r="A1621" i="1"/>
  <c r="A1622" i="1" l="1"/>
  <c r="B1621" i="1"/>
  <c r="A1623" i="1" l="1"/>
  <c r="B1622" i="1"/>
  <c r="A1624" i="1" l="1"/>
  <c r="B1623" i="1"/>
  <c r="A1625" i="1" l="1"/>
  <c r="B1624" i="1"/>
  <c r="A1626" i="1" l="1"/>
  <c r="B1625" i="1"/>
  <c r="A1627" i="1" l="1"/>
  <c r="B1626" i="1"/>
  <c r="A1628" i="1" l="1"/>
  <c r="B1627" i="1"/>
  <c r="A1629" i="1" l="1"/>
  <c r="B1628" i="1"/>
  <c r="A1630" i="1" l="1"/>
  <c r="B1629" i="1"/>
  <c r="A1631" i="1" l="1"/>
  <c r="B1630" i="1"/>
  <c r="A1632" i="1" l="1"/>
  <c r="B1631" i="1"/>
  <c r="A1633" i="1" l="1"/>
  <c r="B1632" i="1"/>
  <c r="A1634" i="1" l="1"/>
  <c r="B1633" i="1"/>
  <c r="A1635" i="1" l="1"/>
  <c r="B1634" i="1"/>
  <c r="A1636" i="1" l="1"/>
  <c r="B1635" i="1"/>
  <c r="A1637" i="1" l="1"/>
  <c r="B1636" i="1"/>
  <c r="A1638" i="1" l="1"/>
  <c r="B1637" i="1"/>
  <c r="A1639" i="1" l="1"/>
  <c r="B1638" i="1"/>
  <c r="A1640" i="1" l="1"/>
  <c r="B1639" i="1"/>
  <c r="A1641" i="1" l="1"/>
  <c r="B1640" i="1"/>
  <c r="A1642" i="1" l="1"/>
  <c r="B1641" i="1"/>
  <c r="A1643" i="1" l="1"/>
  <c r="B1642" i="1"/>
  <c r="A1644" i="1" l="1"/>
  <c r="B1643" i="1"/>
  <c r="A1645" i="1" l="1"/>
  <c r="B1644" i="1"/>
  <c r="A1646" i="1" l="1"/>
  <c r="B1645" i="1"/>
  <c r="A1647" i="1" l="1"/>
  <c r="B1646" i="1"/>
  <c r="A1648" i="1" l="1"/>
  <c r="B1647" i="1"/>
  <c r="A1649" i="1" l="1"/>
  <c r="B1648" i="1"/>
  <c r="A1650" i="1" l="1"/>
  <c r="B1649" i="1"/>
  <c r="A1651" i="1" l="1"/>
  <c r="B1650" i="1"/>
  <c r="A1652" i="1" l="1"/>
  <c r="B1651" i="1"/>
  <c r="A1653" i="1" l="1"/>
  <c r="B1652" i="1"/>
  <c r="A1654" i="1" l="1"/>
  <c r="B1653" i="1"/>
  <c r="A1655" i="1" l="1"/>
  <c r="B1654" i="1"/>
  <c r="A1656" i="1" l="1"/>
  <c r="B1655" i="1"/>
  <c r="B1656" i="1" l="1"/>
  <c r="A1657" i="1"/>
  <c r="A1658" i="1" l="1"/>
  <c r="B1657" i="1"/>
  <c r="B1658" i="1" l="1"/>
  <c r="A1659" i="1"/>
  <c r="A1660" i="1" l="1"/>
  <c r="B1659" i="1"/>
  <c r="A1661" i="1" l="1"/>
  <c r="B1660" i="1"/>
  <c r="A1662" i="1" l="1"/>
  <c r="B1661" i="1"/>
  <c r="B1662" i="1" l="1"/>
  <c r="A1663" i="1"/>
  <c r="A1664" i="1" l="1"/>
  <c r="B1663" i="1"/>
  <c r="A1665" i="1" l="1"/>
  <c r="B1664" i="1"/>
  <c r="A1666" i="1" l="1"/>
  <c r="B1665" i="1"/>
  <c r="A1667" i="1" l="1"/>
  <c r="B1666" i="1"/>
  <c r="A1668" i="1" l="1"/>
  <c r="B1667" i="1"/>
  <c r="A1669" i="1" l="1"/>
  <c r="B1668" i="1"/>
  <c r="A1670" i="1" l="1"/>
  <c r="B1669" i="1"/>
  <c r="A1671" i="1" l="1"/>
  <c r="B1670" i="1"/>
  <c r="A1672" i="1" l="1"/>
  <c r="B1671" i="1"/>
  <c r="A1673" i="1" l="1"/>
  <c r="B1672" i="1"/>
  <c r="A1674" i="1" l="1"/>
  <c r="B1673" i="1"/>
  <c r="A1675" i="1" l="1"/>
  <c r="B1674" i="1"/>
  <c r="A1676" i="1" l="1"/>
  <c r="B1675" i="1"/>
  <c r="A1677" i="1" l="1"/>
  <c r="B1676" i="1"/>
  <c r="A1678" i="1" l="1"/>
  <c r="B1677" i="1"/>
  <c r="A1679" i="1" l="1"/>
  <c r="B1678" i="1"/>
  <c r="A1680" i="1" l="1"/>
  <c r="B1679" i="1"/>
  <c r="A1681" i="1" l="1"/>
  <c r="B1680" i="1"/>
  <c r="A1682" i="1" l="1"/>
  <c r="B1681" i="1"/>
  <c r="B1682" i="1" l="1"/>
  <c r="A1683" i="1"/>
  <c r="A1684" i="1" l="1"/>
  <c r="B1683" i="1"/>
  <c r="A1685" i="1" l="1"/>
  <c r="B1684" i="1"/>
  <c r="A1686" i="1" l="1"/>
  <c r="B1685" i="1"/>
  <c r="A1687" i="1" l="1"/>
  <c r="B1686" i="1"/>
  <c r="B1687" i="1" l="1"/>
  <c r="A1688" i="1"/>
  <c r="A1689" i="1" l="1"/>
  <c r="B1688" i="1"/>
  <c r="A1690" i="1" l="1"/>
  <c r="B1689" i="1"/>
  <c r="A1691" i="1" l="1"/>
  <c r="B1690" i="1"/>
  <c r="B1691" i="1" l="1"/>
  <c r="A1692" i="1"/>
  <c r="A1693" i="1" l="1"/>
  <c r="B1692" i="1"/>
  <c r="B1693" i="1" l="1"/>
  <c r="A1694" i="1"/>
  <c r="B1694" i="1" l="1"/>
  <c r="A1695" i="1"/>
  <c r="A1696" i="1" l="1"/>
  <c r="B1695" i="1"/>
  <c r="B1696" i="1" l="1"/>
  <c r="A1697" i="1"/>
  <c r="A1698" i="1" l="1"/>
  <c r="B1697" i="1"/>
  <c r="B1698" i="1" l="1"/>
  <c r="A1699" i="1"/>
  <c r="A1700" i="1" l="1"/>
  <c r="B1699" i="1"/>
  <c r="B1700" i="1" l="1"/>
  <c r="A1701" i="1"/>
  <c r="A1702" i="1" l="1"/>
  <c r="B1701" i="1"/>
  <c r="B1702" i="1" l="1"/>
  <c r="A1703" i="1"/>
  <c r="B1703" i="1" l="1"/>
  <c r="A1704" i="1"/>
  <c r="A1705" i="1" l="1"/>
  <c r="B1704" i="1"/>
  <c r="B1705" i="1" l="1"/>
  <c r="A1706" i="1"/>
  <c r="A1707" i="1" l="1"/>
  <c r="B1706" i="1"/>
  <c r="A1708" i="1" l="1"/>
  <c r="B1707" i="1"/>
  <c r="A1709" i="1" l="1"/>
  <c r="B1708" i="1"/>
  <c r="B1709" i="1" l="1"/>
  <c r="A1710" i="1"/>
  <c r="A1711" i="1" l="1"/>
  <c r="B1710" i="1"/>
  <c r="B1711" i="1" l="1"/>
  <c r="A1712" i="1"/>
  <c r="B1712" i="1" l="1"/>
  <c r="A1713" i="1"/>
  <c r="A1714" i="1" l="1"/>
  <c r="B1713" i="1"/>
  <c r="B1714" i="1" l="1"/>
  <c r="A1715" i="1"/>
  <c r="A1716" i="1" l="1"/>
  <c r="B1715" i="1"/>
  <c r="A1717" i="1" l="1"/>
  <c r="B1716" i="1"/>
  <c r="B1717" i="1" l="1"/>
  <c r="A1718" i="1"/>
  <c r="B1718" i="1" l="1"/>
  <c r="A1719" i="1"/>
  <c r="A1720" i="1" l="1"/>
  <c r="B1719" i="1"/>
  <c r="A1721" i="1" l="1"/>
  <c r="B1720" i="1"/>
  <c r="B1721" i="1" l="1"/>
  <c r="A1722" i="1"/>
  <c r="B1722" i="1" l="1"/>
  <c r="A1723" i="1"/>
  <c r="A1724" i="1" l="1"/>
  <c r="B1723" i="1"/>
  <c r="B1724" i="1" l="1"/>
  <c r="A1725" i="1"/>
  <c r="A1726" i="1" l="1"/>
  <c r="B1725" i="1"/>
  <c r="B1726" i="1" l="1"/>
  <c r="A1727" i="1"/>
  <c r="B1727" i="1" l="1"/>
  <c r="A1728" i="1"/>
  <c r="B1728" i="1" l="1"/>
  <c r="A1729" i="1"/>
  <c r="B1729" i="1" l="1"/>
  <c r="A1730" i="1"/>
  <c r="A1731" i="1" l="1"/>
  <c r="B1730" i="1"/>
  <c r="A1732" i="1" l="1"/>
  <c r="B1731" i="1"/>
  <c r="A1733" i="1" l="1"/>
  <c r="B1732" i="1"/>
  <c r="A1734" i="1" l="1"/>
  <c r="B1733" i="1"/>
  <c r="A1735" i="1" l="1"/>
  <c r="B1734" i="1"/>
  <c r="B1735" i="1" l="1"/>
  <c r="A1736" i="1"/>
  <c r="A1737" i="1" l="1"/>
  <c r="B1736" i="1"/>
  <c r="B1737" i="1" l="1"/>
  <c r="A1738" i="1"/>
  <c r="B1738" i="1" l="1"/>
  <c r="A1739" i="1"/>
  <c r="A1740" i="1" l="1"/>
  <c r="B1739" i="1"/>
  <c r="A1741" i="1" l="1"/>
  <c r="B1740" i="1"/>
  <c r="B1741" i="1" l="1"/>
  <c r="A1742" i="1"/>
  <c r="A1743" i="1" l="1"/>
  <c r="B1742" i="1"/>
  <c r="A1744" i="1" l="1"/>
  <c r="B1743" i="1"/>
  <c r="A1745" i="1" l="1"/>
  <c r="B1744" i="1"/>
  <c r="B1745" i="1" l="1"/>
  <c r="A1746" i="1"/>
  <c r="A1747" i="1" l="1"/>
  <c r="B1746" i="1"/>
  <c r="A1748" i="1" l="1"/>
  <c r="B1747" i="1"/>
  <c r="B1748" i="1" l="1"/>
  <c r="A1749" i="1"/>
  <c r="A1750" i="1" l="1"/>
  <c r="B1749" i="1"/>
  <c r="A1751" i="1" l="1"/>
  <c r="B1750" i="1"/>
  <c r="A1752" i="1" l="1"/>
  <c r="B1751" i="1"/>
  <c r="A1753" i="1" l="1"/>
  <c r="B1752" i="1"/>
  <c r="A1754" i="1" l="1"/>
  <c r="B1753" i="1"/>
  <c r="A1755" i="1" l="1"/>
  <c r="B1754" i="1"/>
  <c r="A1756" i="1" l="1"/>
  <c r="B1755" i="1"/>
  <c r="B1756" i="1" l="1"/>
  <c r="A1757" i="1"/>
  <c r="A1758" i="1" l="1"/>
  <c r="B1757" i="1"/>
  <c r="A1759" i="1" l="1"/>
  <c r="B1758" i="1"/>
  <c r="A1760" i="1" l="1"/>
  <c r="B1759" i="1"/>
  <c r="A1761" i="1" l="1"/>
  <c r="B1760" i="1"/>
  <c r="A1762" i="1" l="1"/>
  <c r="B1761" i="1"/>
  <c r="A1763" i="1" l="1"/>
  <c r="B1762" i="1"/>
  <c r="A1764" i="1" l="1"/>
  <c r="B1763" i="1"/>
  <c r="A1765" i="1" l="1"/>
  <c r="B1764" i="1"/>
  <c r="A1766" i="1" l="1"/>
  <c r="B1765" i="1"/>
  <c r="A1767" i="1" l="1"/>
  <c r="B1766" i="1"/>
  <c r="A1768" i="1" l="1"/>
  <c r="B1767" i="1"/>
  <c r="A1769" i="1" l="1"/>
  <c r="B1768" i="1"/>
  <c r="A1770" i="1" l="1"/>
  <c r="B1769" i="1"/>
  <c r="B1770" i="1" l="1"/>
  <c r="A1771" i="1"/>
  <c r="B1771" i="1" l="1"/>
  <c r="A1772" i="1"/>
  <c r="A1773" i="1" l="1"/>
  <c r="B1772" i="1"/>
  <c r="A1774" i="1" l="1"/>
  <c r="B1773" i="1"/>
  <c r="A1775" i="1" l="1"/>
  <c r="B1774" i="1"/>
  <c r="A1776" i="1" l="1"/>
  <c r="B1775" i="1"/>
  <c r="A1777" i="1" l="1"/>
  <c r="B1776" i="1"/>
  <c r="A1778" i="1" l="1"/>
  <c r="B1777" i="1"/>
  <c r="A1779" i="1" l="1"/>
  <c r="B1778" i="1"/>
  <c r="A1780" i="1" l="1"/>
  <c r="B1779" i="1"/>
  <c r="B1780" i="1" l="1"/>
  <c r="A1781" i="1"/>
  <c r="A1782" i="1" l="1"/>
  <c r="B1781" i="1"/>
  <c r="A1783" i="1" l="1"/>
  <c r="B1782" i="1"/>
  <c r="A1784" i="1" l="1"/>
  <c r="B1783" i="1"/>
  <c r="A1785" i="1" l="1"/>
  <c r="B1784" i="1"/>
  <c r="A1786" i="1" l="1"/>
  <c r="B1785" i="1"/>
  <c r="A1787" i="1" l="1"/>
  <c r="B1786" i="1"/>
  <c r="A1788" i="1" l="1"/>
  <c r="B1787" i="1"/>
  <c r="A1789" i="1" l="1"/>
  <c r="B1788" i="1"/>
  <c r="A1790" i="1" l="1"/>
  <c r="B1789" i="1"/>
  <c r="A1791" i="1" l="1"/>
  <c r="B1790" i="1"/>
  <c r="A1792" i="1" l="1"/>
  <c r="B1791" i="1"/>
  <c r="A1793" i="1" l="1"/>
  <c r="B1792" i="1"/>
  <c r="A1794" i="1" l="1"/>
  <c r="B1793" i="1"/>
  <c r="A1795" i="1" l="1"/>
  <c r="B1794" i="1"/>
  <c r="A1796" i="1" l="1"/>
  <c r="B1795" i="1"/>
  <c r="A1797" i="1" l="1"/>
  <c r="B1796" i="1"/>
  <c r="A1798" i="1" l="1"/>
  <c r="B1797" i="1"/>
  <c r="A1799" i="1" l="1"/>
  <c r="B1798" i="1"/>
  <c r="A1800" i="1" l="1"/>
  <c r="B1799" i="1"/>
  <c r="A1801" i="1" l="1"/>
  <c r="B1800" i="1"/>
  <c r="A1802" i="1" l="1"/>
  <c r="B1801" i="1"/>
  <c r="A1803" i="1" l="1"/>
  <c r="B1802" i="1"/>
  <c r="A1804" i="1" l="1"/>
  <c r="B1803" i="1"/>
  <c r="A1805" i="1" l="1"/>
  <c r="B1804" i="1"/>
  <c r="A1806" i="1" l="1"/>
  <c r="B1805" i="1"/>
  <c r="A1807" i="1" l="1"/>
  <c r="B1806" i="1"/>
  <c r="A1808" i="1" l="1"/>
  <c r="B1807" i="1"/>
  <c r="A1809" i="1" l="1"/>
  <c r="B1808" i="1"/>
  <c r="A1810" i="1" l="1"/>
  <c r="B1809" i="1"/>
  <c r="A1811" i="1" l="1"/>
  <c r="B1810" i="1"/>
  <c r="A1812" i="1" l="1"/>
  <c r="B1811" i="1"/>
  <c r="A1813" i="1" l="1"/>
  <c r="B1812" i="1"/>
  <c r="A1814" i="1" l="1"/>
  <c r="B1813" i="1"/>
  <c r="A1815" i="1" l="1"/>
  <c r="B1814" i="1"/>
  <c r="A1816" i="1" l="1"/>
  <c r="B1815" i="1"/>
  <c r="A1817" i="1" l="1"/>
  <c r="B1816" i="1"/>
  <c r="A1818" i="1" l="1"/>
  <c r="B1817" i="1"/>
  <c r="A1819" i="1" l="1"/>
  <c r="B1818" i="1"/>
  <c r="A1820" i="1" l="1"/>
  <c r="B1819" i="1"/>
  <c r="A1821" i="1" l="1"/>
  <c r="B1820" i="1"/>
  <c r="A1822" i="1" l="1"/>
  <c r="B1821" i="1"/>
  <c r="A1823" i="1" l="1"/>
  <c r="B1822" i="1"/>
  <c r="A1824" i="1" l="1"/>
  <c r="B1823" i="1"/>
  <c r="A1825" i="1" l="1"/>
  <c r="B1824" i="1"/>
  <c r="B1825" i="1" l="1"/>
  <c r="A1826" i="1"/>
  <c r="B1826" i="1" l="1"/>
  <c r="A1827" i="1"/>
  <c r="B1827" i="1" l="1"/>
  <c r="A1828" i="1"/>
  <c r="B1828" i="1" l="1"/>
  <c r="A1829" i="1"/>
  <c r="A1830" i="1" l="1"/>
  <c r="B1829" i="1"/>
  <c r="A1831" i="1" l="1"/>
  <c r="B1830" i="1"/>
  <c r="A1832" i="1" l="1"/>
  <c r="B1831" i="1"/>
  <c r="A1833" i="1" l="1"/>
  <c r="B1832" i="1"/>
  <c r="B1833" i="1" l="1"/>
  <c r="A1834" i="1"/>
  <c r="B1834" i="1" l="1"/>
  <c r="A1835" i="1"/>
  <c r="A1836" i="1" l="1"/>
  <c r="B1835" i="1"/>
  <c r="B1836" i="1" l="1"/>
  <c r="A1837" i="1"/>
  <c r="A1838" i="1" l="1"/>
  <c r="B1837" i="1"/>
  <c r="A1839" i="1" l="1"/>
  <c r="B1838" i="1"/>
  <c r="B1839" i="1" l="1"/>
  <c r="A1840" i="1"/>
  <c r="B1840" i="1" l="1"/>
  <c r="A1841" i="1"/>
  <c r="A1842" i="1" l="1"/>
  <c r="B1841" i="1"/>
  <c r="A1843" i="1" l="1"/>
  <c r="B1842" i="1"/>
  <c r="A1844" i="1" l="1"/>
  <c r="B1843" i="1"/>
  <c r="A1845" i="1" l="1"/>
  <c r="B1844" i="1"/>
  <c r="B1845" i="1" l="1"/>
  <c r="A1846" i="1"/>
  <c r="A1847" i="1" l="1"/>
  <c r="B1846" i="1"/>
  <c r="B1847" i="1" l="1"/>
  <c r="A1848" i="1"/>
  <c r="B1848" i="1" l="1"/>
  <c r="A1849" i="1"/>
  <c r="A1850" i="1" l="1"/>
  <c r="B1849" i="1"/>
  <c r="A1851" i="1" l="1"/>
  <c r="B1850" i="1"/>
  <c r="A1852" i="1" l="1"/>
  <c r="B1851" i="1"/>
  <c r="A1853" i="1" l="1"/>
  <c r="B1852" i="1"/>
  <c r="A1854" i="1" l="1"/>
  <c r="B1853" i="1"/>
  <c r="B1854" i="1" l="1"/>
  <c r="A1855" i="1"/>
  <c r="A1856" i="1" l="1"/>
  <c r="B1855" i="1"/>
  <c r="A1857" i="1" l="1"/>
  <c r="B1856" i="1"/>
  <c r="B1857" i="1" l="1"/>
  <c r="A1858" i="1"/>
  <c r="A1859" i="1" l="1"/>
  <c r="B1858" i="1"/>
  <c r="A1860" i="1" l="1"/>
  <c r="B1859" i="1"/>
  <c r="A1861" i="1" l="1"/>
  <c r="B1860" i="1"/>
  <c r="B1861" i="1" l="1"/>
  <c r="A1862" i="1"/>
  <c r="A1863" i="1" l="1"/>
  <c r="B1862" i="1"/>
  <c r="A1864" i="1" l="1"/>
  <c r="B1863" i="1"/>
  <c r="A1865" i="1" l="1"/>
  <c r="B1864" i="1"/>
  <c r="A1866" i="1" l="1"/>
  <c r="B1865" i="1"/>
  <c r="B1866" i="1" l="1"/>
  <c r="A1867" i="1"/>
  <c r="A1868" i="1" l="1"/>
  <c r="B1867" i="1"/>
  <c r="B1868" i="1" l="1"/>
  <c r="A1869" i="1"/>
  <c r="A1870" i="1" l="1"/>
  <c r="B1869" i="1"/>
  <c r="A1871" i="1" l="1"/>
  <c r="B1870" i="1"/>
  <c r="B1871" i="1" l="1"/>
  <c r="A1872" i="1"/>
  <c r="A1873" i="1" l="1"/>
  <c r="B1872" i="1"/>
  <c r="A1874" i="1" l="1"/>
  <c r="B1873" i="1"/>
  <c r="A1875" i="1" l="1"/>
  <c r="B1874" i="1"/>
  <c r="A1876" i="1" l="1"/>
  <c r="B1875" i="1"/>
  <c r="A1877" i="1" l="1"/>
  <c r="B1876" i="1"/>
  <c r="A1878" i="1" l="1"/>
  <c r="B1877" i="1"/>
  <c r="A1879" i="1" l="1"/>
  <c r="B1878" i="1"/>
  <c r="A1880" i="1" l="1"/>
  <c r="B1879" i="1"/>
  <c r="A1881" i="1" l="1"/>
  <c r="B1880" i="1"/>
  <c r="A1882" i="1" l="1"/>
  <c r="B1881" i="1"/>
  <c r="A1883" i="1" l="1"/>
  <c r="B1882" i="1"/>
  <c r="A1884" i="1" l="1"/>
  <c r="B1883" i="1"/>
  <c r="A1885" i="1" l="1"/>
  <c r="B1884" i="1"/>
  <c r="B1885" i="1" l="1"/>
  <c r="A1886" i="1"/>
  <c r="A1887" i="1" l="1"/>
  <c r="B1886" i="1"/>
  <c r="A1888" i="1" l="1"/>
  <c r="B1887" i="1"/>
  <c r="A1889" i="1" l="1"/>
  <c r="B1888" i="1"/>
  <c r="B1889" i="1" l="1"/>
  <c r="A1890" i="1"/>
  <c r="B1890" i="1" l="1"/>
  <c r="A1891" i="1"/>
  <c r="B1891" i="1" l="1"/>
  <c r="A1892" i="1"/>
  <c r="A1893" i="1" l="1"/>
  <c r="B1892" i="1"/>
  <c r="A1894" i="1" l="1"/>
  <c r="B1893" i="1"/>
  <c r="A1895" i="1" l="1"/>
  <c r="B1894" i="1"/>
  <c r="B1895" i="1" l="1"/>
  <c r="A1896" i="1"/>
  <c r="A1897" i="1" l="1"/>
  <c r="B1896" i="1"/>
  <c r="A1898" i="1" l="1"/>
  <c r="B1897" i="1"/>
  <c r="A1899" i="1" l="1"/>
  <c r="B1898" i="1"/>
  <c r="A1900" i="1" l="1"/>
  <c r="B1899" i="1"/>
  <c r="A1901" i="1" l="1"/>
  <c r="B1900" i="1"/>
  <c r="A1902" i="1" l="1"/>
  <c r="B1901" i="1"/>
  <c r="A1903" i="1" l="1"/>
  <c r="B1902" i="1"/>
  <c r="A1904" i="1" l="1"/>
  <c r="B1903" i="1"/>
  <c r="A1905" i="1" l="1"/>
  <c r="B1904" i="1"/>
  <c r="A1906" i="1" l="1"/>
  <c r="B1905" i="1"/>
  <c r="A1907" i="1" l="1"/>
  <c r="B1906" i="1"/>
  <c r="B1907" i="1" l="1"/>
  <c r="A1908" i="1"/>
  <c r="A1909" i="1" l="1"/>
  <c r="B1908" i="1"/>
  <c r="A1910" i="1" l="1"/>
  <c r="B1909" i="1"/>
  <c r="A1911" i="1" l="1"/>
  <c r="B1910" i="1"/>
  <c r="A1912" i="1" l="1"/>
  <c r="B1911" i="1"/>
  <c r="A1913" i="1" l="1"/>
  <c r="B1912" i="1"/>
  <c r="A1914" i="1" l="1"/>
  <c r="B1913" i="1"/>
  <c r="A1915" i="1" l="1"/>
  <c r="B1914" i="1"/>
  <c r="A1916" i="1" l="1"/>
  <c r="B1915" i="1"/>
  <c r="B1916" i="1" l="1"/>
  <c r="A1917" i="1"/>
  <c r="A1918" i="1" l="1"/>
  <c r="B1917" i="1"/>
  <c r="A1919" i="1" l="1"/>
  <c r="B1918" i="1"/>
  <c r="A1920" i="1" l="1"/>
  <c r="B1919" i="1"/>
  <c r="A1921" i="1" l="1"/>
  <c r="B1920" i="1"/>
  <c r="A1922" i="1" l="1"/>
  <c r="B1921" i="1"/>
  <c r="A1923" i="1" l="1"/>
  <c r="B1922" i="1"/>
  <c r="A1924" i="1" l="1"/>
  <c r="B1923" i="1"/>
  <c r="A1925" i="1" l="1"/>
  <c r="B1924" i="1"/>
  <c r="A1926" i="1" l="1"/>
  <c r="B1925" i="1"/>
  <c r="B1926" i="1" l="1"/>
  <c r="A1927" i="1"/>
  <c r="A1928" i="1" l="1"/>
  <c r="B1927" i="1"/>
  <c r="A1929" i="1" l="1"/>
  <c r="B1928" i="1"/>
  <c r="A1930" i="1" l="1"/>
  <c r="B1929" i="1"/>
  <c r="A1931" i="1" l="1"/>
  <c r="B1930" i="1"/>
  <c r="B1931" i="1" l="1"/>
  <c r="A1932" i="1"/>
  <c r="A1933" i="1" l="1"/>
  <c r="B1932" i="1"/>
  <c r="A1934" i="1" l="1"/>
  <c r="B1933" i="1"/>
  <c r="B1934" i="1" l="1"/>
  <c r="A1935" i="1"/>
  <c r="A1936" i="1" l="1"/>
  <c r="B1935" i="1"/>
  <c r="A1937" i="1" l="1"/>
  <c r="B1936" i="1"/>
  <c r="A1938" i="1" l="1"/>
  <c r="B1937" i="1"/>
  <c r="A1939" i="1" l="1"/>
  <c r="B1938" i="1"/>
  <c r="B1939" i="1" l="1"/>
  <c r="A1940" i="1"/>
  <c r="B1940" i="1" l="1"/>
  <c r="A1941" i="1"/>
  <c r="A1942" i="1" l="1"/>
  <c r="B1941" i="1"/>
  <c r="A1943" i="1" l="1"/>
  <c r="B1942" i="1"/>
  <c r="A1944" i="1" l="1"/>
  <c r="B1943" i="1"/>
  <c r="A1945" i="1" l="1"/>
  <c r="B1944" i="1"/>
  <c r="A1946" i="1" l="1"/>
  <c r="B1945" i="1"/>
  <c r="B1946" i="1" l="1"/>
  <c r="A1947" i="1"/>
  <c r="A1948" i="1" l="1"/>
  <c r="B1947" i="1"/>
  <c r="A1949" i="1" l="1"/>
  <c r="B1948" i="1"/>
  <c r="A1950" i="1" l="1"/>
  <c r="B1949" i="1"/>
  <c r="B1950" i="1" l="1"/>
  <c r="A1951" i="1"/>
  <c r="A1952" i="1" l="1"/>
  <c r="B1951" i="1"/>
  <c r="B1952" i="1" l="1"/>
  <c r="A1953" i="1"/>
  <c r="A1954" i="1" l="1"/>
  <c r="B1953" i="1"/>
  <c r="A1955" i="1" l="1"/>
  <c r="B1954" i="1"/>
  <c r="B1955" i="1" l="1"/>
  <c r="A1956" i="1"/>
  <c r="A1957" i="1" l="1"/>
  <c r="B1956" i="1"/>
  <c r="B1957" i="1" l="1"/>
  <c r="A1958" i="1"/>
  <c r="A1959" i="1" l="1"/>
  <c r="B1958" i="1"/>
  <c r="B1959" i="1" l="1"/>
  <c r="A1960" i="1"/>
  <c r="A1961" i="1" l="1"/>
  <c r="B1960" i="1"/>
  <c r="A1962" i="1" l="1"/>
  <c r="B1961" i="1"/>
  <c r="A1963" i="1" l="1"/>
  <c r="B1962" i="1"/>
  <c r="A1964" i="1" l="1"/>
  <c r="B1963" i="1"/>
  <c r="B1964" i="1" l="1"/>
  <c r="A1965" i="1"/>
  <c r="A1966" i="1" l="1"/>
  <c r="B1965" i="1"/>
  <c r="B1966" i="1" l="1"/>
  <c r="A1967" i="1"/>
  <c r="A1968" i="1" l="1"/>
  <c r="B1967" i="1"/>
  <c r="A1969" i="1" l="1"/>
  <c r="B1968" i="1"/>
  <c r="A1970" i="1" l="1"/>
  <c r="B1969" i="1"/>
  <c r="B1970" i="1" l="1"/>
  <c r="A1971" i="1"/>
  <c r="A1972" i="1" l="1"/>
  <c r="B1971" i="1"/>
  <c r="A1973" i="1" l="1"/>
  <c r="B1972" i="1"/>
  <c r="A1974" i="1" l="1"/>
  <c r="B1973" i="1"/>
  <c r="B1974" i="1" l="1"/>
  <c r="A1975" i="1"/>
  <c r="A1976" i="1" l="1"/>
  <c r="B1975" i="1"/>
  <c r="B1976" i="1" l="1"/>
  <c r="A1977" i="1"/>
  <c r="A1978" i="1" l="1"/>
  <c r="B1977" i="1"/>
  <c r="B1978" i="1" l="1"/>
  <c r="A1979" i="1"/>
  <c r="B1979" i="1" l="1"/>
  <c r="A1980" i="1"/>
  <c r="A1981" i="1" l="1"/>
  <c r="B1980" i="1"/>
  <c r="A1982" i="1" l="1"/>
  <c r="B1981" i="1"/>
  <c r="B1982" i="1" l="1"/>
  <c r="A1983" i="1"/>
  <c r="A1984" i="1" l="1"/>
  <c r="B1983" i="1"/>
  <c r="A1985" i="1" l="1"/>
  <c r="B1984" i="1"/>
  <c r="A1986" i="1" l="1"/>
  <c r="B1985" i="1"/>
  <c r="A1987" i="1" l="1"/>
  <c r="B1986" i="1"/>
  <c r="A1988" i="1" l="1"/>
  <c r="B1987" i="1"/>
  <c r="A1989" i="1" l="1"/>
  <c r="B1988" i="1"/>
  <c r="A1990" i="1" l="1"/>
  <c r="B1989" i="1"/>
  <c r="B1990" i="1" l="1"/>
  <c r="A1991" i="1"/>
  <c r="A1992" i="1" l="1"/>
  <c r="B1991" i="1"/>
  <c r="A1993" i="1" l="1"/>
  <c r="B1992" i="1"/>
  <c r="A1994" i="1" l="1"/>
  <c r="B1993" i="1"/>
  <c r="A1995" i="1" l="1"/>
  <c r="B1994" i="1"/>
  <c r="B1995" i="1" l="1"/>
  <c r="A1996" i="1"/>
  <c r="B1996" i="1" l="1"/>
  <c r="A1997" i="1"/>
  <c r="B1997" i="1" l="1"/>
  <c r="A1998" i="1"/>
  <c r="B1998" i="1" l="1"/>
  <c r="A1999" i="1"/>
  <c r="A2000" i="1" l="1"/>
  <c r="B1999" i="1"/>
  <c r="A2001" i="1" l="1"/>
  <c r="B2000" i="1"/>
  <c r="A2002" i="1" l="1"/>
  <c r="B2001" i="1"/>
  <c r="B2002" i="1" l="1"/>
  <c r="A2003" i="1"/>
  <c r="A2004" i="1" l="1"/>
  <c r="B2003" i="1"/>
  <c r="A2005" i="1" l="1"/>
  <c r="B2004" i="1"/>
  <c r="B2005" i="1" l="1"/>
  <c r="A2006" i="1"/>
  <c r="A2007" i="1" l="1"/>
  <c r="B2006" i="1"/>
  <c r="B2007" i="1" l="1"/>
  <c r="A2008" i="1"/>
  <c r="B2008" i="1" l="1"/>
  <c r="A2009" i="1"/>
  <c r="B2009" i="1" l="1"/>
  <c r="A2010" i="1"/>
  <c r="B2010" i="1" l="1"/>
  <c r="A2011" i="1"/>
  <c r="B2011" i="1" l="1"/>
  <c r="A2012" i="1"/>
  <c r="B2012" i="1" l="1"/>
  <c r="A2013" i="1"/>
  <c r="A2014" i="1" l="1"/>
  <c r="B2013" i="1"/>
  <c r="B2014" i="1" l="1"/>
  <c r="A2015" i="1"/>
  <c r="A2016" i="1" l="1"/>
  <c r="B2015" i="1"/>
  <c r="A2017" i="1" l="1"/>
  <c r="B2016" i="1"/>
  <c r="B2017" i="1" l="1"/>
  <c r="A2018" i="1"/>
  <c r="A2019" i="1" l="1"/>
  <c r="B2018" i="1"/>
  <c r="B2019" i="1" l="1"/>
  <c r="A2020" i="1"/>
  <c r="B2020" i="1" l="1"/>
  <c r="A2021" i="1"/>
  <c r="A2022" i="1" l="1"/>
  <c r="B2021" i="1"/>
  <c r="A2023" i="1" l="1"/>
  <c r="B2022" i="1"/>
  <c r="B2023" i="1" l="1"/>
  <c r="A2024" i="1"/>
  <c r="B2024" i="1" l="1"/>
  <c r="A2025" i="1"/>
  <c r="A2026" i="1" l="1"/>
  <c r="B2025" i="1"/>
  <c r="B2026" i="1" l="1"/>
  <c r="A2027" i="1"/>
  <c r="A2028" i="1" l="1"/>
  <c r="B2027" i="1"/>
  <c r="A2029" i="1" l="1"/>
  <c r="B2028" i="1"/>
  <c r="A2030" i="1" l="1"/>
  <c r="B2029" i="1"/>
  <c r="B2030" i="1" l="1"/>
  <c r="A2031" i="1"/>
  <c r="A2032" i="1" l="1"/>
  <c r="B2031" i="1"/>
  <c r="B2032" i="1" l="1"/>
  <c r="A2033" i="1"/>
  <c r="B2033" i="1" l="1"/>
  <c r="A2034" i="1"/>
  <c r="A2035" i="1" l="1"/>
  <c r="B2034" i="1"/>
  <c r="A2036" i="1" l="1"/>
  <c r="B2035" i="1"/>
  <c r="B2036" i="1" l="1"/>
  <c r="A2037" i="1"/>
  <c r="B2037" i="1" l="1"/>
  <c r="A2038" i="1"/>
  <c r="A2039" i="1" l="1"/>
  <c r="B2038" i="1"/>
  <c r="B2039" i="1" l="1"/>
  <c r="A2040" i="1"/>
  <c r="A2041" i="1" l="1"/>
  <c r="B2040" i="1"/>
  <c r="B2041" i="1" l="1"/>
  <c r="A2042" i="1"/>
  <c r="B2042" i="1" l="1"/>
  <c r="A2043" i="1"/>
  <c r="A2044" i="1" l="1"/>
  <c r="B2043" i="1"/>
  <c r="A2045" i="1" l="1"/>
  <c r="B2044" i="1"/>
  <c r="A2046" i="1" l="1"/>
  <c r="B2045" i="1"/>
  <c r="B2046" i="1" l="1"/>
  <c r="A2047" i="1"/>
  <c r="A2048" i="1" l="1"/>
  <c r="B2047" i="1"/>
  <c r="A2049" i="1" l="1"/>
  <c r="B2048" i="1"/>
  <c r="B2049" i="1" l="1"/>
  <c r="A2050" i="1"/>
  <c r="A2051" i="1" l="1"/>
  <c r="B2050" i="1"/>
  <c r="A2052" i="1" l="1"/>
  <c r="B2051" i="1"/>
  <c r="A2053" i="1" l="1"/>
  <c r="B2052" i="1"/>
  <c r="B2053" i="1" l="1"/>
  <c r="A2054" i="1"/>
  <c r="A2055" i="1" l="1"/>
  <c r="B2054" i="1"/>
  <c r="A2056" i="1" l="1"/>
  <c r="B2055" i="1"/>
  <c r="A2057" i="1" l="1"/>
  <c r="B2056" i="1"/>
  <c r="B2057" i="1" l="1"/>
  <c r="A2058" i="1"/>
  <c r="B2058" i="1" l="1"/>
  <c r="A2059" i="1"/>
  <c r="A2060" i="1" l="1"/>
  <c r="B2059" i="1"/>
  <c r="A2061" i="1" l="1"/>
  <c r="B2060" i="1"/>
  <c r="B2061" i="1" l="1"/>
  <c r="A2062" i="1"/>
  <c r="A2063" i="1" l="1"/>
  <c r="B2062" i="1"/>
  <c r="A2064" i="1" l="1"/>
  <c r="B2063" i="1"/>
  <c r="B2064" i="1" l="1"/>
  <c r="A2065" i="1"/>
  <c r="A2066" i="1" l="1"/>
  <c r="B2065" i="1"/>
  <c r="A2067" i="1" l="1"/>
  <c r="B2066" i="1"/>
  <c r="A2068" i="1" l="1"/>
  <c r="B2067" i="1"/>
  <c r="A2069" i="1" l="1"/>
  <c r="B2068" i="1"/>
  <c r="A2070" i="1" l="1"/>
  <c r="B2069" i="1"/>
  <c r="A2071" i="1" l="1"/>
  <c r="B2070" i="1"/>
  <c r="A2072" i="1" l="1"/>
  <c r="B2071" i="1"/>
  <c r="A2073" i="1" l="1"/>
  <c r="B2072" i="1"/>
  <c r="A2074" i="1" l="1"/>
  <c r="B2073" i="1"/>
  <c r="B2074" i="1" l="1"/>
  <c r="A2075" i="1"/>
  <c r="B2075" i="1" l="1"/>
  <c r="A2076" i="1"/>
  <c r="B2076" i="1" l="1"/>
  <c r="A2077" i="1"/>
  <c r="B2077" i="1" l="1"/>
  <c r="A2078" i="1"/>
  <c r="A2079" i="1" l="1"/>
  <c r="B2078" i="1"/>
  <c r="A2080" i="1" l="1"/>
  <c r="B2079" i="1"/>
  <c r="A2081" i="1" l="1"/>
  <c r="B2080" i="1"/>
  <c r="A2082" i="1" l="1"/>
  <c r="B2081" i="1"/>
  <c r="A2083" i="1" l="1"/>
  <c r="B2082" i="1"/>
  <c r="A2084" i="1" l="1"/>
  <c r="B2083" i="1"/>
  <c r="B2084" i="1" l="1"/>
  <c r="A2085" i="1"/>
  <c r="B2085" i="1" l="1"/>
  <c r="A2086" i="1"/>
  <c r="A2087" i="1" l="1"/>
  <c r="B2086" i="1"/>
  <c r="B2087" i="1" l="1"/>
  <c r="A2088" i="1"/>
  <c r="B2088" i="1" l="1"/>
  <c r="A2089" i="1"/>
  <c r="B2089" i="1" l="1"/>
  <c r="A2090" i="1"/>
  <c r="A2091" i="1" l="1"/>
  <c r="B2090" i="1"/>
  <c r="A2092" i="1" l="1"/>
  <c r="B2091" i="1"/>
  <c r="A2093" i="1" l="1"/>
  <c r="B2092" i="1"/>
  <c r="B2093" i="1" l="1"/>
  <c r="A2094" i="1"/>
  <c r="A2095" i="1" l="1"/>
  <c r="B2094" i="1"/>
  <c r="B2095" i="1" l="1"/>
  <c r="A2096" i="1"/>
  <c r="A2097" i="1" l="1"/>
  <c r="B2096" i="1"/>
  <c r="A2098" i="1" l="1"/>
  <c r="B2097" i="1"/>
  <c r="A2099" i="1" l="1"/>
  <c r="B2098" i="1"/>
  <c r="A2100" i="1" l="1"/>
  <c r="B2099" i="1"/>
  <c r="A2101" i="1" l="1"/>
  <c r="B2100" i="1"/>
  <c r="A2102" i="1" l="1"/>
  <c r="B2101" i="1"/>
  <c r="B2102" i="1" l="1"/>
  <c r="A2103" i="1"/>
  <c r="B2103" i="1" l="1"/>
  <c r="A2104" i="1"/>
  <c r="A2105" i="1" l="1"/>
  <c r="B2104" i="1"/>
  <c r="B2105" i="1" l="1"/>
  <c r="A2106" i="1"/>
  <c r="A2107" i="1" l="1"/>
  <c r="B2106" i="1"/>
  <c r="A2108" i="1" l="1"/>
  <c r="B2107" i="1"/>
  <c r="B2108" i="1" l="1"/>
  <c r="A2109" i="1"/>
  <c r="A2110" i="1" l="1"/>
  <c r="B2109" i="1"/>
  <c r="B2110" i="1" l="1"/>
  <c r="A2111" i="1"/>
  <c r="A2112" i="1" l="1"/>
  <c r="B2111" i="1"/>
  <c r="A2113" i="1" l="1"/>
  <c r="B2112" i="1"/>
  <c r="B2113" i="1" l="1"/>
  <c r="A2114" i="1"/>
  <c r="B2114" i="1" l="1"/>
  <c r="A2115" i="1"/>
  <c r="A2116" i="1" l="1"/>
  <c r="B2115" i="1"/>
  <c r="B2116" i="1" l="1"/>
  <c r="A2117" i="1"/>
  <c r="B2117" i="1" l="1"/>
  <c r="A2118" i="1"/>
  <c r="B2118" i="1" l="1"/>
  <c r="A2119" i="1"/>
  <c r="A2120" i="1" l="1"/>
  <c r="B2119" i="1"/>
  <c r="A2121" i="1" l="1"/>
  <c r="B2120" i="1"/>
  <c r="B2121" i="1" l="1"/>
  <c r="A2122" i="1"/>
  <c r="A2123" i="1" l="1"/>
  <c r="B2122" i="1"/>
  <c r="A2124" i="1" l="1"/>
  <c r="B2123" i="1"/>
  <c r="A2125" i="1" l="1"/>
  <c r="B2124" i="1"/>
  <c r="A2126" i="1" l="1"/>
  <c r="B2125" i="1"/>
  <c r="B2126" i="1" l="1"/>
  <c r="A2127" i="1"/>
  <c r="A2128" i="1" l="1"/>
  <c r="B2127" i="1"/>
  <c r="A2129" i="1" l="1"/>
  <c r="B2128" i="1"/>
  <c r="A2130" i="1" l="1"/>
  <c r="B2129" i="1"/>
  <c r="A2131" i="1" l="1"/>
  <c r="B2130" i="1"/>
  <c r="A2132" i="1" l="1"/>
  <c r="B2131" i="1"/>
  <c r="A2133" i="1" l="1"/>
  <c r="B2132" i="1"/>
  <c r="A2134" i="1" l="1"/>
  <c r="B2133" i="1"/>
  <c r="A2135" i="1" l="1"/>
  <c r="B2134" i="1"/>
  <c r="B2135" i="1" l="1"/>
  <c r="A2136" i="1"/>
  <c r="A2137" i="1" l="1"/>
  <c r="B2136" i="1"/>
  <c r="A2138" i="1" l="1"/>
  <c r="B2137" i="1"/>
  <c r="A2139" i="1" l="1"/>
  <c r="B2138" i="1"/>
  <c r="A2140" i="1" l="1"/>
  <c r="B2139" i="1"/>
  <c r="A2141" i="1" l="1"/>
  <c r="B2140" i="1"/>
  <c r="A2142" i="1" l="1"/>
  <c r="B2141" i="1"/>
  <c r="A2143" i="1" l="1"/>
  <c r="B2142" i="1"/>
  <c r="A2144" i="1" l="1"/>
  <c r="B2143" i="1"/>
  <c r="A2145" i="1" l="1"/>
  <c r="B2144" i="1"/>
  <c r="A2146" i="1" l="1"/>
  <c r="B2145" i="1"/>
  <c r="A2147" i="1" l="1"/>
  <c r="B2146" i="1"/>
  <c r="A2148" i="1" l="1"/>
  <c r="B2147" i="1"/>
  <c r="A2149" i="1" l="1"/>
  <c r="B2148" i="1"/>
  <c r="A2150" i="1" l="1"/>
  <c r="B2149" i="1"/>
  <c r="A2151" i="1" l="1"/>
  <c r="B2150" i="1"/>
  <c r="A2152" i="1" l="1"/>
  <c r="B2151" i="1"/>
  <c r="A2153" i="1" l="1"/>
  <c r="B2152" i="1"/>
  <c r="A2154" i="1" l="1"/>
  <c r="B2153" i="1"/>
  <c r="A2155" i="1" l="1"/>
  <c r="B2154" i="1"/>
  <c r="B2155" i="1" l="1"/>
  <c r="A2156" i="1"/>
  <c r="A2157" i="1" l="1"/>
  <c r="B2156" i="1"/>
  <c r="B2157" i="1" l="1"/>
  <c r="A2158" i="1"/>
  <c r="A2159" i="1" l="1"/>
  <c r="B2158" i="1"/>
  <c r="A2160" i="1" l="1"/>
  <c r="B2159" i="1"/>
  <c r="A2161" i="1" l="1"/>
  <c r="B2160" i="1"/>
  <c r="A2162" i="1" l="1"/>
  <c r="B2161" i="1"/>
  <c r="B2162" i="1" l="1"/>
  <c r="A2163" i="1"/>
  <c r="A2164" i="1" l="1"/>
  <c r="B2163" i="1"/>
  <c r="A2165" i="1" l="1"/>
  <c r="B2164" i="1"/>
  <c r="A2166" i="1" l="1"/>
  <c r="B2165" i="1"/>
  <c r="A2167" i="1" l="1"/>
  <c r="B2166" i="1"/>
  <c r="B2167" i="1" l="1"/>
  <c r="A2168" i="1"/>
  <c r="A2169" i="1" l="1"/>
  <c r="B2168" i="1"/>
  <c r="B2169" i="1" l="1"/>
  <c r="A2170" i="1"/>
  <c r="A2171" i="1" l="1"/>
  <c r="B2170" i="1"/>
  <c r="A2172" i="1" l="1"/>
  <c r="B2171" i="1"/>
  <c r="B2172" i="1" l="1"/>
  <c r="A2173" i="1"/>
  <c r="A2174" i="1" l="1"/>
  <c r="B2173" i="1"/>
  <c r="A2175" i="1" l="1"/>
  <c r="B2174" i="1"/>
  <c r="B2175" i="1" l="1"/>
  <c r="A2176" i="1"/>
  <c r="A2177" i="1" l="1"/>
  <c r="B2176" i="1"/>
  <c r="A2178" i="1" l="1"/>
  <c r="B2177" i="1"/>
  <c r="A2179" i="1" l="1"/>
  <c r="B2178" i="1"/>
  <c r="A2180" i="1" l="1"/>
  <c r="B2179" i="1"/>
  <c r="A2181" i="1" l="1"/>
  <c r="B2180" i="1"/>
  <c r="A2182" i="1" l="1"/>
  <c r="B2181" i="1"/>
  <c r="B2182" i="1" l="1"/>
  <c r="A2183" i="1"/>
  <c r="A2184" i="1" l="1"/>
  <c r="B2183" i="1"/>
  <c r="A2185" i="1" l="1"/>
  <c r="B2184" i="1"/>
  <c r="A2186" i="1" l="1"/>
  <c r="B2185" i="1"/>
  <c r="A2187" i="1" l="1"/>
  <c r="B2186" i="1"/>
  <c r="A2188" i="1" l="1"/>
  <c r="B2187" i="1"/>
  <c r="A2189" i="1" l="1"/>
  <c r="B2188" i="1"/>
  <c r="A2190" i="1" l="1"/>
  <c r="B2189" i="1"/>
  <c r="A2191" i="1" l="1"/>
  <c r="B2190" i="1"/>
  <c r="B2191" i="1" l="1"/>
  <c r="A2192" i="1"/>
  <c r="A2193" i="1" l="1"/>
  <c r="B2192" i="1"/>
  <c r="B2193" i="1" l="1"/>
  <c r="A2194" i="1"/>
  <c r="A2195" i="1" l="1"/>
  <c r="B2194" i="1"/>
  <c r="A2196" i="1" l="1"/>
  <c r="B2195" i="1"/>
  <c r="A2197" i="1" l="1"/>
  <c r="B2196" i="1"/>
  <c r="A2198" i="1" l="1"/>
  <c r="B2197" i="1"/>
  <c r="B2198" i="1" l="1"/>
  <c r="A2199" i="1"/>
  <c r="A2200" i="1" l="1"/>
  <c r="B2199" i="1"/>
  <c r="A2201" i="1" l="1"/>
  <c r="B2200" i="1"/>
  <c r="A2202" i="1" l="1"/>
  <c r="B2201" i="1"/>
  <c r="A2203" i="1" l="1"/>
  <c r="B2202" i="1"/>
  <c r="A2204" i="1" l="1"/>
  <c r="B2203" i="1"/>
  <c r="A2205" i="1" l="1"/>
  <c r="B2204" i="1"/>
  <c r="A2206" i="1" l="1"/>
  <c r="B2205" i="1"/>
  <c r="A2207" i="1" l="1"/>
  <c r="B2206" i="1"/>
  <c r="A2208" i="1" l="1"/>
  <c r="B2207" i="1"/>
  <c r="A2209" i="1" l="1"/>
  <c r="B2208" i="1"/>
  <c r="B2209" i="1" l="1"/>
  <c r="A2210" i="1"/>
  <c r="A2211" i="1" l="1"/>
  <c r="B2210" i="1"/>
  <c r="A2212" i="1" l="1"/>
  <c r="B2211" i="1"/>
  <c r="B2212" i="1" l="1"/>
  <c r="A2213" i="1"/>
  <c r="A2214" i="1" l="1"/>
  <c r="B2213" i="1"/>
  <c r="A2215" i="1" l="1"/>
  <c r="B2214" i="1"/>
  <c r="B2215" i="1" l="1"/>
  <c r="A2216" i="1"/>
  <c r="A2217" i="1" l="1"/>
  <c r="B2216" i="1"/>
  <c r="A2218" i="1" l="1"/>
  <c r="B2217" i="1"/>
  <c r="B2218" i="1" l="1"/>
  <c r="A2219" i="1"/>
  <c r="B2219" i="1" l="1"/>
  <c r="A2220" i="1"/>
  <c r="A2221" i="1" l="1"/>
  <c r="B2220" i="1"/>
  <c r="A2222" i="1" l="1"/>
  <c r="B2221" i="1"/>
  <c r="A2223" i="1" l="1"/>
  <c r="B2222" i="1"/>
  <c r="B2223" i="1" l="1"/>
  <c r="A2224" i="1"/>
  <c r="A2225" i="1" l="1"/>
  <c r="B2224" i="1"/>
  <c r="B2225" i="1" l="1"/>
  <c r="A2226" i="1"/>
  <c r="A2227" i="1" l="1"/>
  <c r="B2226" i="1"/>
  <c r="A2228" i="1" l="1"/>
  <c r="B2227" i="1"/>
  <c r="A2229" i="1" l="1"/>
  <c r="B2228" i="1"/>
  <c r="B2229" i="1" l="1"/>
  <c r="A2230" i="1"/>
  <c r="A2231" i="1" l="1"/>
  <c r="B2230" i="1"/>
  <c r="A2232" i="1" l="1"/>
  <c r="B2231" i="1"/>
  <c r="A2233" i="1" l="1"/>
  <c r="B2232" i="1"/>
  <c r="A2234" i="1" l="1"/>
  <c r="B2233" i="1"/>
  <c r="A2235" i="1" l="1"/>
  <c r="B2234" i="1"/>
  <c r="B2235" i="1" l="1"/>
  <c r="A2236" i="1"/>
  <c r="A2237" i="1" l="1"/>
  <c r="B2236" i="1"/>
  <c r="A2238" i="1" l="1"/>
  <c r="B2237" i="1"/>
  <c r="A2239" i="1" l="1"/>
  <c r="B2238" i="1"/>
  <c r="A2240" i="1" l="1"/>
  <c r="B2239" i="1"/>
  <c r="A2241" i="1" l="1"/>
  <c r="B2240" i="1"/>
  <c r="A2242" i="1" l="1"/>
  <c r="B2241" i="1"/>
  <c r="B2242" i="1" l="1"/>
  <c r="A2243" i="1"/>
  <c r="B2243" i="1" l="1"/>
  <c r="A2244" i="1"/>
  <c r="A2245" i="1" l="1"/>
  <c r="B2244" i="1"/>
  <c r="B2245" i="1" l="1"/>
  <c r="A2246" i="1"/>
  <c r="A2247" i="1" l="1"/>
  <c r="B2246" i="1"/>
  <c r="A2248" i="1" l="1"/>
  <c r="B2247" i="1"/>
  <c r="B2248" i="1" l="1"/>
  <c r="A2249" i="1"/>
  <c r="A2250" i="1" l="1"/>
  <c r="B2249" i="1"/>
  <c r="B2250" i="1" l="1"/>
  <c r="A2251" i="1"/>
  <c r="A2252" i="1" l="1"/>
  <c r="B2251" i="1"/>
  <c r="A2253" i="1" l="1"/>
  <c r="B2252" i="1"/>
  <c r="A2254" i="1" l="1"/>
  <c r="B2253" i="1"/>
  <c r="A2255" i="1" l="1"/>
  <c r="B2254" i="1"/>
  <c r="A2256" i="1" l="1"/>
  <c r="B2255" i="1"/>
  <c r="A2257" i="1" l="1"/>
  <c r="B2256" i="1"/>
  <c r="A2258" i="1" l="1"/>
  <c r="B2257" i="1"/>
  <c r="A2259" i="1" l="1"/>
  <c r="B2258" i="1"/>
  <c r="A2260" i="1" l="1"/>
  <c r="B2259" i="1"/>
  <c r="A2261" i="1" l="1"/>
  <c r="B2260" i="1"/>
  <c r="B2261" i="1" l="1"/>
  <c r="A2262" i="1"/>
  <c r="A2263" i="1" l="1"/>
  <c r="B2262" i="1"/>
  <c r="B2263" i="1" l="1"/>
  <c r="A2264" i="1"/>
  <c r="A2265" i="1" l="1"/>
  <c r="B2264" i="1"/>
  <c r="A2266" i="1" l="1"/>
  <c r="B2265" i="1"/>
  <c r="A2267" i="1" l="1"/>
  <c r="B2266" i="1"/>
  <c r="B2267" i="1" l="1"/>
  <c r="A2268" i="1"/>
  <c r="A2269" i="1" l="1"/>
  <c r="B2268" i="1"/>
  <c r="B2269" i="1" l="1"/>
  <c r="A2270" i="1"/>
  <c r="A2271" i="1" l="1"/>
  <c r="B2270" i="1"/>
  <c r="A2272" i="1" l="1"/>
  <c r="B2271" i="1"/>
  <c r="A2273" i="1" l="1"/>
  <c r="B2272" i="1"/>
  <c r="B2273" i="1" l="1"/>
  <c r="A2274" i="1"/>
  <c r="A2275" i="1" l="1"/>
  <c r="B2274" i="1"/>
  <c r="A2276" i="1" l="1"/>
  <c r="B2275" i="1"/>
  <c r="A2277" i="1" l="1"/>
  <c r="B2276" i="1"/>
  <c r="A2278" i="1" l="1"/>
  <c r="B2277" i="1"/>
  <c r="A2279" i="1" l="1"/>
  <c r="B2278" i="1"/>
  <c r="B2279" i="1" l="1"/>
  <c r="A2280" i="1"/>
  <c r="A2281" i="1" l="1"/>
  <c r="B2280" i="1"/>
  <c r="A2282" i="1" l="1"/>
  <c r="B2281" i="1"/>
  <c r="A2283" i="1" l="1"/>
  <c r="B2282" i="1"/>
  <c r="A2284" i="1" l="1"/>
  <c r="B2283" i="1"/>
  <c r="B2284" i="1" l="1"/>
  <c r="A2285" i="1"/>
  <c r="A2286" i="1" l="1"/>
  <c r="B2285" i="1"/>
  <c r="A2287" i="1" l="1"/>
  <c r="B2286" i="1"/>
  <c r="A2288" i="1" l="1"/>
  <c r="B2287" i="1"/>
  <c r="A2289" i="1" l="1"/>
  <c r="B2288" i="1"/>
  <c r="A2290" i="1" l="1"/>
  <c r="B2289" i="1"/>
  <c r="A2291" i="1" l="1"/>
  <c r="B2290" i="1"/>
  <c r="B2291" i="1" l="1"/>
  <c r="A2292" i="1"/>
  <c r="B2292" i="1" l="1"/>
  <c r="A2293" i="1"/>
  <c r="A2294" i="1" l="1"/>
  <c r="B2293" i="1"/>
  <c r="B2294" i="1" l="1"/>
  <c r="A2295" i="1"/>
  <c r="A2296" i="1" l="1"/>
  <c r="B2295" i="1"/>
  <c r="A2297" i="1" l="1"/>
  <c r="B2296" i="1"/>
  <c r="B2297" i="1" l="1"/>
  <c r="A2298" i="1"/>
  <c r="A2299" i="1" l="1"/>
  <c r="B2298" i="1"/>
  <c r="A2300" i="1" l="1"/>
  <c r="B2299" i="1"/>
  <c r="B2300" i="1" l="1"/>
  <c r="A2301" i="1"/>
  <c r="A2302" i="1" l="1"/>
  <c r="B2301" i="1"/>
  <c r="A2303" i="1" l="1"/>
  <c r="B2302" i="1"/>
  <c r="A2304" i="1" l="1"/>
  <c r="B2303" i="1"/>
  <c r="A2305" i="1" l="1"/>
  <c r="B2304" i="1"/>
  <c r="B2305" i="1" l="1"/>
  <c r="A2306" i="1"/>
  <c r="A2307" i="1" l="1"/>
  <c r="B2306" i="1"/>
  <c r="A2308" i="1" l="1"/>
  <c r="B2307" i="1"/>
  <c r="A2309" i="1" l="1"/>
  <c r="B2308" i="1"/>
  <c r="A2310" i="1" l="1"/>
  <c r="B2309" i="1"/>
  <c r="A2311" i="1" l="1"/>
  <c r="B2310" i="1"/>
  <c r="A2312" i="1" l="1"/>
  <c r="B2311" i="1"/>
  <c r="A2313" i="1" l="1"/>
  <c r="B2312" i="1"/>
  <c r="A2314" i="1" l="1"/>
  <c r="B2313" i="1"/>
  <c r="B2314" i="1" l="1"/>
  <c r="A2315" i="1"/>
  <c r="B2315" i="1" l="1"/>
  <c r="A2316" i="1"/>
  <c r="B2316" i="1" l="1"/>
  <c r="A2317" i="1"/>
  <c r="B2317" i="1" l="1"/>
  <c r="A2318" i="1"/>
  <c r="A2319" i="1" l="1"/>
  <c r="B2318" i="1"/>
  <c r="A2320" i="1" l="1"/>
  <c r="B2319" i="1"/>
  <c r="A2321" i="1" l="1"/>
  <c r="B2320" i="1"/>
  <c r="B2321" i="1" l="1"/>
  <c r="A2322" i="1"/>
  <c r="B2322" i="1" l="1"/>
  <c r="A2323" i="1"/>
  <c r="B2323" i="1" l="1"/>
  <c r="A2324" i="1"/>
  <c r="A2325" i="1" l="1"/>
  <c r="B2324" i="1"/>
  <c r="A2326" i="1" l="1"/>
  <c r="B2325" i="1"/>
  <c r="A2327" i="1" l="1"/>
  <c r="B2326" i="1"/>
  <c r="A2328" i="1" l="1"/>
  <c r="B2327" i="1"/>
  <c r="A2329" i="1" l="1"/>
  <c r="B2328" i="1"/>
  <c r="A2330" i="1" l="1"/>
  <c r="B2329" i="1"/>
  <c r="A2331" i="1" l="1"/>
  <c r="B2330" i="1"/>
  <c r="A2332" i="1" l="1"/>
  <c r="B2331" i="1"/>
  <c r="B2332" i="1" l="1"/>
  <c r="A2333" i="1"/>
  <c r="B2333" i="1" l="1"/>
  <c r="A2334" i="1"/>
  <c r="A2335" i="1" l="1"/>
  <c r="B2334" i="1"/>
  <c r="A2336" i="1" l="1"/>
  <c r="B2335" i="1"/>
  <c r="A2337" i="1" l="1"/>
  <c r="B2336" i="1"/>
  <c r="A2338" i="1" l="1"/>
  <c r="B2337" i="1"/>
  <c r="A2339" i="1" l="1"/>
  <c r="B2338" i="1"/>
  <c r="A2340" i="1" l="1"/>
  <c r="B2339" i="1"/>
  <c r="A2341" i="1" l="1"/>
  <c r="B2340" i="1"/>
  <c r="A2342" i="1" l="1"/>
  <c r="B2341" i="1"/>
  <c r="A2343" i="1" l="1"/>
  <c r="B2342" i="1"/>
  <c r="A2344" i="1" l="1"/>
  <c r="B2343" i="1"/>
  <c r="A2345" i="1" l="1"/>
  <c r="B2344" i="1"/>
  <c r="B2345" i="1" l="1"/>
  <c r="A2346" i="1"/>
  <c r="B2346" i="1" l="1"/>
  <c r="A2347" i="1"/>
  <c r="A2348" i="1" l="1"/>
  <c r="B2347" i="1"/>
  <c r="A2349" i="1" l="1"/>
  <c r="B2348" i="1"/>
  <c r="A2350" i="1" l="1"/>
  <c r="B2349" i="1"/>
  <c r="A2351" i="1" l="1"/>
  <c r="B2350" i="1"/>
  <c r="B2351" i="1" l="1"/>
  <c r="A2352" i="1"/>
  <c r="A2353" i="1" l="1"/>
  <c r="B2352" i="1"/>
  <c r="A2354" i="1" l="1"/>
  <c r="B2353" i="1"/>
  <c r="B2354" i="1" l="1"/>
  <c r="A2355" i="1"/>
  <c r="A2356" i="1" l="1"/>
  <c r="B2355" i="1"/>
  <c r="B2356" i="1" l="1"/>
  <c r="A2357" i="1"/>
  <c r="A2358" i="1" l="1"/>
  <c r="B2357" i="1"/>
  <c r="B2358" i="1" l="1"/>
  <c r="A2359" i="1"/>
  <c r="A2360" i="1" l="1"/>
  <c r="B2359" i="1"/>
  <c r="A2361" i="1" l="1"/>
  <c r="B2360" i="1"/>
  <c r="B2361" i="1" l="1"/>
  <c r="A2362" i="1"/>
  <c r="A2363" i="1" l="1"/>
  <c r="B2362" i="1"/>
  <c r="A2364" i="1" l="1"/>
  <c r="B2363" i="1"/>
  <c r="B2364" i="1" l="1"/>
  <c r="A2365" i="1"/>
  <c r="B2365" i="1" l="1"/>
  <c r="A2366" i="1"/>
  <c r="A2367" i="1" l="1"/>
  <c r="B2366" i="1"/>
  <c r="A2368" i="1" l="1"/>
  <c r="B2367" i="1"/>
  <c r="A2369" i="1" l="1"/>
  <c r="B2368" i="1"/>
  <c r="A2370" i="1" l="1"/>
  <c r="B2369" i="1"/>
  <c r="B2370" i="1" l="1"/>
  <c r="A2371" i="1"/>
  <c r="B2371" i="1" l="1"/>
  <c r="A2372" i="1"/>
  <c r="B2372" i="1" l="1"/>
  <c r="A2373" i="1"/>
  <c r="B2373" i="1" l="1"/>
  <c r="A2374" i="1"/>
  <c r="A2375" i="1" l="1"/>
  <c r="B2374" i="1"/>
  <c r="A2376" i="1" l="1"/>
  <c r="B2375" i="1"/>
  <c r="A2377" i="1" l="1"/>
  <c r="B2376" i="1"/>
  <c r="A2378" i="1" l="1"/>
  <c r="B2377" i="1"/>
  <c r="A2379" i="1" l="1"/>
  <c r="B2378" i="1"/>
  <c r="A2380" i="1" l="1"/>
  <c r="B2379" i="1"/>
  <c r="A2381" i="1" l="1"/>
  <c r="B2380" i="1"/>
  <c r="B2381" i="1" l="1"/>
  <c r="A2382" i="1"/>
  <c r="B2382" i="1" l="1"/>
  <c r="A2383" i="1"/>
  <c r="A2384" i="1" l="1"/>
  <c r="B2383" i="1"/>
  <c r="B2384" i="1" l="1"/>
  <c r="A2385" i="1"/>
  <c r="B2385" i="1" l="1"/>
  <c r="A2386" i="1"/>
  <c r="A2387" i="1" l="1"/>
  <c r="B2386" i="1"/>
  <c r="A2388" i="1" l="1"/>
  <c r="B2387" i="1"/>
  <c r="B2388" i="1" l="1"/>
  <c r="A2389" i="1"/>
  <c r="A2390" i="1" l="1"/>
  <c r="B2389" i="1"/>
  <c r="B2390" i="1" l="1"/>
  <c r="A2391" i="1"/>
  <c r="B2391" i="1" l="1"/>
  <c r="A2392" i="1"/>
  <c r="A2393" i="1" l="1"/>
  <c r="B2392" i="1"/>
  <c r="A2394" i="1" l="1"/>
  <c r="B2393" i="1"/>
  <c r="A2395" i="1" l="1"/>
  <c r="B2394" i="1"/>
  <c r="B2395" i="1" l="1"/>
  <c r="A2396" i="1"/>
  <c r="A2397" i="1" l="1"/>
  <c r="B2396" i="1"/>
  <c r="B2397" i="1" l="1"/>
  <c r="A2398" i="1"/>
  <c r="A2399" i="1" l="1"/>
  <c r="B2398" i="1"/>
  <c r="A2400" i="1" l="1"/>
  <c r="B2399" i="1"/>
  <c r="A2401" i="1" l="1"/>
  <c r="B2400" i="1"/>
  <c r="B2401" i="1" l="1"/>
  <c r="A2402" i="1"/>
  <c r="A2403" i="1" l="1"/>
  <c r="B2402" i="1"/>
  <c r="B2403" i="1" l="1"/>
  <c r="A2404" i="1"/>
  <c r="A2405" i="1" l="1"/>
  <c r="B2404" i="1"/>
  <c r="A2406" i="1" l="1"/>
  <c r="B2405" i="1"/>
  <c r="A2407" i="1" l="1"/>
  <c r="B2406" i="1"/>
  <c r="A2408" i="1" l="1"/>
  <c r="B2407" i="1"/>
  <c r="A2409" i="1" l="1"/>
  <c r="B2408" i="1"/>
  <c r="A2410" i="1" l="1"/>
  <c r="B2409" i="1"/>
  <c r="A2411" i="1" l="1"/>
  <c r="B2410" i="1"/>
  <c r="A2412" i="1" l="1"/>
  <c r="B2411" i="1"/>
  <c r="A2413" i="1" l="1"/>
  <c r="B2412" i="1"/>
  <c r="A2414" i="1" l="1"/>
  <c r="B2413" i="1"/>
  <c r="A2415" i="1" l="1"/>
  <c r="B2414" i="1"/>
  <c r="A2416" i="1" l="1"/>
  <c r="B2415" i="1"/>
  <c r="B2416" i="1" l="1"/>
  <c r="A2417" i="1"/>
  <c r="A2418" i="1" l="1"/>
  <c r="B2417" i="1"/>
  <c r="A2419" i="1" l="1"/>
  <c r="B2418" i="1"/>
  <c r="A2420" i="1" l="1"/>
  <c r="B2419" i="1"/>
  <c r="A2421" i="1" l="1"/>
  <c r="B2420" i="1"/>
  <c r="A2422" i="1" l="1"/>
  <c r="B2421" i="1"/>
  <c r="B2422" i="1" l="1"/>
  <c r="A2423" i="1"/>
  <c r="B2423" i="1" l="1"/>
  <c r="A2424" i="1"/>
  <c r="B2424" i="1" l="1"/>
  <c r="A2425" i="1"/>
  <c r="A2426" i="1" l="1"/>
  <c r="B2425" i="1"/>
  <c r="A2427" i="1" l="1"/>
  <c r="B2426" i="1"/>
  <c r="A2428" i="1" l="1"/>
  <c r="B2427" i="1"/>
  <c r="A2429" i="1" l="1"/>
  <c r="B2428" i="1"/>
  <c r="A2430" i="1" l="1"/>
  <c r="B2429" i="1"/>
  <c r="B2430" i="1" l="1"/>
  <c r="A2431" i="1"/>
  <c r="A2432" i="1" l="1"/>
  <c r="B2431" i="1"/>
  <c r="B2432" i="1" l="1"/>
  <c r="A2433" i="1"/>
  <c r="A2434" i="1" l="1"/>
  <c r="B2433" i="1"/>
  <c r="A2435" i="1" l="1"/>
  <c r="B2434" i="1"/>
  <c r="A2436" i="1" l="1"/>
  <c r="B2435" i="1"/>
  <c r="A2437" i="1" l="1"/>
  <c r="B2436" i="1"/>
  <c r="A2438" i="1" l="1"/>
  <c r="B2437" i="1"/>
  <c r="A2439" i="1" l="1"/>
  <c r="B2438" i="1"/>
  <c r="A2440" i="1" l="1"/>
  <c r="B2439" i="1"/>
  <c r="A2441" i="1" l="1"/>
  <c r="B2440" i="1"/>
  <c r="A2442" i="1" l="1"/>
  <c r="B2441" i="1"/>
  <c r="A2443" i="1" l="1"/>
  <c r="B2442" i="1"/>
  <c r="A2444" i="1" l="1"/>
  <c r="B2443" i="1"/>
  <c r="A2445" i="1" l="1"/>
  <c r="B2444" i="1"/>
  <c r="A2446" i="1" l="1"/>
  <c r="B2445" i="1"/>
  <c r="A2447" i="1" l="1"/>
  <c r="B2446" i="1"/>
  <c r="B2447" i="1" l="1"/>
  <c r="A2448" i="1"/>
  <c r="A2449" i="1" l="1"/>
  <c r="B2448" i="1"/>
  <c r="A2450" i="1" l="1"/>
  <c r="B2449" i="1"/>
  <c r="A2451" i="1" l="1"/>
  <c r="B2450" i="1"/>
  <c r="A2452" i="1" l="1"/>
  <c r="B2451" i="1"/>
  <c r="A2453" i="1" l="1"/>
  <c r="B2452" i="1"/>
  <c r="A2454" i="1" l="1"/>
  <c r="B2453" i="1"/>
  <c r="A2455" i="1" l="1"/>
  <c r="B2454" i="1"/>
  <c r="B2455" i="1" l="1"/>
  <c r="A2456" i="1"/>
  <c r="A2457" i="1" l="1"/>
  <c r="B2456" i="1"/>
  <c r="A2458" i="1" l="1"/>
  <c r="B2457" i="1"/>
  <c r="A2459" i="1" l="1"/>
  <c r="B2458" i="1"/>
  <c r="A2460" i="1" l="1"/>
  <c r="B2459" i="1"/>
  <c r="A2461" i="1" l="1"/>
  <c r="B2460" i="1"/>
  <c r="A2462" i="1" l="1"/>
  <c r="B2461" i="1"/>
  <c r="A2463" i="1" l="1"/>
  <c r="B2462" i="1"/>
  <c r="A2464" i="1" l="1"/>
  <c r="B2463" i="1"/>
  <c r="B2464" i="1" l="1"/>
  <c r="A2465" i="1"/>
  <c r="A2466" i="1" l="1"/>
  <c r="B2465" i="1"/>
  <c r="A2467" i="1" l="1"/>
  <c r="B2466" i="1"/>
  <c r="A2468" i="1" l="1"/>
  <c r="B2467" i="1"/>
  <c r="A2469" i="1" l="1"/>
  <c r="B2468" i="1"/>
  <c r="A2470" i="1" l="1"/>
  <c r="B2469" i="1"/>
  <c r="A2471" i="1" l="1"/>
  <c r="B2470" i="1"/>
  <c r="A2472" i="1" l="1"/>
  <c r="B2471" i="1"/>
  <c r="A2473" i="1" l="1"/>
  <c r="B2472" i="1"/>
  <c r="A2474" i="1" l="1"/>
  <c r="B2473" i="1"/>
  <c r="A2475" i="1" l="1"/>
  <c r="B2474" i="1"/>
  <c r="A2476" i="1" l="1"/>
  <c r="B2475" i="1"/>
  <c r="A2477" i="1" l="1"/>
  <c r="B2476" i="1"/>
  <c r="A2478" i="1" l="1"/>
  <c r="B2477" i="1"/>
  <c r="A2479" i="1" l="1"/>
  <c r="B2478" i="1"/>
  <c r="A2480" i="1" l="1"/>
  <c r="B2479" i="1"/>
  <c r="A2481" i="1" l="1"/>
  <c r="B2480" i="1"/>
  <c r="A2482" i="1" l="1"/>
  <c r="B2481" i="1"/>
  <c r="A2483" i="1" l="1"/>
  <c r="B2482" i="1"/>
  <c r="A2484" i="1" l="1"/>
  <c r="B2483" i="1"/>
  <c r="A2485" i="1" l="1"/>
  <c r="B2484" i="1"/>
  <c r="A2486" i="1" l="1"/>
  <c r="B2485" i="1"/>
  <c r="B2486" i="1" l="1"/>
  <c r="A2487" i="1"/>
  <c r="A2488" i="1" l="1"/>
  <c r="B2487" i="1"/>
  <c r="A2489" i="1" l="1"/>
  <c r="B2488" i="1"/>
  <c r="B2489" i="1" l="1"/>
  <c r="A2490" i="1"/>
  <c r="A2491" i="1" l="1"/>
  <c r="B2490" i="1"/>
  <c r="A2492" i="1" l="1"/>
  <c r="B2491" i="1"/>
  <c r="A2493" i="1" l="1"/>
  <c r="B2492" i="1"/>
  <c r="B2493" i="1" l="1"/>
  <c r="A2494" i="1"/>
  <c r="B2494" i="1" l="1"/>
  <c r="A2495" i="1"/>
  <c r="A2496" i="1" l="1"/>
  <c r="B2495" i="1"/>
  <c r="A2497" i="1" l="1"/>
  <c r="B2496" i="1"/>
  <c r="A2498" i="1" l="1"/>
  <c r="B2497" i="1"/>
  <c r="B2498" i="1" l="1"/>
  <c r="A2499" i="1"/>
  <c r="B2499" i="1" l="1"/>
  <c r="A2500" i="1"/>
  <c r="A2501" i="1" l="1"/>
  <c r="B2500" i="1"/>
  <c r="A2502" i="1" l="1"/>
  <c r="B2501" i="1"/>
  <c r="A2503" i="1" l="1"/>
  <c r="B2502" i="1"/>
  <c r="A2504" i="1" l="1"/>
  <c r="B2503" i="1"/>
  <c r="A2505" i="1" l="1"/>
  <c r="B2504" i="1"/>
  <c r="A2506" i="1" l="1"/>
  <c r="B2505" i="1"/>
  <c r="A2507" i="1" l="1"/>
  <c r="B2506" i="1"/>
  <c r="A2508" i="1" l="1"/>
  <c r="B2507" i="1"/>
  <c r="A2509" i="1" l="1"/>
  <c r="B2508" i="1"/>
  <c r="B2509" i="1" l="1"/>
  <c r="A2510" i="1"/>
  <c r="A2511" i="1" l="1"/>
  <c r="B2510" i="1"/>
  <c r="B2511" i="1" l="1"/>
  <c r="A2512" i="1"/>
  <c r="A2513" i="1" l="1"/>
  <c r="B2512" i="1"/>
  <c r="A2514" i="1" l="1"/>
  <c r="B2513" i="1"/>
  <c r="B2514" i="1" l="1"/>
  <c r="A2515" i="1"/>
  <c r="A2516" i="1" l="1"/>
  <c r="B2515" i="1"/>
  <c r="A2517" i="1" l="1"/>
  <c r="B2516" i="1"/>
  <c r="A2518" i="1" l="1"/>
  <c r="B2517" i="1"/>
  <c r="A2519" i="1" l="1"/>
  <c r="B2518" i="1"/>
  <c r="B2519" i="1" l="1"/>
  <c r="A2520" i="1"/>
  <c r="A2521" i="1" l="1"/>
  <c r="B2520" i="1"/>
  <c r="A2522" i="1" l="1"/>
  <c r="B2521" i="1"/>
  <c r="A2523" i="1" l="1"/>
  <c r="B2522" i="1"/>
  <c r="B2523" i="1" l="1"/>
  <c r="A2524" i="1"/>
  <c r="A2525" i="1" l="1"/>
  <c r="B2524" i="1"/>
  <c r="A2526" i="1" l="1"/>
  <c r="B2525" i="1"/>
  <c r="A2527" i="1" l="1"/>
  <c r="B2526" i="1"/>
  <c r="B2527" i="1" l="1"/>
  <c r="A2528" i="1"/>
  <c r="B2528" i="1" l="1"/>
  <c r="A2529" i="1"/>
  <c r="A2530" i="1" l="1"/>
  <c r="B2529" i="1"/>
  <c r="A2531" i="1" l="1"/>
  <c r="B2530" i="1"/>
  <c r="A2532" i="1" l="1"/>
  <c r="B2531" i="1"/>
  <c r="A2533" i="1" l="1"/>
  <c r="B2532" i="1"/>
  <c r="B2533" i="1" l="1"/>
  <c r="A2534" i="1"/>
  <c r="A2535" i="1" l="1"/>
  <c r="B2534" i="1"/>
  <c r="A2536" i="1" l="1"/>
  <c r="B2535" i="1"/>
  <c r="B2536" i="1" l="1"/>
  <c r="A2537" i="1"/>
  <c r="A2538" i="1" l="1"/>
  <c r="B2537" i="1"/>
  <c r="A2539" i="1" l="1"/>
  <c r="B2538" i="1"/>
  <c r="B2539" i="1" l="1"/>
  <c r="A2540" i="1"/>
  <c r="A2541" i="1" l="1"/>
  <c r="B2540" i="1"/>
  <c r="B2541" i="1" l="1"/>
  <c r="A2542" i="1"/>
  <c r="A2543" i="1" l="1"/>
  <c r="B2542" i="1"/>
  <c r="B2543" i="1" l="1"/>
  <c r="A2544" i="1"/>
  <c r="B2544" i="1" l="1"/>
  <c r="A2545" i="1"/>
  <c r="B2545" i="1" l="1"/>
  <c r="A2546" i="1"/>
  <c r="A2547" i="1" l="1"/>
  <c r="B2546" i="1"/>
  <c r="B2547" i="1" l="1"/>
  <c r="A2548" i="1"/>
  <c r="A2549" i="1" l="1"/>
  <c r="B2548" i="1"/>
  <c r="B2549" i="1" l="1"/>
  <c r="A2550" i="1"/>
  <c r="B2550" i="1" l="1"/>
  <c r="A2551" i="1"/>
  <c r="A2552" i="1" l="1"/>
  <c r="B2551" i="1"/>
  <c r="B2552" i="1" l="1"/>
  <c r="A2553" i="1"/>
  <c r="B2553" i="1" l="1"/>
  <c r="A2554" i="1"/>
  <c r="B2554" i="1" l="1"/>
  <c r="A2555" i="1"/>
  <c r="B2555" i="1" l="1"/>
  <c r="A2556" i="1"/>
  <c r="A2557" i="1" l="1"/>
  <c r="B2556" i="1"/>
  <c r="A2558" i="1" l="1"/>
  <c r="B2557" i="1"/>
  <c r="B2558" i="1" l="1"/>
  <c r="A2559" i="1"/>
  <c r="A2560" i="1" l="1"/>
  <c r="B2559" i="1"/>
  <c r="A2561" i="1" l="1"/>
  <c r="B2560" i="1"/>
  <c r="A2562" i="1" l="1"/>
  <c r="B2561" i="1"/>
  <c r="A2563" i="1" l="1"/>
  <c r="B2562" i="1"/>
  <c r="A2564" i="1" l="1"/>
  <c r="B2563" i="1"/>
  <c r="A2565" i="1" l="1"/>
  <c r="B2564" i="1"/>
  <c r="A2566" i="1" l="1"/>
  <c r="B2565" i="1"/>
  <c r="B2566" i="1" l="1"/>
  <c r="A2567" i="1"/>
  <c r="A2568" i="1" l="1"/>
  <c r="B2567" i="1"/>
  <c r="A2569" i="1" l="1"/>
  <c r="B2568" i="1"/>
  <c r="A2570" i="1" l="1"/>
  <c r="B2569" i="1"/>
  <c r="A2571" i="1" l="1"/>
  <c r="B2570" i="1"/>
  <c r="A2572" i="1" l="1"/>
  <c r="B2571" i="1"/>
  <c r="A2573" i="1" l="1"/>
  <c r="B2572" i="1"/>
  <c r="A2574" i="1" l="1"/>
  <c r="B2573" i="1"/>
  <c r="B2574" i="1" l="1"/>
  <c r="A2575" i="1"/>
  <c r="A2576" i="1" l="1"/>
  <c r="B2575" i="1"/>
  <c r="A2577" i="1" l="1"/>
  <c r="B2576" i="1"/>
  <c r="A2578" i="1" l="1"/>
  <c r="B2577" i="1"/>
  <c r="B2578" i="1" l="1"/>
  <c r="A2579" i="1"/>
  <c r="A2580" i="1" l="1"/>
  <c r="B2579" i="1"/>
  <c r="B2580" i="1" l="1"/>
  <c r="A2581" i="1"/>
  <c r="A2582" i="1" l="1"/>
  <c r="B2581" i="1"/>
  <c r="A2583" i="1" l="1"/>
  <c r="B2582" i="1"/>
  <c r="B2583" i="1" l="1"/>
  <c r="A2584" i="1"/>
  <c r="B2584" i="1" l="1"/>
  <c r="A2585" i="1"/>
  <c r="A2586" i="1" l="1"/>
  <c r="B2585" i="1"/>
  <c r="A2587" i="1" l="1"/>
  <c r="B2586" i="1"/>
  <c r="A2588" i="1" l="1"/>
  <c r="B2587" i="1"/>
  <c r="A2589" i="1" l="1"/>
  <c r="B2588" i="1"/>
  <c r="B2589" i="1" l="1"/>
  <c r="A2590" i="1"/>
  <c r="A2591" i="1" l="1"/>
  <c r="B2590" i="1"/>
  <c r="B2591" i="1" l="1"/>
  <c r="A2592" i="1"/>
  <c r="A2593" i="1" l="1"/>
  <c r="B2592" i="1"/>
  <c r="B2593" i="1" l="1"/>
  <c r="A2594" i="1"/>
  <c r="A2595" i="1" l="1"/>
  <c r="B2594" i="1"/>
  <c r="A2596" i="1" l="1"/>
  <c r="B2595" i="1"/>
  <c r="B2596" i="1" l="1"/>
  <c r="A2597" i="1"/>
  <c r="B2597" i="1" l="1"/>
  <c r="A2598" i="1"/>
  <c r="B2598" i="1" l="1"/>
  <c r="A2599" i="1"/>
  <c r="B2599" i="1" l="1"/>
  <c r="A2600" i="1"/>
  <c r="B2600" i="1" l="1"/>
  <c r="A2601" i="1"/>
  <c r="A2602" i="1" l="1"/>
  <c r="B2601" i="1"/>
  <c r="A2603" i="1" l="1"/>
  <c r="B2602" i="1"/>
  <c r="A2604" i="1" l="1"/>
  <c r="B2603" i="1"/>
  <c r="B2604" i="1" l="1"/>
  <c r="A2605" i="1"/>
  <c r="A2606" i="1" l="1"/>
  <c r="B2605" i="1"/>
  <c r="B2606" i="1" l="1"/>
  <c r="A2607" i="1"/>
  <c r="B2607" i="1" l="1"/>
  <c r="A2608" i="1"/>
  <c r="A2609" i="1" l="1"/>
  <c r="B2608" i="1"/>
  <c r="A2610" i="1" l="1"/>
  <c r="B2609" i="1"/>
  <c r="A2611" i="1" l="1"/>
  <c r="B2610" i="1"/>
  <c r="A2612" i="1" l="1"/>
  <c r="B2611" i="1"/>
  <c r="B2612" i="1" l="1"/>
  <c r="A2613" i="1"/>
  <c r="B2613" i="1" l="1"/>
  <c r="A2614" i="1"/>
  <c r="A2615" i="1" l="1"/>
  <c r="B2614" i="1"/>
  <c r="B2615" i="1" l="1"/>
  <c r="A2616" i="1"/>
  <c r="B2616" i="1" l="1"/>
  <c r="A2617" i="1"/>
  <c r="A2618" i="1" l="1"/>
  <c r="B2617" i="1"/>
  <c r="B2618" i="1" l="1"/>
  <c r="A2619" i="1"/>
  <c r="A2620" i="1" l="1"/>
  <c r="B2619" i="1"/>
  <c r="A2621" i="1" l="1"/>
  <c r="B2620" i="1"/>
  <c r="A2622" i="1" l="1"/>
  <c r="B2621" i="1"/>
  <c r="A2623" i="1" l="1"/>
  <c r="B2622" i="1"/>
  <c r="A2624" i="1" l="1"/>
  <c r="B2623" i="1"/>
  <c r="B2624" i="1" l="1"/>
  <c r="A2625" i="1"/>
  <c r="B2625" i="1" l="1"/>
  <c r="A2626" i="1"/>
  <c r="A2627" i="1" l="1"/>
  <c r="B2626" i="1"/>
  <c r="A2628" i="1" l="1"/>
  <c r="B2627" i="1"/>
  <c r="A2629" i="1" l="1"/>
  <c r="B2628" i="1"/>
  <c r="B2629" i="1" l="1"/>
  <c r="A2630" i="1"/>
  <c r="B2630" i="1" l="1"/>
  <c r="A2631" i="1"/>
  <c r="A2632" i="1" l="1"/>
  <c r="B2631" i="1"/>
  <c r="A2633" i="1" l="1"/>
  <c r="B2632" i="1"/>
  <c r="A2634" i="1" l="1"/>
  <c r="B2633" i="1"/>
  <c r="A2635" i="1" l="1"/>
  <c r="B2634" i="1"/>
  <c r="B2635" i="1" l="1"/>
  <c r="A2636" i="1"/>
  <c r="A2637" i="1" l="1"/>
  <c r="B2636" i="1"/>
  <c r="A2638" i="1" l="1"/>
  <c r="B2637" i="1"/>
  <c r="B2638" i="1" l="1"/>
  <c r="A2639" i="1"/>
  <c r="B2639" i="1" l="1"/>
  <c r="A2640" i="1"/>
  <c r="A2641" i="1" l="1"/>
  <c r="B2640" i="1"/>
  <c r="B2641" i="1" l="1"/>
  <c r="A2642" i="1"/>
  <c r="B2642" i="1" l="1"/>
  <c r="A2643" i="1"/>
  <c r="A2644" i="1" l="1"/>
  <c r="B2643" i="1"/>
  <c r="A2645" i="1" l="1"/>
  <c r="B2644" i="1"/>
  <c r="A2646" i="1" l="1"/>
  <c r="B2645" i="1"/>
  <c r="A2647" i="1" l="1"/>
  <c r="B2646" i="1"/>
  <c r="A2648" i="1" l="1"/>
  <c r="B2647" i="1"/>
  <c r="B2648" i="1" l="1"/>
  <c r="A2649" i="1"/>
  <c r="A2650" i="1" l="1"/>
  <c r="B2649" i="1"/>
  <c r="A2651" i="1" l="1"/>
  <c r="B2650" i="1"/>
  <c r="B2651" i="1" l="1"/>
  <c r="A2652" i="1"/>
  <c r="A2653" i="1" l="1"/>
  <c r="B2652" i="1"/>
  <c r="B2653" i="1" l="1"/>
  <c r="A2654" i="1"/>
  <c r="B2654" i="1" l="1"/>
  <c r="A2655" i="1"/>
  <c r="B2655" i="1" l="1"/>
  <c r="A2656" i="1"/>
  <c r="B2656" i="1" l="1"/>
  <c r="A2657" i="1"/>
  <c r="B2657" i="1" l="1"/>
  <c r="A2658" i="1"/>
  <c r="B2658" i="1" l="1"/>
  <c r="A2659" i="1"/>
  <c r="A2660" i="1" l="1"/>
  <c r="B2659" i="1"/>
  <c r="B2660" i="1" l="1"/>
  <c r="A2661" i="1"/>
  <c r="A2662" i="1" l="1"/>
  <c r="B2661" i="1"/>
  <c r="B2662" i="1" l="1"/>
  <c r="A2663" i="1"/>
  <c r="A2664" i="1" l="1"/>
  <c r="B2663" i="1"/>
  <c r="A2665" i="1" l="1"/>
  <c r="B2664" i="1"/>
  <c r="B2665" i="1" l="1"/>
  <c r="A2666" i="1"/>
  <c r="A2667" i="1" l="1"/>
  <c r="B2666" i="1"/>
  <c r="B2667" i="1" l="1"/>
  <c r="A2668" i="1"/>
  <c r="A2669" i="1" l="1"/>
  <c r="B2668" i="1"/>
  <c r="A2670" i="1" l="1"/>
  <c r="B2669" i="1"/>
  <c r="A2671" i="1" l="1"/>
  <c r="B2670" i="1"/>
  <c r="A2672" i="1" l="1"/>
  <c r="B2671" i="1"/>
  <c r="B2672" i="1" l="1"/>
  <c r="A2673" i="1"/>
  <c r="A2674" i="1" l="1"/>
  <c r="B2673" i="1"/>
  <c r="A2675" i="1" l="1"/>
  <c r="B2674" i="1"/>
  <c r="A2676" i="1" l="1"/>
  <c r="B2675" i="1"/>
  <c r="A2677" i="1" l="1"/>
  <c r="B2676" i="1"/>
  <c r="A2678" i="1" l="1"/>
  <c r="B2677" i="1"/>
  <c r="A2679" i="1" l="1"/>
  <c r="B2678" i="1"/>
  <c r="A2680" i="1" l="1"/>
  <c r="B2679" i="1"/>
  <c r="A2681" i="1" l="1"/>
  <c r="B2680" i="1"/>
  <c r="B2681" i="1" l="1"/>
  <c r="A2682" i="1"/>
  <c r="A2683" i="1" l="1"/>
  <c r="B2682" i="1"/>
  <c r="B2683" i="1" l="1"/>
  <c r="A2684" i="1"/>
  <c r="A2685" i="1" l="1"/>
  <c r="B2684" i="1"/>
  <c r="B2685" i="1" l="1"/>
  <c r="A2686" i="1"/>
  <c r="A2687" i="1" l="1"/>
  <c r="B2686" i="1"/>
  <c r="B2687" i="1" l="1"/>
  <c r="A2688" i="1"/>
  <c r="B2688" i="1" l="1"/>
  <c r="A2689" i="1"/>
  <c r="A2690" i="1" l="1"/>
  <c r="B2689" i="1"/>
  <c r="B2690" i="1" l="1"/>
  <c r="A2691" i="1"/>
  <c r="B2691" i="1" l="1"/>
  <c r="A2692" i="1"/>
  <c r="A2693" i="1" l="1"/>
  <c r="B2692" i="1"/>
  <c r="A2694" i="1" l="1"/>
  <c r="B2693" i="1"/>
  <c r="A2695" i="1" l="1"/>
  <c r="B2694" i="1"/>
  <c r="A2696" i="1" l="1"/>
  <c r="B2695" i="1"/>
  <c r="A2697" i="1" l="1"/>
  <c r="B2696" i="1"/>
  <c r="A2698" i="1" l="1"/>
  <c r="B2697" i="1"/>
  <c r="B2698" i="1" l="1"/>
  <c r="A2699" i="1"/>
  <c r="B2699" i="1" l="1"/>
  <c r="A2700" i="1"/>
  <c r="A2701" i="1" l="1"/>
  <c r="B2700" i="1"/>
  <c r="B2701" i="1" l="1"/>
  <c r="A2702" i="1"/>
  <c r="B2702" i="1" l="1"/>
  <c r="A2703" i="1"/>
  <c r="A2704" i="1" l="1"/>
  <c r="B2703" i="1"/>
  <c r="A2705" i="1" l="1"/>
  <c r="B2704" i="1"/>
  <c r="B2705" i="1" l="1"/>
  <c r="A2706" i="1"/>
  <c r="A2707" i="1" l="1"/>
  <c r="B2706" i="1"/>
  <c r="A2708" i="1" l="1"/>
  <c r="B2707" i="1"/>
  <c r="A2709" i="1" l="1"/>
  <c r="B2708" i="1"/>
  <c r="B2709" i="1" l="1"/>
  <c r="A2710" i="1"/>
  <c r="B2710" i="1" l="1"/>
  <c r="A2711" i="1"/>
  <c r="A2712" i="1" l="1"/>
  <c r="B2711" i="1"/>
  <c r="A2713" i="1" l="1"/>
  <c r="B2712" i="1"/>
  <c r="A2714" i="1" l="1"/>
  <c r="B2713" i="1"/>
  <c r="B2714" i="1" l="1"/>
  <c r="A2715" i="1"/>
  <c r="A2716" i="1" l="1"/>
  <c r="B2715" i="1"/>
  <c r="A2717" i="1" l="1"/>
  <c r="B2716" i="1"/>
  <c r="A2718" i="1" l="1"/>
  <c r="B2717" i="1"/>
  <c r="A2719" i="1" l="1"/>
  <c r="B2718" i="1"/>
  <c r="B2719" i="1" l="1"/>
  <c r="A2720" i="1"/>
  <c r="A2721" i="1" l="1"/>
  <c r="B2720" i="1"/>
  <c r="A2722" i="1" l="1"/>
  <c r="B2721" i="1"/>
  <c r="B2722" i="1" l="1"/>
  <c r="A2723" i="1"/>
  <c r="A2724" i="1" l="1"/>
  <c r="B2723" i="1"/>
  <c r="A2725" i="1" l="1"/>
  <c r="B2724" i="1"/>
  <c r="B2725" i="1" l="1"/>
  <c r="A2726" i="1"/>
  <c r="B2726" i="1" l="1"/>
  <c r="A2727" i="1"/>
  <c r="B2727" i="1" l="1"/>
  <c r="A2728" i="1"/>
  <c r="B2728" i="1" l="1"/>
  <c r="A2729" i="1"/>
  <c r="A2730" i="1" l="1"/>
  <c r="B2729" i="1"/>
  <c r="A2731" i="1" l="1"/>
  <c r="B2730" i="1"/>
  <c r="B2731" i="1" l="1"/>
  <c r="A2732" i="1"/>
  <c r="A2733" i="1" l="1"/>
  <c r="B2732" i="1"/>
  <c r="A2734" i="1" l="1"/>
  <c r="B2733" i="1"/>
  <c r="A2735" i="1" l="1"/>
  <c r="B2734" i="1"/>
  <c r="B2735" i="1" l="1"/>
  <c r="A2736" i="1"/>
  <c r="A2737" i="1" l="1"/>
  <c r="B2736" i="1"/>
  <c r="B2737" i="1" l="1"/>
  <c r="A2738" i="1"/>
  <c r="B2738" i="1" l="1"/>
  <c r="A2739" i="1"/>
  <c r="B2739" i="1" l="1"/>
  <c r="A2740" i="1"/>
  <c r="A2741" i="1" l="1"/>
  <c r="B2740" i="1"/>
  <c r="A2742" i="1" l="1"/>
  <c r="B2741" i="1"/>
  <c r="A2743" i="1" l="1"/>
  <c r="B2742" i="1"/>
  <c r="A2744" i="1" l="1"/>
  <c r="B2743" i="1"/>
  <c r="A2745" i="1" l="1"/>
  <c r="B2744" i="1"/>
  <c r="A2746" i="1" l="1"/>
  <c r="B2745" i="1"/>
  <c r="A2747" i="1" l="1"/>
  <c r="B2746" i="1"/>
  <c r="B2747" i="1" l="1"/>
  <c r="A2748" i="1"/>
  <c r="A2749" i="1" l="1"/>
  <c r="B2748" i="1"/>
  <c r="A2750" i="1" l="1"/>
  <c r="B2749" i="1"/>
  <c r="A2751" i="1" l="1"/>
  <c r="B2750" i="1"/>
  <c r="A2752" i="1" l="1"/>
  <c r="B2751" i="1"/>
  <c r="A2753" i="1" l="1"/>
  <c r="B2752" i="1"/>
  <c r="A2754" i="1" l="1"/>
  <c r="B2753" i="1"/>
  <c r="A2755" i="1" l="1"/>
  <c r="B2754" i="1"/>
  <c r="A2756" i="1" l="1"/>
  <c r="B2755" i="1"/>
  <c r="A2757" i="1" l="1"/>
  <c r="B2756" i="1"/>
  <c r="A2758" i="1" l="1"/>
  <c r="B2757" i="1"/>
  <c r="A2759" i="1" l="1"/>
  <c r="B2758" i="1"/>
  <c r="B2759" i="1" l="1"/>
  <c r="A2760" i="1"/>
  <c r="B2760" i="1" l="1"/>
  <c r="A2761" i="1"/>
  <c r="B2761" i="1" l="1"/>
  <c r="A2762" i="1"/>
  <c r="A2763" i="1" l="1"/>
  <c r="B2762" i="1"/>
  <c r="A2764" i="1" l="1"/>
  <c r="B2763" i="1"/>
  <c r="A2765" i="1" l="1"/>
  <c r="B2764" i="1"/>
  <c r="B2765" i="1" l="1"/>
  <c r="A2766" i="1"/>
  <c r="A2767" i="1" l="1"/>
  <c r="B2766" i="1"/>
  <c r="A2768" i="1" l="1"/>
  <c r="B2767" i="1"/>
  <c r="A2769" i="1" l="1"/>
  <c r="B2768" i="1"/>
  <c r="B2769" i="1" l="1"/>
  <c r="A2770" i="1"/>
  <c r="A2771" i="1" l="1"/>
  <c r="B2770" i="1"/>
  <c r="A2772" i="1" l="1"/>
  <c r="B2771" i="1"/>
  <c r="A2773" i="1" l="1"/>
  <c r="B2772" i="1"/>
  <c r="A2774" i="1" l="1"/>
  <c r="B2773" i="1"/>
  <c r="A2775" i="1" l="1"/>
  <c r="B2774" i="1"/>
  <c r="A2776" i="1" l="1"/>
  <c r="B2775" i="1"/>
  <c r="A2777" i="1" l="1"/>
  <c r="B2776" i="1"/>
  <c r="B2777" i="1" l="1"/>
  <c r="A2778" i="1"/>
  <c r="A2779" i="1" l="1"/>
  <c r="B2778" i="1"/>
  <c r="A2780" i="1" l="1"/>
  <c r="B2779" i="1"/>
  <c r="A2781" i="1" l="1"/>
  <c r="B2780" i="1"/>
  <c r="B2781" i="1" l="1"/>
  <c r="A2782" i="1"/>
  <c r="A2783" i="1" l="1"/>
  <c r="B2782" i="1"/>
  <c r="A2784" i="1" l="1"/>
  <c r="B2783" i="1"/>
  <c r="A2785" i="1" l="1"/>
  <c r="B2784" i="1"/>
  <c r="A2786" i="1" l="1"/>
  <c r="B2785" i="1"/>
  <c r="A2787" i="1" l="1"/>
  <c r="B2786" i="1"/>
  <c r="A2788" i="1" l="1"/>
  <c r="B2787" i="1"/>
  <c r="B2788" i="1" l="1"/>
  <c r="A2789" i="1"/>
  <c r="A2790" i="1" l="1"/>
  <c r="B2789" i="1"/>
  <c r="A2791" i="1" l="1"/>
  <c r="B2790" i="1"/>
  <c r="A2792" i="1" l="1"/>
  <c r="B2791" i="1"/>
  <c r="B2792" i="1" l="1"/>
  <c r="A2793" i="1"/>
  <c r="A2794" i="1" l="1"/>
  <c r="B2793" i="1"/>
  <c r="A2795" i="1" l="1"/>
  <c r="B2794" i="1"/>
  <c r="A2796" i="1" l="1"/>
  <c r="B2795" i="1"/>
  <c r="A2797" i="1" l="1"/>
  <c r="B2796" i="1"/>
  <c r="A2798" i="1" l="1"/>
  <c r="B2797" i="1"/>
  <c r="A2799" i="1" l="1"/>
  <c r="B2798" i="1"/>
  <c r="B2799" i="1" l="1"/>
  <c r="A2800" i="1"/>
  <c r="A2801" i="1" l="1"/>
  <c r="B2800" i="1"/>
  <c r="A2802" i="1" l="1"/>
  <c r="B2801" i="1"/>
  <c r="A2803" i="1" l="1"/>
  <c r="B2802" i="1"/>
  <c r="B2803" i="1" l="1"/>
  <c r="A2804" i="1"/>
  <c r="A2805" i="1" l="1"/>
  <c r="B2804" i="1"/>
  <c r="A2806" i="1" l="1"/>
  <c r="B2805" i="1"/>
  <c r="A2807" i="1" l="1"/>
  <c r="B2806" i="1"/>
  <c r="A2808" i="1" l="1"/>
  <c r="B2807" i="1"/>
  <c r="A2809" i="1" l="1"/>
  <c r="B2808" i="1"/>
  <c r="A2810" i="1" l="1"/>
  <c r="B2809" i="1"/>
  <c r="A2811" i="1" l="1"/>
  <c r="B2810" i="1"/>
  <c r="A2812" i="1" l="1"/>
  <c r="B2811" i="1"/>
  <c r="A2813" i="1" l="1"/>
  <c r="B2812" i="1"/>
  <c r="B2813" i="1" l="1"/>
  <c r="A2814" i="1"/>
  <c r="A2815" i="1" l="1"/>
  <c r="B2814" i="1"/>
  <c r="A2816" i="1" l="1"/>
  <c r="B2815" i="1"/>
  <c r="A2817" i="1" l="1"/>
  <c r="B2816" i="1"/>
  <c r="A2818" i="1" l="1"/>
  <c r="B2817" i="1"/>
  <c r="A2819" i="1" l="1"/>
  <c r="B2818" i="1"/>
  <c r="A2820" i="1" l="1"/>
  <c r="B2819" i="1"/>
  <c r="A2821" i="1" l="1"/>
  <c r="B2820" i="1"/>
  <c r="A2822" i="1" l="1"/>
  <c r="B2821" i="1"/>
  <c r="A2823" i="1" l="1"/>
  <c r="B2822" i="1"/>
  <c r="A2824" i="1" l="1"/>
  <c r="B2823" i="1"/>
  <c r="B2824" i="1" l="1"/>
  <c r="A2825" i="1"/>
  <c r="B2825" i="1" l="1"/>
  <c r="A2826" i="1"/>
  <c r="B2826" i="1" l="1"/>
  <c r="A2827" i="1"/>
  <c r="A2828" i="1" l="1"/>
  <c r="B2827" i="1"/>
  <c r="B2828" i="1" l="1"/>
  <c r="A2829" i="1"/>
  <c r="A2830" i="1" l="1"/>
  <c r="B2829" i="1"/>
  <c r="A2831" i="1" l="1"/>
  <c r="B2830" i="1"/>
  <c r="A2832" i="1" l="1"/>
  <c r="B2831" i="1"/>
  <c r="A2833" i="1" l="1"/>
  <c r="B2832" i="1"/>
  <c r="A2834" i="1" l="1"/>
  <c r="B2833" i="1"/>
  <c r="A2835" i="1" l="1"/>
  <c r="B2834" i="1"/>
  <c r="A2836" i="1" l="1"/>
  <c r="B2835" i="1"/>
  <c r="B2836" i="1" l="1"/>
  <c r="A2837" i="1"/>
  <c r="A2838" i="1" l="1"/>
  <c r="B2837" i="1"/>
  <c r="A2839" i="1" l="1"/>
  <c r="B2838" i="1"/>
  <c r="B2839" i="1" l="1"/>
  <c r="A2840" i="1"/>
  <c r="A2841" i="1" l="1"/>
  <c r="B2840" i="1"/>
  <c r="B2841" i="1" l="1"/>
  <c r="A2842" i="1"/>
  <c r="A2843" i="1" l="1"/>
  <c r="B2842" i="1"/>
  <c r="B2843" i="1" l="1"/>
  <c r="A2844" i="1"/>
  <c r="A2845" i="1" l="1"/>
  <c r="B2844" i="1"/>
  <c r="A2846" i="1" l="1"/>
  <c r="B2845" i="1"/>
  <c r="A2847" i="1" l="1"/>
  <c r="B2846" i="1"/>
  <c r="B2847" i="1" l="1"/>
  <c r="A2848" i="1"/>
  <c r="A2849" i="1" l="1"/>
  <c r="B2848" i="1"/>
  <c r="A2850" i="1" l="1"/>
  <c r="B2849" i="1"/>
  <c r="A2851" i="1" l="1"/>
  <c r="B2850" i="1"/>
  <c r="A2852" i="1" l="1"/>
  <c r="B2851" i="1"/>
  <c r="A2853" i="1" l="1"/>
  <c r="B2852" i="1"/>
  <c r="B2853" i="1" l="1"/>
  <c r="A2854" i="1"/>
  <c r="A2855" i="1" l="1"/>
  <c r="B2854" i="1"/>
  <c r="A2856" i="1" l="1"/>
  <c r="B2855" i="1"/>
  <c r="A2857" i="1" l="1"/>
  <c r="B2856" i="1"/>
  <c r="A2858" i="1" l="1"/>
  <c r="B2857" i="1"/>
  <c r="A2859" i="1" l="1"/>
  <c r="B2858" i="1"/>
  <c r="A2860" i="1" l="1"/>
  <c r="B2859" i="1"/>
  <c r="A2861" i="1" l="1"/>
  <c r="B2860" i="1"/>
  <c r="B2861" i="1" l="1"/>
  <c r="A2862" i="1"/>
  <c r="B2862" i="1" l="1"/>
  <c r="A2863" i="1"/>
  <c r="A2864" i="1" l="1"/>
  <c r="B2863" i="1"/>
  <c r="A2865" i="1" l="1"/>
  <c r="B2864" i="1"/>
  <c r="B2865" i="1" l="1"/>
  <c r="A2866" i="1"/>
  <c r="B2866" i="1" l="1"/>
  <c r="A2867" i="1"/>
  <c r="A2868" i="1" l="1"/>
  <c r="B2867" i="1"/>
  <c r="A2869" i="1" l="1"/>
  <c r="B2868" i="1"/>
  <c r="A2870" i="1" l="1"/>
  <c r="B2869" i="1"/>
  <c r="B2870" i="1" l="1"/>
  <c r="A2871" i="1"/>
  <c r="A2872" i="1" l="1"/>
  <c r="B2871" i="1"/>
  <c r="B2872" i="1" l="1"/>
  <c r="A2873" i="1"/>
  <c r="A2874" i="1" l="1"/>
  <c r="B2873" i="1"/>
  <c r="B2874" i="1" l="1"/>
  <c r="A2875" i="1"/>
  <c r="A2876" i="1" l="1"/>
  <c r="B2875" i="1"/>
  <c r="A2877" i="1" l="1"/>
  <c r="B2876" i="1"/>
  <c r="A2878" i="1" l="1"/>
  <c r="B2877" i="1"/>
  <c r="A2879" i="1" l="1"/>
  <c r="B2878" i="1"/>
  <c r="A2880" i="1" l="1"/>
  <c r="B2879" i="1"/>
  <c r="A2881" i="1" l="1"/>
  <c r="B2880" i="1"/>
  <c r="A2882" i="1" l="1"/>
  <c r="B2881" i="1"/>
  <c r="A2883" i="1" l="1"/>
  <c r="B2882" i="1"/>
  <c r="B2883" i="1" l="1"/>
  <c r="A2884" i="1"/>
  <c r="A2885" i="1" l="1"/>
  <c r="B2884" i="1"/>
  <c r="B2885" i="1" l="1"/>
  <c r="A2886" i="1"/>
  <c r="B2886" i="1" l="1"/>
  <c r="A2887" i="1"/>
  <c r="B2887" i="1" l="1"/>
  <c r="A2888" i="1"/>
  <c r="A2889" i="1" l="1"/>
  <c r="B2888" i="1"/>
  <c r="A2890" i="1" l="1"/>
  <c r="B2889" i="1"/>
  <c r="B2890" i="1" l="1"/>
  <c r="A2891" i="1"/>
  <c r="A2892" i="1" l="1"/>
  <c r="B2891" i="1"/>
  <c r="A2893" i="1" l="1"/>
  <c r="B2892" i="1"/>
  <c r="B2893" i="1" l="1"/>
  <c r="A2894" i="1"/>
  <c r="A2895" i="1" l="1"/>
  <c r="B2894" i="1"/>
  <c r="A2896" i="1" l="1"/>
  <c r="B2895" i="1"/>
  <c r="A2897" i="1" l="1"/>
  <c r="B2896" i="1"/>
  <c r="A2898" i="1" l="1"/>
  <c r="B2897" i="1"/>
  <c r="A2899" i="1" l="1"/>
  <c r="B2898" i="1"/>
  <c r="A2900" i="1" l="1"/>
  <c r="B2899" i="1"/>
  <c r="B2900" i="1" l="1"/>
  <c r="A2901" i="1"/>
  <c r="A2902" i="1" l="1"/>
  <c r="B2901" i="1"/>
  <c r="B2902" i="1" l="1"/>
  <c r="A2903" i="1"/>
  <c r="B2903" i="1" l="1"/>
  <c r="A2904" i="1"/>
  <c r="B2904" i="1" l="1"/>
  <c r="A2905" i="1"/>
  <c r="A2906" i="1" l="1"/>
  <c r="B2905" i="1"/>
  <c r="A2907" i="1" l="1"/>
  <c r="B2906" i="1"/>
  <c r="B2907" i="1" l="1"/>
  <c r="A2908" i="1"/>
  <c r="A2909" i="1" l="1"/>
  <c r="B2908" i="1"/>
  <c r="A2910" i="1" l="1"/>
  <c r="B2909" i="1"/>
  <c r="A2911" i="1" l="1"/>
  <c r="B2910" i="1"/>
  <c r="B2911" i="1" l="1"/>
  <c r="A2912" i="1"/>
  <c r="A2913" i="1" l="1"/>
  <c r="B2912" i="1"/>
  <c r="B2913" i="1" l="1"/>
  <c r="A2914" i="1"/>
  <c r="A2915" i="1" l="1"/>
  <c r="B2914" i="1"/>
  <c r="A2916" i="1" l="1"/>
  <c r="B2915" i="1"/>
  <c r="B2916" i="1" l="1"/>
  <c r="A2917" i="1"/>
  <c r="A2918" i="1" l="1"/>
  <c r="B2917" i="1"/>
  <c r="B2918" i="1" l="1"/>
  <c r="A2919" i="1"/>
  <c r="A2920" i="1" l="1"/>
  <c r="B2919" i="1"/>
  <c r="B2920" i="1" l="1"/>
  <c r="A2921" i="1"/>
  <c r="B2921" i="1" l="1"/>
  <c r="A2922" i="1"/>
  <c r="A2923" i="1" l="1"/>
  <c r="B2922" i="1"/>
  <c r="A2924" i="1" l="1"/>
  <c r="B2923" i="1"/>
  <c r="A2925" i="1" l="1"/>
  <c r="B2924" i="1"/>
  <c r="A2926" i="1" l="1"/>
  <c r="B2925" i="1"/>
  <c r="A2927" i="1" l="1"/>
  <c r="B2926" i="1"/>
  <c r="A2928" i="1" l="1"/>
  <c r="B2927" i="1"/>
  <c r="B2928" i="1" l="1"/>
  <c r="A2929" i="1"/>
  <c r="B2929" i="1" l="1"/>
  <c r="A2930" i="1"/>
  <c r="B2930" i="1" l="1"/>
  <c r="A2931" i="1"/>
  <c r="A2932" i="1" l="1"/>
  <c r="B2931" i="1"/>
  <c r="A2933" i="1" l="1"/>
  <c r="B2932" i="1"/>
  <c r="B2933" i="1" l="1"/>
  <c r="A2934" i="1"/>
  <c r="B2934" i="1" l="1"/>
  <c r="A2935" i="1"/>
  <c r="A2936" i="1" l="1"/>
  <c r="B2935" i="1"/>
  <c r="B2936" i="1" l="1"/>
  <c r="A2937" i="1"/>
  <c r="A2938" i="1" l="1"/>
  <c r="B2937" i="1"/>
  <c r="B2938" i="1" l="1"/>
  <c r="A2939" i="1"/>
  <c r="A2940" i="1" l="1"/>
  <c r="B2939" i="1"/>
  <c r="B2940" i="1" l="1"/>
  <c r="A2941" i="1"/>
  <c r="A2942" i="1" l="1"/>
  <c r="B2941" i="1"/>
  <c r="B2942" i="1" l="1"/>
  <c r="A2943" i="1"/>
  <c r="A2944" i="1" l="1"/>
  <c r="B2943" i="1"/>
  <c r="B2944" i="1" l="1"/>
  <c r="A2945" i="1"/>
  <c r="B2945" i="1" l="1"/>
  <c r="A2946" i="1"/>
  <c r="A2947" i="1" l="1"/>
  <c r="B2946" i="1"/>
  <c r="A2948" i="1" l="1"/>
  <c r="B2947" i="1"/>
  <c r="A2949" i="1" l="1"/>
  <c r="B2948" i="1"/>
  <c r="A2950" i="1" l="1"/>
  <c r="B2949" i="1"/>
  <c r="A2951" i="1" l="1"/>
  <c r="B2950" i="1"/>
  <c r="A2952" i="1" l="1"/>
  <c r="B2951" i="1"/>
  <c r="B2952" i="1" l="1"/>
  <c r="A2953" i="1"/>
  <c r="A2954" i="1" l="1"/>
  <c r="B2953" i="1"/>
  <c r="B2954" i="1" l="1"/>
  <c r="A2955" i="1"/>
  <c r="B2955" i="1" l="1"/>
  <c r="A2956" i="1"/>
  <c r="A2957" i="1" l="1"/>
  <c r="B2956" i="1"/>
  <c r="B2957" i="1" l="1"/>
  <c r="A2958" i="1"/>
  <c r="B2958" i="1" l="1"/>
  <c r="A2959" i="1"/>
  <c r="A2960" i="1" l="1"/>
  <c r="B2959" i="1"/>
  <c r="B2960" i="1" l="1"/>
  <c r="A2961" i="1"/>
  <c r="A2962" i="1" l="1"/>
  <c r="B2961" i="1"/>
  <c r="A2963" i="1" l="1"/>
  <c r="B2962" i="1"/>
  <c r="B2963" i="1" l="1"/>
  <c r="A2964" i="1"/>
  <c r="A2965" i="1" l="1"/>
  <c r="B2964" i="1"/>
  <c r="A2966" i="1" l="1"/>
  <c r="B2965" i="1"/>
  <c r="A2967" i="1" l="1"/>
  <c r="B2966" i="1"/>
  <c r="A2968" i="1" l="1"/>
  <c r="B2967" i="1"/>
  <c r="A2969" i="1" l="1"/>
  <c r="B2968" i="1"/>
  <c r="A2970" i="1" l="1"/>
  <c r="B2969" i="1"/>
  <c r="A2971" i="1" l="1"/>
  <c r="B2970" i="1"/>
  <c r="B2971" i="1" l="1"/>
  <c r="A2972" i="1"/>
  <c r="A2973" i="1" l="1"/>
  <c r="B2972" i="1"/>
  <c r="B2973" i="1" l="1"/>
  <c r="A2974" i="1"/>
  <c r="A2975" i="1" l="1"/>
  <c r="B2974" i="1"/>
  <c r="A2976" i="1" l="1"/>
  <c r="B2975" i="1"/>
  <c r="B2976" i="1" l="1"/>
  <c r="A2977" i="1"/>
  <c r="A2978" i="1" l="1"/>
  <c r="B2977" i="1"/>
  <c r="A2979" i="1" l="1"/>
  <c r="B2978" i="1"/>
  <c r="B2979" i="1" l="1"/>
  <c r="A2980" i="1"/>
  <c r="A2981" i="1" l="1"/>
  <c r="B2980" i="1"/>
  <c r="B2981" i="1" l="1"/>
  <c r="A2982" i="1"/>
  <c r="B2982" i="1" l="1"/>
  <c r="A2983" i="1"/>
  <c r="A2984" i="1" l="1"/>
  <c r="B2983" i="1"/>
  <c r="A2985" i="1" l="1"/>
  <c r="B2984" i="1"/>
  <c r="B2985" i="1" l="1"/>
  <c r="A2986" i="1"/>
  <c r="B2986" i="1" l="1"/>
  <c r="A2987" i="1"/>
  <c r="B2987" i="1" l="1"/>
  <c r="A2988" i="1"/>
  <c r="A2989" i="1" l="1"/>
  <c r="B2988" i="1"/>
  <c r="A2990" i="1" l="1"/>
  <c r="B2989" i="1"/>
  <c r="A2991" i="1" l="1"/>
  <c r="B2990" i="1"/>
  <c r="A2992" i="1" l="1"/>
  <c r="B2991" i="1"/>
  <c r="A2993" i="1" l="1"/>
  <c r="B2992" i="1"/>
  <c r="A2994" i="1" l="1"/>
  <c r="B2993" i="1"/>
  <c r="A2995" i="1" l="1"/>
  <c r="B2994" i="1"/>
  <c r="A2996" i="1" l="1"/>
  <c r="B2995" i="1"/>
  <c r="B2996" i="1" l="1"/>
  <c r="A2997" i="1"/>
  <c r="B2997" i="1" l="1"/>
  <c r="A2998" i="1"/>
  <c r="B2998" i="1" l="1"/>
  <c r="A2999" i="1"/>
  <c r="A3000" i="1" l="1"/>
  <c r="B2999" i="1"/>
  <c r="A3001" i="1" l="1"/>
  <c r="B3000" i="1"/>
  <c r="A3002" i="1" l="1"/>
  <c r="B3001" i="1"/>
  <c r="B3002" i="1" l="1"/>
  <c r="A3003" i="1"/>
  <c r="B3003" i="1" l="1"/>
  <c r="A3004" i="1"/>
  <c r="B3004" i="1" l="1"/>
  <c r="A3005" i="1"/>
  <c r="A3006" i="1" l="1"/>
  <c r="B3005" i="1"/>
  <c r="A3007" i="1" l="1"/>
  <c r="B3006" i="1"/>
  <c r="A3008" i="1" l="1"/>
  <c r="B3007" i="1"/>
  <c r="A3009" i="1" l="1"/>
  <c r="B3008" i="1"/>
  <c r="A3010" i="1" l="1"/>
  <c r="B3009" i="1"/>
  <c r="A3011" i="1" l="1"/>
  <c r="B3010" i="1"/>
  <c r="B3011" i="1" l="1"/>
  <c r="A3012" i="1"/>
  <c r="A3013" i="1" l="1"/>
  <c r="B3012" i="1"/>
  <c r="B3013" i="1" l="1"/>
  <c r="A3014" i="1"/>
  <c r="B3014" i="1" l="1"/>
  <c r="A3015" i="1"/>
  <c r="A3016" i="1" l="1"/>
  <c r="B3015" i="1"/>
  <c r="A3017" i="1" l="1"/>
  <c r="B3016" i="1"/>
  <c r="A3018" i="1" l="1"/>
  <c r="B3017" i="1"/>
  <c r="A3019" i="1" l="1"/>
  <c r="B3018" i="1"/>
  <c r="A3020" i="1" l="1"/>
  <c r="B3019" i="1"/>
  <c r="A3021" i="1" l="1"/>
  <c r="B3020" i="1"/>
  <c r="A3022" i="1" l="1"/>
  <c r="B3021" i="1"/>
  <c r="A3023" i="1" l="1"/>
  <c r="B3022" i="1"/>
  <c r="A3024" i="1" l="1"/>
  <c r="B3023" i="1"/>
  <c r="A3025" i="1" l="1"/>
  <c r="B3024" i="1"/>
  <c r="A3026" i="1" l="1"/>
  <c r="B3025" i="1"/>
  <c r="A3027" i="1" l="1"/>
  <c r="B3026" i="1"/>
  <c r="A3028" i="1" l="1"/>
  <c r="B3027" i="1"/>
  <c r="B3028" i="1" l="1"/>
  <c r="A3029" i="1"/>
  <c r="B3029" i="1" l="1"/>
  <c r="A3030" i="1"/>
  <c r="A3031" i="1" l="1"/>
  <c r="B3030" i="1"/>
  <c r="A3032" i="1" l="1"/>
  <c r="B3031" i="1"/>
  <c r="A3033" i="1" l="1"/>
  <c r="B3032" i="1"/>
  <c r="A3034" i="1" l="1"/>
  <c r="B3033" i="1"/>
  <c r="A3035" i="1" l="1"/>
  <c r="B3034" i="1"/>
  <c r="B3035" i="1" l="1"/>
  <c r="A3036" i="1"/>
  <c r="A3037" i="1" l="1"/>
  <c r="B3036" i="1"/>
  <c r="A3038" i="1" l="1"/>
  <c r="B3037" i="1"/>
  <c r="B3038" i="1" l="1"/>
  <c r="A3039" i="1"/>
  <c r="A3040" i="1" l="1"/>
  <c r="B3039" i="1"/>
  <c r="A3041" i="1" l="1"/>
  <c r="B3040" i="1"/>
  <c r="B3041" i="1" l="1"/>
  <c r="A3042" i="1"/>
  <c r="B3042" i="1" l="1"/>
  <c r="E27" i="1" s="1"/>
  <c r="A3043" i="1"/>
  <c r="A3044" i="1" l="1"/>
  <c r="B3043" i="1"/>
  <c r="A3045" i="1" l="1"/>
  <c r="B3044" i="1"/>
  <c r="A3046" i="1" l="1"/>
  <c r="B3045" i="1"/>
  <c r="A3047" i="1" l="1"/>
  <c r="B3046" i="1"/>
  <c r="A3048" i="1" l="1"/>
  <c r="B3047" i="1"/>
  <c r="A3049" i="1" l="1"/>
  <c r="B3048" i="1"/>
  <c r="A3050" i="1" l="1"/>
  <c r="B3049" i="1"/>
  <c r="A3051" i="1" l="1"/>
  <c r="B3050" i="1"/>
  <c r="A3052" i="1" l="1"/>
  <c r="B3051" i="1"/>
  <c r="A3053" i="1" l="1"/>
  <c r="B3052" i="1"/>
  <c r="B3053" i="1" l="1"/>
  <c r="A3054" i="1"/>
  <c r="A3055" i="1" l="1"/>
  <c r="B3054" i="1"/>
  <c r="A3056" i="1" l="1"/>
  <c r="B3055" i="1"/>
  <c r="A3057" i="1" l="1"/>
  <c r="B3056" i="1"/>
  <c r="A3058" i="1" l="1"/>
  <c r="B3057" i="1"/>
  <c r="A3059" i="1" l="1"/>
  <c r="B3058" i="1"/>
  <c r="A3060" i="1" l="1"/>
  <c r="B3059" i="1"/>
  <c r="B3060" i="1" l="1"/>
  <c r="A3061" i="1"/>
  <c r="A3062" i="1" l="1"/>
  <c r="B3061" i="1"/>
  <c r="A3063" i="1" l="1"/>
  <c r="B3062" i="1"/>
  <c r="A3064" i="1" l="1"/>
  <c r="B3063" i="1"/>
  <c r="A3065" i="1" l="1"/>
  <c r="B3064" i="1"/>
  <c r="A3066" i="1" l="1"/>
  <c r="B3065" i="1"/>
  <c r="B3066" i="1" l="1"/>
  <c r="A3067" i="1"/>
  <c r="A3068" i="1" l="1"/>
  <c r="B3067" i="1"/>
  <c r="A3069" i="1" l="1"/>
  <c r="B3068" i="1"/>
  <c r="A3070" i="1" l="1"/>
  <c r="B3069" i="1"/>
  <c r="A3071" i="1" l="1"/>
  <c r="B3070" i="1"/>
  <c r="A3072" i="1" l="1"/>
  <c r="B3071" i="1"/>
  <c r="A3073" i="1" l="1"/>
  <c r="B3072" i="1"/>
  <c r="A3074" i="1" l="1"/>
  <c r="B3073" i="1"/>
  <c r="B3074" i="1" l="1"/>
  <c r="A3075" i="1"/>
  <c r="B3075" i="1" l="1"/>
  <c r="A3076" i="1"/>
  <c r="A3077" i="1" l="1"/>
  <c r="B3076" i="1"/>
  <c r="A3078" i="1" l="1"/>
  <c r="B3077" i="1"/>
  <c r="A3079" i="1" l="1"/>
  <c r="B3078" i="1"/>
  <c r="A3080" i="1" l="1"/>
  <c r="B3079" i="1"/>
  <c r="A3081" i="1" l="1"/>
  <c r="B3080" i="1"/>
  <c r="A3082" i="1" l="1"/>
  <c r="B3081" i="1"/>
  <c r="A3083" i="1" l="1"/>
  <c r="B3082" i="1"/>
  <c r="A3084" i="1" l="1"/>
  <c r="B3083" i="1"/>
  <c r="A3085" i="1" l="1"/>
  <c r="B3084" i="1"/>
  <c r="A3086" i="1" l="1"/>
  <c r="B3085" i="1"/>
  <c r="A3087" i="1" l="1"/>
  <c r="B3086" i="1"/>
  <c r="A3088" i="1" l="1"/>
  <c r="B3087" i="1"/>
  <c r="A3089" i="1" l="1"/>
  <c r="B3088" i="1"/>
  <c r="A3090" i="1" l="1"/>
  <c r="B3089" i="1"/>
  <c r="A3091" i="1" l="1"/>
  <c r="B3090" i="1"/>
  <c r="A3092" i="1" l="1"/>
  <c r="B3091" i="1"/>
  <c r="A3093" i="1" l="1"/>
  <c r="B3092" i="1"/>
  <c r="A3094" i="1" l="1"/>
  <c r="B3093" i="1"/>
  <c r="A3095" i="1" l="1"/>
  <c r="B3094" i="1"/>
  <c r="B3095" i="1" l="1"/>
  <c r="A3096" i="1"/>
  <c r="A3097" i="1" l="1"/>
  <c r="B3096" i="1"/>
  <c r="B3097" i="1" l="1"/>
  <c r="A3098" i="1"/>
  <c r="A3099" i="1" l="1"/>
  <c r="B3098" i="1"/>
  <c r="A3100" i="1" l="1"/>
  <c r="B3099" i="1"/>
  <c r="A3101" i="1" l="1"/>
  <c r="B3100" i="1"/>
  <c r="A3102" i="1" l="1"/>
  <c r="B3101" i="1"/>
  <c r="A3103" i="1" l="1"/>
  <c r="B3102" i="1"/>
  <c r="A3104" i="1" l="1"/>
  <c r="B3103" i="1"/>
  <c r="A3105" i="1" l="1"/>
  <c r="B3104" i="1"/>
  <c r="A3106" i="1" l="1"/>
  <c r="B3105" i="1"/>
  <c r="B3106" i="1" l="1"/>
  <c r="A3107" i="1"/>
  <c r="A3108" i="1" l="1"/>
  <c r="B3107" i="1"/>
  <c r="A3109" i="1" l="1"/>
  <c r="B3108" i="1"/>
  <c r="A3110" i="1" l="1"/>
  <c r="B3109" i="1"/>
  <c r="A3111" i="1" l="1"/>
  <c r="B3110" i="1"/>
  <c r="A3112" i="1" l="1"/>
  <c r="B3111" i="1"/>
  <c r="A3113" i="1" l="1"/>
  <c r="B3112" i="1"/>
  <c r="A3114" i="1" l="1"/>
  <c r="B3113" i="1"/>
  <c r="A3115" i="1" l="1"/>
  <c r="B3114" i="1"/>
  <c r="A3116" i="1" l="1"/>
  <c r="B3115" i="1"/>
  <c r="A3117" i="1" l="1"/>
  <c r="B3116" i="1"/>
  <c r="A3118" i="1" l="1"/>
  <c r="B3117" i="1"/>
  <c r="A3119" i="1" l="1"/>
  <c r="B3118" i="1"/>
  <c r="B3119" i="1" l="1"/>
  <c r="A3120" i="1"/>
  <c r="A3121" i="1" l="1"/>
  <c r="B3120" i="1"/>
  <c r="A3122" i="1" l="1"/>
  <c r="B3121" i="1"/>
  <c r="A3123" i="1" l="1"/>
  <c r="B3122" i="1"/>
  <c r="A3124" i="1" l="1"/>
  <c r="B3123" i="1"/>
  <c r="A3125" i="1" l="1"/>
  <c r="B3124" i="1"/>
  <c r="A3126" i="1" l="1"/>
  <c r="B3125" i="1"/>
  <c r="A3127" i="1" l="1"/>
  <c r="B3126" i="1"/>
  <c r="A3128" i="1" l="1"/>
  <c r="B3127" i="1"/>
  <c r="A3129" i="1" l="1"/>
  <c r="B3128" i="1"/>
  <c r="A3130" i="1" l="1"/>
  <c r="B3129" i="1"/>
  <c r="A3131" i="1" l="1"/>
  <c r="B3130" i="1"/>
  <c r="A3132" i="1" l="1"/>
  <c r="B3131" i="1"/>
  <c r="A3133" i="1" l="1"/>
  <c r="B3132" i="1"/>
  <c r="A3134" i="1" l="1"/>
  <c r="B3133" i="1"/>
  <c r="A3135" i="1" l="1"/>
  <c r="B3134" i="1"/>
  <c r="A3136" i="1" l="1"/>
  <c r="B3135" i="1"/>
  <c r="B3136" i="1" l="1"/>
  <c r="A3137" i="1"/>
  <c r="A3138" i="1" l="1"/>
  <c r="B3137" i="1"/>
  <c r="A3139" i="1" l="1"/>
  <c r="B3138" i="1"/>
  <c r="A3140" i="1" l="1"/>
  <c r="B3139" i="1"/>
  <c r="B3140" i="1" l="1"/>
  <c r="A3141" i="1"/>
  <c r="A3142" i="1" l="1"/>
  <c r="B3141" i="1"/>
  <c r="B3142" i="1" l="1"/>
  <c r="A3143" i="1"/>
  <c r="A3144" i="1" l="1"/>
  <c r="B3143" i="1"/>
  <c r="B3144" i="1" l="1"/>
  <c r="A3145" i="1"/>
  <c r="A3146" i="1" l="1"/>
  <c r="B3145" i="1"/>
  <c r="A3147" i="1" l="1"/>
  <c r="B3146" i="1"/>
  <c r="A3148" i="1" l="1"/>
  <c r="B3147" i="1"/>
  <c r="A3149" i="1" l="1"/>
  <c r="B3148" i="1"/>
  <c r="A3150" i="1" l="1"/>
  <c r="B3149" i="1"/>
  <c r="A3151" i="1" l="1"/>
  <c r="B3150" i="1"/>
  <c r="A3152" i="1" l="1"/>
  <c r="B3151" i="1"/>
  <c r="A3153" i="1" l="1"/>
  <c r="B3152" i="1"/>
  <c r="A3154" i="1" l="1"/>
  <c r="B3153" i="1"/>
  <c r="B3154" i="1" l="1"/>
  <c r="A3155" i="1"/>
  <c r="A3156" i="1" l="1"/>
  <c r="B3155" i="1"/>
  <c r="B3156" i="1" l="1"/>
  <c r="A3157" i="1"/>
  <c r="B3157" i="1" l="1"/>
  <c r="A3158" i="1"/>
  <c r="B3158" i="1" l="1"/>
  <c r="A3159" i="1"/>
  <c r="B3159" i="1" l="1"/>
  <c r="A3160" i="1"/>
  <c r="B3160" i="1" l="1"/>
  <c r="A3161" i="1"/>
  <c r="B3161" i="1" l="1"/>
  <c r="A3162" i="1"/>
  <c r="A3163" i="1" l="1"/>
  <c r="B3162" i="1"/>
  <c r="A3164" i="1" l="1"/>
  <c r="B3163" i="1"/>
  <c r="B3164" i="1" l="1"/>
  <c r="A3165" i="1"/>
  <c r="A3166" i="1" l="1"/>
  <c r="B3165" i="1"/>
  <c r="A3167" i="1" l="1"/>
  <c r="B3166" i="1"/>
  <c r="B3167" i="1" l="1"/>
  <c r="A3168" i="1"/>
  <c r="B3168" i="1" l="1"/>
  <c r="A3169" i="1"/>
  <c r="B3169" i="1" l="1"/>
  <c r="A3170" i="1"/>
  <c r="A3171" i="1" l="1"/>
  <c r="B3170" i="1"/>
  <c r="A3172" i="1" l="1"/>
  <c r="B3171" i="1"/>
  <c r="B3172" i="1" l="1"/>
  <c r="A3173" i="1"/>
  <c r="B3173" i="1" l="1"/>
  <c r="A3174" i="1"/>
  <c r="A3175" i="1" l="1"/>
  <c r="B3174" i="1"/>
  <c r="B3175" i="1" l="1"/>
  <c r="A3176" i="1"/>
  <c r="B3176" i="1" l="1"/>
  <c r="A3177" i="1"/>
  <c r="A3178" i="1" l="1"/>
  <c r="B3177" i="1"/>
  <c r="A3179" i="1" l="1"/>
  <c r="B3178" i="1"/>
  <c r="B3179" i="1" l="1"/>
  <c r="A3180" i="1"/>
  <c r="B3180" i="1" l="1"/>
  <c r="A3181" i="1"/>
  <c r="A3182" i="1" l="1"/>
  <c r="B3181" i="1"/>
  <c r="A3183" i="1" l="1"/>
  <c r="B3182" i="1"/>
  <c r="B3183" i="1" l="1"/>
  <c r="A3184" i="1"/>
  <c r="A3185" i="1" l="1"/>
  <c r="B3184" i="1"/>
  <c r="A3186" i="1" l="1"/>
  <c r="B3185" i="1"/>
  <c r="B3186" i="1" l="1"/>
  <c r="A3187" i="1"/>
  <c r="A3188" i="1" l="1"/>
  <c r="B3187" i="1"/>
  <c r="A3189" i="1" l="1"/>
  <c r="B3188" i="1"/>
  <c r="A3190" i="1" l="1"/>
  <c r="B3189" i="1"/>
  <c r="B3190" i="1" l="1"/>
  <c r="A3191" i="1"/>
  <c r="B3191" i="1" l="1"/>
  <c r="A3192" i="1"/>
  <c r="A3193" i="1" l="1"/>
  <c r="B3192" i="1"/>
  <c r="B3193" i="1" l="1"/>
  <c r="A3194" i="1"/>
  <c r="A3195" i="1" l="1"/>
  <c r="B3194" i="1"/>
  <c r="A3196" i="1" l="1"/>
  <c r="B3195" i="1"/>
  <c r="B3196" i="1" l="1"/>
  <c r="A3197" i="1"/>
  <c r="B3197" i="1" l="1"/>
  <c r="A3198" i="1"/>
  <c r="A3199" i="1" l="1"/>
  <c r="B3198" i="1"/>
  <c r="B3199" i="1" l="1"/>
  <c r="A3200" i="1"/>
  <c r="B3200" i="1" l="1"/>
  <c r="A3201" i="1"/>
  <c r="A3202" i="1" l="1"/>
  <c r="B3201" i="1"/>
  <c r="B3202" i="1" l="1"/>
  <c r="A3203" i="1"/>
  <c r="A3204" i="1" l="1"/>
  <c r="B3203" i="1"/>
  <c r="A3205" i="1" l="1"/>
  <c r="B3204" i="1"/>
  <c r="A3206" i="1" l="1"/>
  <c r="B3205" i="1"/>
  <c r="B3206" i="1" l="1"/>
  <c r="A3207" i="1"/>
  <c r="B3207" i="1" l="1"/>
  <c r="A3208" i="1"/>
  <c r="A3209" i="1" l="1"/>
  <c r="B3208" i="1"/>
  <c r="B3209" i="1" l="1"/>
  <c r="A3210" i="1"/>
  <c r="A3211" i="1" l="1"/>
  <c r="B3210" i="1"/>
  <c r="A3212" i="1" l="1"/>
  <c r="B3211" i="1"/>
  <c r="A3213" i="1" l="1"/>
  <c r="B3212" i="1"/>
  <c r="A3214" i="1" l="1"/>
  <c r="B3213" i="1"/>
  <c r="A3215" i="1" l="1"/>
  <c r="B3214" i="1"/>
  <c r="A3216" i="1" l="1"/>
  <c r="B3215" i="1"/>
  <c r="A3217" i="1" l="1"/>
  <c r="B3216" i="1"/>
  <c r="A3218" i="1" l="1"/>
  <c r="B3217" i="1"/>
  <c r="B3218" i="1" l="1"/>
  <c r="A3219" i="1"/>
  <c r="A3220" i="1" l="1"/>
  <c r="B3219" i="1"/>
  <c r="A3221" i="1" l="1"/>
  <c r="B3220" i="1"/>
  <c r="B3221" i="1" l="1"/>
  <c r="A3222" i="1"/>
  <c r="A3223" i="1" l="1"/>
  <c r="B3222" i="1"/>
  <c r="A3224" i="1" l="1"/>
  <c r="B3223" i="1"/>
  <c r="A3225" i="1" l="1"/>
  <c r="B3224" i="1"/>
  <c r="A3226" i="1" l="1"/>
  <c r="B3225" i="1"/>
  <c r="A3227" i="1" l="1"/>
  <c r="B3226" i="1"/>
  <c r="A3228" i="1" l="1"/>
  <c r="B3227" i="1"/>
  <c r="A3229" i="1" l="1"/>
  <c r="B3228" i="1"/>
  <c r="A3230" i="1" l="1"/>
  <c r="B3229" i="1"/>
  <c r="A3231" i="1" l="1"/>
  <c r="B3230" i="1"/>
  <c r="B3231" i="1" l="1"/>
  <c r="A3232" i="1"/>
  <c r="A3233" i="1" l="1"/>
  <c r="B3232" i="1"/>
  <c r="A3234" i="1" l="1"/>
  <c r="B3233" i="1"/>
  <c r="B3234" i="1" l="1"/>
  <c r="A3235" i="1"/>
  <c r="A3236" i="1" l="1"/>
  <c r="B3235" i="1"/>
  <c r="A3237" i="1" l="1"/>
  <c r="B3236" i="1"/>
  <c r="A3238" i="1" l="1"/>
  <c r="B3237" i="1"/>
  <c r="A3239" i="1" l="1"/>
  <c r="B3238" i="1"/>
  <c r="B3239" i="1" l="1"/>
  <c r="A3240" i="1"/>
  <c r="A3241" i="1" l="1"/>
  <c r="B3240" i="1"/>
  <c r="B3241" i="1" l="1"/>
  <c r="A3242" i="1"/>
  <c r="A3243" i="1" l="1"/>
  <c r="B3242" i="1"/>
  <c r="B3243" i="1" l="1"/>
  <c r="A3244" i="1"/>
  <c r="A3245" i="1" l="1"/>
  <c r="B3244" i="1"/>
  <c r="A3246" i="1" l="1"/>
  <c r="B3245" i="1"/>
  <c r="A3247" i="1" l="1"/>
  <c r="B3246" i="1"/>
  <c r="A3248" i="1" l="1"/>
  <c r="B3247" i="1"/>
  <c r="A3249" i="1" l="1"/>
  <c r="B3248" i="1"/>
  <c r="A3250" i="1" l="1"/>
  <c r="B3249" i="1"/>
  <c r="B3250" i="1" l="1"/>
  <c r="A3251" i="1"/>
  <c r="A3252" i="1" l="1"/>
  <c r="B3251" i="1"/>
  <c r="A3253" i="1" l="1"/>
  <c r="B3252" i="1"/>
  <c r="A3254" i="1" l="1"/>
  <c r="B3253" i="1"/>
  <c r="A3255" i="1" l="1"/>
  <c r="B3254" i="1"/>
  <c r="B3255" i="1" l="1"/>
  <c r="A3256" i="1"/>
  <c r="A3257" i="1" l="1"/>
  <c r="B3256" i="1"/>
  <c r="A3258" i="1" l="1"/>
  <c r="B3257" i="1"/>
  <c r="A3259" i="1" l="1"/>
  <c r="B3258" i="1"/>
  <c r="A3260" i="1" l="1"/>
  <c r="B3259" i="1"/>
  <c r="B3260" i="1" l="1"/>
  <c r="A3261" i="1"/>
  <c r="A3262" i="1" l="1"/>
  <c r="B3261" i="1"/>
  <c r="A3263" i="1" l="1"/>
  <c r="B3262" i="1"/>
  <c r="A3264" i="1" l="1"/>
  <c r="B3263" i="1"/>
  <c r="A3265" i="1" l="1"/>
  <c r="B3264" i="1"/>
  <c r="A3266" i="1" l="1"/>
  <c r="B3265" i="1"/>
  <c r="B3266" i="1" l="1"/>
  <c r="A3267" i="1"/>
  <c r="A3268" i="1" l="1"/>
  <c r="B3267" i="1"/>
  <c r="B3268" i="1" l="1"/>
  <c r="A3269" i="1"/>
  <c r="A3270" i="1" l="1"/>
  <c r="B3269" i="1"/>
  <c r="A3271" i="1" l="1"/>
  <c r="B3270" i="1"/>
  <c r="B3271" i="1" l="1"/>
  <c r="A3272" i="1"/>
  <c r="A3273" i="1" l="1"/>
  <c r="B3272" i="1"/>
  <c r="A3274" i="1" l="1"/>
  <c r="B3273" i="1"/>
  <c r="A3275" i="1" l="1"/>
  <c r="B3274" i="1"/>
  <c r="A3276" i="1" l="1"/>
  <c r="B3275" i="1"/>
  <c r="A3277" i="1" l="1"/>
  <c r="B3276" i="1"/>
  <c r="A3278" i="1" l="1"/>
  <c r="B3277" i="1"/>
  <c r="B3278" i="1" l="1"/>
  <c r="A3279" i="1"/>
  <c r="B3279" i="1" l="1"/>
  <c r="A3280" i="1"/>
  <c r="A3281" i="1" l="1"/>
  <c r="B3280" i="1"/>
  <c r="B3281" i="1" l="1"/>
  <c r="A3282" i="1"/>
  <c r="B3282" i="1" l="1"/>
  <c r="A3283" i="1"/>
  <c r="A3284" i="1" l="1"/>
  <c r="B3283" i="1"/>
  <c r="A3285" i="1" l="1"/>
  <c r="B3284" i="1"/>
  <c r="A3286" i="1" l="1"/>
  <c r="B3285" i="1"/>
  <c r="A3287" i="1" l="1"/>
  <c r="B3286" i="1"/>
  <c r="A3288" i="1" l="1"/>
  <c r="B3287" i="1"/>
  <c r="A3289" i="1" l="1"/>
  <c r="B3288" i="1"/>
  <c r="B3289" i="1" l="1"/>
  <c r="A3290" i="1"/>
  <c r="A3291" i="1" l="1"/>
  <c r="B3290" i="1"/>
  <c r="A3292" i="1" l="1"/>
  <c r="B3291" i="1"/>
  <c r="A3293" i="1" l="1"/>
  <c r="B3292" i="1"/>
  <c r="A3294" i="1" l="1"/>
  <c r="B3293" i="1"/>
  <c r="A3295" i="1" l="1"/>
  <c r="B3294" i="1"/>
  <c r="A3296" i="1" l="1"/>
  <c r="B3295" i="1"/>
  <c r="A3297" i="1" l="1"/>
  <c r="B3296" i="1"/>
  <c r="B3297" i="1" l="1"/>
  <c r="A3298" i="1"/>
  <c r="A3299" i="1" l="1"/>
  <c r="B3298" i="1"/>
  <c r="A3300" i="1" l="1"/>
  <c r="B3299" i="1"/>
  <c r="A3301" i="1" l="1"/>
  <c r="B3300" i="1"/>
  <c r="A3302" i="1" l="1"/>
  <c r="B3301" i="1"/>
  <c r="A3303" i="1" l="1"/>
  <c r="B3302" i="1"/>
  <c r="B3303" i="1" l="1"/>
  <c r="A3304" i="1"/>
  <c r="A3305" i="1" l="1"/>
  <c r="B3304" i="1"/>
  <c r="A3306" i="1" l="1"/>
  <c r="B3305" i="1"/>
  <c r="A3307" i="1" l="1"/>
  <c r="B3306" i="1"/>
  <c r="A3308" i="1" l="1"/>
  <c r="B3307" i="1"/>
  <c r="B3308" i="1" l="1"/>
  <c r="A3309" i="1"/>
  <c r="A3310" i="1" l="1"/>
  <c r="B3309" i="1"/>
  <c r="A3311" i="1" l="1"/>
  <c r="B3310" i="1"/>
  <c r="B3311" i="1" l="1"/>
  <c r="A3312" i="1"/>
  <c r="A3313" i="1" l="1"/>
  <c r="B3312" i="1"/>
  <c r="A3314" i="1" l="1"/>
  <c r="B3313" i="1"/>
  <c r="A3315" i="1" l="1"/>
  <c r="B3314" i="1"/>
  <c r="A3316" i="1" l="1"/>
  <c r="B3315" i="1"/>
  <c r="A3317" i="1" l="1"/>
  <c r="B3316" i="1"/>
  <c r="A3318" i="1" l="1"/>
  <c r="B3317" i="1"/>
  <c r="A3319" i="1" l="1"/>
  <c r="B3318" i="1"/>
  <c r="A3320" i="1" l="1"/>
  <c r="B3319" i="1"/>
  <c r="A3321" i="1" l="1"/>
  <c r="B3320" i="1"/>
  <c r="B3321" i="1" l="1"/>
  <c r="A3322" i="1"/>
  <c r="A3323" i="1" l="1"/>
  <c r="B3322" i="1"/>
  <c r="A3324" i="1" l="1"/>
  <c r="B3323" i="1"/>
  <c r="A3325" i="1" l="1"/>
  <c r="B3324" i="1"/>
  <c r="A3326" i="1" l="1"/>
  <c r="B3325" i="1"/>
  <c r="A3327" i="1" l="1"/>
  <c r="B3326" i="1"/>
  <c r="A3328" i="1" l="1"/>
  <c r="B3327" i="1"/>
  <c r="B3328" i="1" l="1"/>
  <c r="A3329" i="1"/>
  <c r="A3330" i="1" l="1"/>
  <c r="B3329" i="1"/>
  <c r="A3331" i="1" l="1"/>
  <c r="B3330" i="1"/>
  <c r="A3332" i="1" l="1"/>
  <c r="B3331" i="1"/>
  <c r="A3333" i="1" l="1"/>
  <c r="B3332" i="1"/>
  <c r="A3334" i="1" l="1"/>
  <c r="B3333" i="1"/>
  <c r="A3335" i="1" l="1"/>
  <c r="B3334" i="1"/>
  <c r="A3336" i="1" l="1"/>
  <c r="B3335" i="1"/>
  <c r="A3337" i="1" l="1"/>
  <c r="B3336" i="1"/>
  <c r="A3338" i="1" l="1"/>
  <c r="B3337" i="1"/>
  <c r="A3339" i="1" l="1"/>
  <c r="B3338" i="1"/>
  <c r="B3339" i="1" l="1"/>
  <c r="A3340" i="1"/>
  <c r="A3341" i="1" l="1"/>
  <c r="B3340" i="1"/>
  <c r="A3342" i="1" l="1"/>
  <c r="B3341" i="1"/>
  <c r="A3343" i="1" l="1"/>
  <c r="B3342" i="1"/>
  <c r="A3344" i="1" l="1"/>
  <c r="B3343" i="1"/>
  <c r="A3345" i="1" l="1"/>
  <c r="B3344" i="1"/>
  <c r="A3346" i="1" l="1"/>
  <c r="B3345" i="1"/>
  <c r="A3347" i="1" l="1"/>
  <c r="B3346" i="1"/>
  <c r="A3348" i="1" l="1"/>
  <c r="B3347" i="1"/>
  <c r="A3349" i="1" l="1"/>
  <c r="B3348" i="1"/>
  <c r="A3350" i="1" l="1"/>
  <c r="B3349" i="1"/>
  <c r="A3351" i="1" l="1"/>
  <c r="B3350" i="1"/>
  <c r="A3352" i="1" l="1"/>
  <c r="B3351" i="1"/>
  <c r="A3353" i="1" l="1"/>
  <c r="B3352" i="1"/>
  <c r="A3354" i="1" l="1"/>
  <c r="B3353" i="1"/>
  <c r="A3355" i="1" l="1"/>
  <c r="B3354" i="1"/>
  <c r="A3356" i="1" l="1"/>
  <c r="B3355" i="1"/>
  <c r="A3357" i="1" l="1"/>
  <c r="B3356" i="1"/>
  <c r="A3358" i="1" l="1"/>
  <c r="B3357" i="1"/>
  <c r="A3359" i="1" l="1"/>
  <c r="B3358" i="1"/>
  <c r="A3360" i="1" l="1"/>
  <c r="B3359" i="1"/>
  <c r="A3361" i="1" l="1"/>
  <c r="B3360" i="1"/>
  <c r="A3362" i="1" l="1"/>
  <c r="B3361" i="1"/>
  <c r="B3362" i="1" l="1"/>
  <c r="A3363" i="1"/>
  <c r="A3364" i="1" l="1"/>
  <c r="B3363" i="1"/>
  <c r="B3364" i="1" l="1"/>
  <c r="A3365" i="1"/>
  <c r="A3366" i="1" l="1"/>
  <c r="B3365" i="1"/>
  <c r="B3366" i="1" l="1"/>
  <c r="A3367" i="1"/>
  <c r="A3368" i="1" l="1"/>
  <c r="B3367" i="1"/>
  <c r="A3369" i="1" l="1"/>
  <c r="B3368" i="1"/>
  <c r="A3370" i="1" l="1"/>
  <c r="B3369" i="1"/>
  <c r="A3371" i="1" l="1"/>
  <c r="B3370" i="1"/>
  <c r="A3372" i="1" l="1"/>
  <c r="B3371" i="1"/>
  <c r="B3372" i="1" l="1"/>
  <c r="A3373" i="1"/>
  <c r="A3374" i="1" l="1"/>
  <c r="B3373" i="1"/>
  <c r="A3375" i="1" l="1"/>
  <c r="B3374" i="1"/>
  <c r="A3376" i="1" l="1"/>
  <c r="B3375" i="1"/>
  <c r="A3377" i="1" l="1"/>
  <c r="B3376" i="1"/>
  <c r="A3378" i="1" l="1"/>
  <c r="B3377" i="1"/>
  <c r="A3379" i="1" l="1"/>
  <c r="B3378" i="1"/>
  <c r="A3380" i="1" l="1"/>
  <c r="B3379" i="1"/>
  <c r="A3381" i="1" l="1"/>
  <c r="B3380" i="1"/>
  <c r="A3382" i="1" l="1"/>
  <c r="B3381" i="1"/>
  <c r="B3382" i="1" l="1"/>
  <c r="A3383" i="1"/>
  <c r="A3384" i="1" l="1"/>
  <c r="B3383" i="1"/>
  <c r="A3385" i="1" l="1"/>
  <c r="B3384" i="1"/>
  <c r="B3385" i="1" l="1"/>
  <c r="A3386" i="1"/>
  <c r="A3387" i="1" l="1"/>
  <c r="B3386" i="1"/>
  <c r="B3387" i="1" l="1"/>
  <c r="A3388" i="1"/>
  <c r="B3388" i="1" l="1"/>
  <c r="A3389" i="1"/>
  <c r="B3389" i="1" l="1"/>
  <c r="A3390" i="1"/>
  <c r="B3390" i="1" l="1"/>
  <c r="A3391" i="1"/>
  <c r="A3392" i="1" l="1"/>
  <c r="B3391" i="1"/>
  <c r="B3392" i="1" l="1"/>
  <c r="A3393" i="1"/>
  <c r="A3394" i="1" l="1"/>
  <c r="B3393" i="1"/>
  <c r="B3394" i="1" l="1"/>
  <c r="A3395" i="1"/>
  <c r="B3395" i="1" l="1"/>
  <c r="A3396" i="1"/>
  <c r="A3397" i="1" l="1"/>
  <c r="B3396" i="1"/>
  <c r="B3397" i="1" l="1"/>
  <c r="A3398" i="1"/>
  <c r="A3399" i="1" l="1"/>
  <c r="B3398" i="1"/>
  <c r="B3399" i="1" l="1"/>
  <c r="A3400" i="1"/>
  <c r="A3401" i="1" l="1"/>
  <c r="B3400" i="1"/>
  <c r="A3402" i="1" l="1"/>
  <c r="B3401" i="1"/>
  <c r="A3403" i="1" l="1"/>
  <c r="B3402" i="1"/>
  <c r="A3404" i="1" l="1"/>
  <c r="B3403" i="1"/>
  <c r="A3405" i="1" l="1"/>
  <c r="B3404" i="1"/>
  <c r="A3406" i="1" l="1"/>
  <c r="B3405" i="1"/>
  <c r="A3407" i="1" l="1"/>
  <c r="B3406" i="1"/>
  <c r="A3408" i="1" l="1"/>
  <c r="B3407" i="1"/>
  <c r="A3409" i="1" l="1"/>
  <c r="B3408" i="1"/>
  <c r="A3410" i="1" l="1"/>
  <c r="B3409" i="1"/>
  <c r="A3411" i="1" l="1"/>
  <c r="B3410" i="1"/>
  <c r="A3412" i="1" l="1"/>
  <c r="B3411" i="1"/>
  <c r="B3412" i="1" l="1"/>
  <c r="A3413" i="1"/>
  <c r="A3414" i="1" l="1"/>
  <c r="B3413" i="1"/>
  <c r="A3415" i="1" l="1"/>
  <c r="B3414" i="1"/>
  <c r="A3416" i="1" l="1"/>
  <c r="B3415" i="1"/>
  <c r="A3417" i="1" l="1"/>
  <c r="B3416" i="1"/>
  <c r="A3418" i="1" l="1"/>
  <c r="B3417" i="1"/>
  <c r="B3418" i="1" l="1"/>
  <c r="A3419" i="1"/>
  <c r="A3420" i="1" l="1"/>
  <c r="B3419" i="1"/>
  <c r="A3421" i="1" l="1"/>
  <c r="B3420" i="1"/>
  <c r="A3422" i="1" l="1"/>
  <c r="B3421" i="1"/>
  <c r="A3423" i="1" l="1"/>
  <c r="B3422" i="1"/>
  <c r="A3424" i="1" l="1"/>
  <c r="B3423" i="1"/>
  <c r="A3425" i="1" l="1"/>
  <c r="B3424" i="1"/>
  <c r="A3426" i="1" l="1"/>
  <c r="B3425" i="1"/>
  <c r="A3427" i="1" l="1"/>
  <c r="B3426" i="1"/>
  <c r="A3428" i="1" l="1"/>
  <c r="B3427" i="1"/>
  <c r="B3428" i="1" l="1"/>
  <c r="A3429" i="1"/>
  <c r="B3429" i="1" l="1"/>
  <c r="A3430" i="1"/>
  <c r="A3431" i="1" l="1"/>
  <c r="B3430" i="1"/>
  <c r="A3432" i="1" l="1"/>
  <c r="B3431" i="1"/>
  <c r="B3432" i="1" l="1"/>
  <c r="A3433" i="1"/>
  <c r="A3434" i="1" l="1"/>
  <c r="B3433" i="1"/>
  <c r="B3434" i="1" l="1"/>
  <c r="A3435" i="1"/>
  <c r="B3435" i="1" l="1"/>
  <c r="A3436" i="1"/>
  <c r="B3436" i="1" l="1"/>
  <c r="A3437" i="1"/>
  <c r="B3437" i="1" l="1"/>
  <c r="A3438" i="1"/>
  <c r="B3438" i="1" l="1"/>
  <c r="A3439" i="1"/>
  <c r="B3439" i="1" l="1"/>
  <c r="A3440" i="1"/>
  <c r="B3440" i="1" l="1"/>
  <c r="A3441" i="1"/>
  <c r="B3441" i="1" l="1"/>
  <c r="A3442" i="1"/>
  <c r="A3443" i="1" l="1"/>
  <c r="B3442" i="1"/>
  <c r="B3443" i="1" l="1"/>
  <c r="A3444" i="1"/>
  <c r="B3444" i="1" l="1"/>
  <c r="A3445" i="1"/>
  <c r="B3445" i="1" l="1"/>
  <c r="A3446" i="1"/>
  <c r="B3446" i="1" l="1"/>
  <c r="A3447" i="1"/>
  <c r="B3447" i="1" l="1"/>
  <c r="A3448" i="1"/>
  <c r="A3449" i="1" l="1"/>
  <c r="B3448" i="1"/>
  <c r="A3450" i="1" l="1"/>
  <c r="B3449" i="1"/>
  <c r="A3451" i="1" l="1"/>
  <c r="B3450" i="1"/>
  <c r="B3451" i="1" l="1"/>
  <c r="A3452" i="1"/>
  <c r="B3452" i="1" l="1"/>
  <c r="A3453" i="1"/>
  <c r="A3454" i="1" l="1"/>
  <c r="B3453" i="1"/>
  <c r="B3454" i="1" l="1"/>
  <c r="A3455" i="1"/>
  <c r="A3456" i="1" l="1"/>
  <c r="B3455" i="1"/>
  <c r="A3457" i="1" l="1"/>
  <c r="B3456" i="1"/>
  <c r="B3457" i="1" l="1"/>
  <c r="A3458" i="1"/>
  <c r="B3458" i="1" l="1"/>
  <c r="A3459" i="1"/>
  <c r="B3459" i="1" l="1"/>
  <c r="A3460" i="1"/>
  <c r="B3460" i="1" l="1"/>
  <c r="A3461" i="1"/>
  <c r="A3462" i="1" l="1"/>
  <c r="B3461" i="1"/>
  <c r="A3463" i="1" l="1"/>
  <c r="B3462" i="1"/>
  <c r="B3463" i="1" l="1"/>
  <c r="A3464" i="1"/>
  <c r="B3464" i="1" l="1"/>
  <c r="A3465" i="1"/>
  <c r="B3465" i="1" l="1"/>
  <c r="A3466" i="1"/>
  <c r="B3466" i="1" l="1"/>
  <c r="A3467" i="1"/>
  <c r="A3468" i="1" l="1"/>
  <c r="B3467" i="1"/>
  <c r="A3469" i="1" l="1"/>
  <c r="B3468" i="1"/>
  <c r="A3470" i="1" l="1"/>
  <c r="B3469" i="1"/>
  <c r="A3471" i="1" l="1"/>
  <c r="B3470" i="1"/>
  <c r="A3472" i="1" l="1"/>
  <c r="B3471" i="1"/>
  <c r="B3472" i="1" l="1"/>
  <c r="A3473" i="1"/>
  <c r="B3473" i="1" l="1"/>
  <c r="A3474" i="1"/>
  <c r="A3475" i="1" l="1"/>
  <c r="B3474" i="1"/>
  <c r="A3476" i="1" l="1"/>
  <c r="B3475" i="1"/>
  <c r="A3477" i="1" l="1"/>
  <c r="B3476" i="1"/>
  <c r="A3478" i="1" l="1"/>
  <c r="B3477" i="1"/>
  <c r="A3479" i="1" l="1"/>
  <c r="B3478" i="1"/>
  <c r="A3480" i="1" l="1"/>
  <c r="B3479" i="1"/>
  <c r="A3481" i="1" l="1"/>
  <c r="B3480" i="1"/>
  <c r="A3482" i="1" l="1"/>
  <c r="B3481" i="1"/>
  <c r="A3483" i="1" l="1"/>
  <c r="B3482" i="1"/>
  <c r="A3484" i="1" l="1"/>
  <c r="B3483" i="1"/>
  <c r="A3485" i="1" l="1"/>
  <c r="B3484" i="1"/>
  <c r="A3486" i="1" l="1"/>
  <c r="B3485" i="1"/>
  <c r="A3487" i="1" l="1"/>
  <c r="B3486" i="1"/>
  <c r="A3488" i="1" l="1"/>
  <c r="B3487" i="1"/>
  <c r="A3489" i="1" l="1"/>
  <c r="B3488" i="1"/>
  <c r="A3490" i="1" l="1"/>
  <c r="B3489" i="1"/>
  <c r="A3491" i="1" l="1"/>
  <c r="B3490" i="1"/>
  <c r="A3492" i="1" l="1"/>
  <c r="B3491" i="1"/>
  <c r="A3493" i="1" l="1"/>
  <c r="B3492" i="1"/>
  <c r="B3493" i="1" l="1"/>
  <c r="A3494" i="1"/>
  <c r="A3495" i="1" l="1"/>
  <c r="B3494" i="1"/>
  <c r="A3496" i="1" l="1"/>
  <c r="B3495" i="1"/>
  <c r="A3497" i="1" l="1"/>
  <c r="B3496" i="1"/>
  <c r="B3497" i="1" l="1"/>
  <c r="A3498" i="1"/>
  <c r="A3499" i="1" l="1"/>
  <c r="B3498" i="1"/>
  <c r="A3500" i="1" l="1"/>
  <c r="B3499" i="1"/>
  <c r="A3501" i="1" l="1"/>
  <c r="B3500" i="1"/>
  <c r="A3502" i="1" l="1"/>
  <c r="B3501" i="1"/>
  <c r="A3503" i="1" l="1"/>
  <c r="B3502" i="1"/>
  <c r="A3504" i="1" l="1"/>
  <c r="B3503" i="1"/>
  <c r="A3505" i="1" l="1"/>
  <c r="B3504" i="1"/>
  <c r="A3506" i="1" l="1"/>
  <c r="B3505" i="1"/>
  <c r="A3507" i="1" l="1"/>
  <c r="B3506" i="1"/>
  <c r="A3508" i="1" l="1"/>
  <c r="B3507" i="1"/>
  <c r="A3509" i="1" l="1"/>
  <c r="B3508" i="1"/>
  <c r="B3509" i="1" l="1"/>
  <c r="A3510" i="1"/>
  <c r="A3511" i="1" l="1"/>
  <c r="B3510" i="1"/>
  <c r="A3512" i="1" l="1"/>
  <c r="B3511" i="1"/>
  <c r="A3513" i="1" l="1"/>
  <c r="B3512" i="1"/>
  <c r="A3514" i="1" l="1"/>
  <c r="B3513" i="1"/>
  <c r="A3515" i="1" l="1"/>
  <c r="B3514" i="1"/>
  <c r="A3516" i="1" l="1"/>
  <c r="B3515" i="1"/>
  <c r="B3516" i="1" l="1"/>
  <c r="A3517" i="1"/>
  <c r="B3517" i="1" l="1"/>
  <c r="A3518" i="1"/>
  <c r="A3519" i="1" l="1"/>
  <c r="B3518" i="1"/>
  <c r="B3519" i="1" l="1"/>
  <c r="A3520" i="1"/>
  <c r="B3520" i="1" l="1"/>
  <c r="A3521" i="1"/>
  <c r="A3522" i="1" l="1"/>
  <c r="B3521" i="1"/>
  <c r="A3523" i="1" l="1"/>
  <c r="B3522" i="1"/>
  <c r="B3523" i="1" l="1"/>
  <c r="A3524" i="1"/>
  <c r="A3525" i="1" l="1"/>
  <c r="B3524" i="1"/>
  <c r="A3526" i="1" l="1"/>
  <c r="B3525" i="1"/>
  <c r="A3527" i="1" l="1"/>
  <c r="B3526" i="1"/>
  <c r="A3528" i="1" l="1"/>
  <c r="B3527" i="1"/>
  <c r="B3528" i="1" l="1"/>
  <c r="A3529" i="1"/>
  <c r="A3530" i="1" l="1"/>
  <c r="B3529" i="1"/>
  <c r="A3531" i="1" l="1"/>
  <c r="B3530" i="1"/>
  <c r="A3532" i="1" l="1"/>
  <c r="B3531" i="1"/>
  <c r="A3533" i="1" l="1"/>
  <c r="B3532" i="1"/>
  <c r="A3534" i="1" l="1"/>
  <c r="B3533" i="1"/>
  <c r="B3534" i="1" l="1"/>
  <c r="A3535" i="1"/>
  <c r="A3536" i="1" l="1"/>
  <c r="B3535" i="1"/>
  <c r="A3537" i="1" l="1"/>
  <c r="B3536" i="1"/>
  <c r="A3538" i="1" l="1"/>
  <c r="B3537" i="1"/>
  <c r="A3539" i="1" l="1"/>
  <c r="B3538" i="1"/>
  <c r="A3540" i="1" l="1"/>
  <c r="B3539" i="1"/>
  <c r="B3540" i="1" l="1"/>
  <c r="A3541" i="1"/>
  <c r="A3542" i="1" l="1"/>
  <c r="B3541" i="1"/>
  <c r="A3543" i="1" l="1"/>
  <c r="B3542" i="1"/>
  <c r="B3543" i="1" l="1"/>
  <c r="A3544" i="1"/>
  <c r="A3545" i="1" l="1"/>
  <c r="B3544" i="1"/>
  <c r="A3546" i="1" l="1"/>
  <c r="B3545" i="1"/>
  <c r="B3546" i="1" l="1"/>
  <c r="A3547" i="1"/>
  <c r="A3548" i="1" l="1"/>
  <c r="B3547" i="1"/>
  <c r="A3549" i="1" l="1"/>
  <c r="B3548" i="1"/>
  <c r="A3550" i="1" l="1"/>
  <c r="B3549" i="1"/>
  <c r="A3551" i="1" l="1"/>
  <c r="B3550" i="1"/>
  <c r="A3552" i="1" l="1"/>
  <c r="B3551" i="1"/>
  <c r="A3553" i="1" l="1"/>
  <c r="B3552" i="1"/>
  <c r="B3553" i="1" l="1"/>
  <c r="A3554" i="1"/>
  <c r="B3554" i="1" l="1"/>
  <c r="A3555" i="1"/>
  <c r="A3556" i="1" l="1"/>
  <c r="B3555" i="1"/>
  <c r="A3557" i="1" l="1"/>
  <c r="B3556" i="1"/>
  <c r="A3558" i="1" l="1"/>
  <c r="B3557" i="1"/>
  <c r="A3559" i="1" l="1"/>
  <c r="B3558" i="1"/>
  <c r="A3560" i="1" l="1"/>
  <c r="B3559" i="1"/>
  <c r="B3560" i="1" l="1"/>
  <c r="A3561" i="1"/>
  <c r="B3561" i="1" l="1"/>
  <c r="A3562" i="1"/>
  <c r="A3563" i="1" l="1"/>
  <c r="B3562" i="1"/>
  <c r="A3564" i="1" l="1"/>
  <c r="B3563" i="1"/>
  <c r="A3565" i="1" l="1"/>
  <c r="B3564" i="1"/>
  <c r="A3566" i="1" l="1"/>
  <c r="B3565" i="1"/>
  <c r="A3567" i="1" l="1"/>
  <c r="B3566" i="1"/>
  <c r="B3567" i="1" l="1"/>
  <c r="A3568" i="1"/>
  <c r="B3568" i="1" l="1"/>
  <c r="A3569" i="1"/>
  <c r="A3570" i="1" l="1"/>
  <c r="B3569" i="1"/>
  <c r="A3571" i="1" l="1"/>
  <c r="B3570" i="1"/>
  <c r="A3572" i="1" l="1"/>
  <c r="B3571" i="1"/>
  <c r="A3573" i="1" l="1"/>
  <c r="B3572" i="1"/>
  <c r="A3574" i="1" l="1"/>
  <c r="B3573" i="1"/>
  <c r="A3575" i="1" l="1"/>
  <c r="B3574" i="1"/>
  <c r="B3575" i="1" l="1"/>
  <c r="A3576" i="1"/>
  <c r="A3577" i="1" l="1"/>
  <c r="B3576" i="1"/>
  <c r="A3578" i="1" l="1"/>
  <c r="B3577" i="1"/>
  <c r="B3578" i="1" l="1"/>
  <c r="A3579" i="1"/>
  <c r="A3580" i="1" l="1"/>
  <c r="B3579" i="1"/>
  <c r="A3581" i="1" l="1"/>
  <c r="B3580" i="1"/>
  <c r="A3582" i="1" l="1"/>
  <c r="B3581" i="1"/>
  <c r="A3583" i="1" l="1"/>
  <c r="B3582" i="1"/>
  <c r="A3584" i="1" l="1"/>
  <c r="B3583" i="1"/>
  <c r="A3585" i="1" l="1"/>
  <c r="B3584" i="1"/>
  <c r="A3586" i="1" l="1"/>
  <c r="B3585" i="1"/>
  <c r="A3587" i="1" l="1"/>
  <c r="B3586" i="1"/>
  <c r="A3588" i="1" l="1"/>
  <c r="B3587" i="1"/>
  <c r="B3588" i="1" l="1"/>
  <c r="A3589" i="1"/>
  <c r="A3590" i="1" l="1"/>
  <c r="B3589" i="1"/>
  <c r="B3590" i="1" l="1"/>
  <c r="A3591" i="1"/>
  <c r="A3592" i="1" l="1"/>
  <c r="B3591" i="1"/>
  <c r="B3592" i="1" l="1"/>
  <c r="A3593" i="1"/>
  <c r="A3594" i="1" l="1"/>
  <c r="B3593" i="1"/>
  <c r="A3595" i="1" l="1"/>
  <c r="B3594" i="1"/>
  <c r="A3596" i="1" l="1"/>
  <c r="B3595" i="1"/>
  <c r="A3597" i="1" l="1"/>
  <c r="B3596" i="1"/>
  <c r="B3597" i="1" l="1"/>
  <c r="A3598" i="1"/>
  <c r="A3599" i="1" l="1"/>
  <c r="B3598" i="1"/>
  <c r="B3599" i="1" l="1"/>
  <c r="A3600" i="1"/>
  <c r="A3601" i="1" l="1"/>
  <c r="B3600" i="1"/>
  <c r="A3602" i="1" l="1"/>
  <c r="B3601" i="1"/>
  <c r="A3603" i="1" l="1"/>
  <c r="B3602" i="1"/>
  <c r="A3604" i="1" l="1"/>
  <c r="B3603" i="1"/>
  <c r="A3605" i="1" l="1"/>
  <c r="B3604" i="1"/>
  <c r="A3606" i="1" l="1"/>
  <c r="B3605" i="1"/>
  <c r="A3607" i="1" l="1"/>
  <c r="B3606" i="1"/>
  <c r="A3608" i="1" l="1"/>
  <c r="B3607" i="1"/>
  <c r="A3609" i="1" l="1"/>
  <c r="B3608" i="1"/>
  <c r="A3610" i="1" l="1"/>
  <c r="B3609" i="1"/>
  <c r="A3611" i="1" l="1"/>
  <c r="B3610" i="1"/>
  <c r="A3612" i="1" l="1"/>
  <c r="B3611" i="1"/>
  <c r="A3613" i="1" l="1"/>
  <c r="B3612" i="1"/>
  <c r="A3614" i="1" l="1"/>
  <c r="B3613" i="1"/>
  <c r="A3615" i="1" l="1"/>
  <c r="B3614" i="1"/>
  <c r="A3616" i="1" l="1"/>
  <c r="B3615" i="1"/>
  <c r="A3617" i="1" l="1"/>
  <c r="B3616" i="1"/>
  <c r="A3618" i="1" l="1"/>
  <c r="B3617" i="1"/>
  <c r="A3619" i="1" l="1"/>
  <c r="B3618" i="1"/>
  <c r="B3619" i="1" l="1"/>
  <c r="A3620" i="1"/>
  <c r="B3620" i="1" l="1"/>
  <c r="A3621" i="1"/>
  <c r="A3622" i="1" l="1"/>
  <c r="B3621" i="1"/>
  <c r="A3623" i="1" l="1"/>
  <c r="B3622" i="1"/>
  <c r="A3624" i="1" l="1"/>
  <c r="B3623" i="1"/>
  <c r="A3625" i="1" l="1"/>
  <c r="B3624" i="1"/>
  <c r="A3626" i="1" l="1"/>
  <c r="B3625" i="1"/>
  <c r="A3627" i="1" l="1"/>
  <c r="B3626" i="1"/>
  <c r="A3628" i="1" l="1"/>
  <c r="B3627" i="1"/>
  <c r="A3629" i="1" l="1"/>
  <c r="B3628" i="1"/>
  <c r="A3630" i="1" l="1"/>
  <c r="B3629" i="1"/>
  <c r="A3631" i="1" l="1"/>
  <c r="B3630" i="1"/>
  <c r="A3632" i="1" l="1"/>
  <c r="B3631" i="1"/>
  <c r="A3633" i="1" l="1"/>
  <c r="B3632" i="1"/>
  <c r="B3633" i="1" l="1"/>
  <c r="A3634" i="1"/>
  <c r="A3635" i="1" l="1"/>
  <c r="B3634" i="1"/>
  <c r="B3635" i="1" l="1"/>
  <c r="A3636" i="1"/>
  <c r="A3637" i="1" l="1"/>
  <c r="B3636" i="1"/>
  <c r="A3638" i="1" l="1"/>
  <c r="B3637" i="1"/>
  <c r="A3639" i="1" l="1"/>
  <c r="B3638" i="1"/>
  <c r="A3640" i="1" l="1"/>
  <c r="B3639" i="1"/>
  <c r="B3640" i="1" l="1"/>
  <c r="A3641" i="1"/>
  <c r="A3642" i="1" l="1"/>
  <c r="B3641" i="1"/>
  <c r="A3643" i="1" l="1"/>
  <c r="B3642" i="1"/>
  <c r="A3644" i="1" l="1"/>
  <c r="B3643" i="1"/>
  <c r="A3645" i="1" l="1"/>
  <c r="B3644" i="1"/>
  <c r="A3646" i="1" l="1"/>
  <c r="B3645" i="1"/>
  <c r="B3646" i="1" l="1"/>
  <c r="A3647" i="1"/>
  <c r="A3648" i="1" l="1"/>
  <c r="B3647" i="1"/>
  <c r="A3649" i="1" l="1"/>
  <c r="B3648" i="1"/>
  <c r="A3650" i="1" l="1"/>
  <c r="B3649" i="1"/>
  <c r="A3651" i="1" l="1"/>
  <c r="B3650" i="1"/>
  <c r="A3652" i="1" l="1"/>
  <c r="B3651" i="1"/>
  <c r="A3653" i="1" l="1"/>
  <c r="B3652" i="1"/>
  <c r="A3654" i="1" l="1"/>
  <c r="B3653" i="1"/>
  <c r="B3654" i="1" l="1"/>
  <c r="A3655" i="1"/>
  <c r="A3656" i="1" l="1"/>
  <c r="B3655" i="1"/>
  <c r="A3657" i="1" l="1"/>
  <c r="B3656" i="1"/>
  <c r="A3658" i="1" l="1"/>
  <c r="B3657" i="1"/>
  <c r="A3659" i="1" l="1"/>
  <c r="B3658" i="1"/>
  <c r="A3660" i="1" l="1"/>
  <c r="B3659" i="1"/>
  <c r="A3661" i="1" l="1"/>
  <c r="B3660" i="1"/>
  <c r="A3662" i="1" l="1"/>
  <c r="B3661" i="1"/>
  <c r="B3662" i="1" l="1"/>
  <c r="A3663" i="1"/>
  <c r="B3663" i="1" l="1"/>
  <c r="A3664" i="1"/>
  <c r="A3665" i="1" l="1"/>
  <c r="B3664" i="1"/>
  <c r="A3666" i="1" l="1"/>
  <c r="B3665" i="1"/>
  <c r="A3667" i="1" l="1"/>
  <c r="B3666" i="1"/>
  <c r="A3668" i="1" l="1"/>
  <c r="B3667" i="1"/>
  <c r="A3669" i="1" l="1"/>
  <c r="B3668" i="1"/>
  <c r="A3670" i="1" l="1"/>
  <c r="B3669" i="1"/>
  <c r="B3670" i="1" l="1"/>
  <c r="A3671" i="1"/>
  <c r="B3671" i="1" l="1"/>
  <c r="A3672" i="1"/>
  <c r="A3673" i="1" l="1"/>
  <c r="B3672" i="1"/>
  <c r="B3673" i="1" l="1"/>
  <c r="A3674" i="1"/>
  <c r="B3674" i="1" l="1"/>
  <c r="A3675" i="1"/>
  <c r="B3675" i="1" l="1"/>
  <c r="A3676" i="1"/>
  <c r="A3677" i="1" l="1"/>
  <c r="B3676" i="1"/>
  <c r="A3678" i="1" l="1"/>
  <c r="B3677" i="1"/>
  <c r="A3679" i="1" l="1"/>
  <c r="B3678" i="1"/>
  <c r="B3679" i="1" l="1"/>
  <c r="A3680" i="1"/>
  <c r="A3681" i="1" l="1"/>
  <c r="B3680" i="1"/>
  <c r="A3682" i="1" l="1"/>
  <c r="B3681" i="1"/>
  <c r="B3682" i="1" l="1"/>
  <c r="A3683" i="1"/>
  <c r="A3684" i="1" l="1"/>
  <c r="B3683" i="1"/>
  <c r="B3684" i="1" l="1"/>
  <c r="A3685" i="1"/>
  <c r="A3686" i="1" l="1"/>
  <c r="B3685" i="1"/>
  <c r="A3687" i="1" l="1"/>
  <c r="B3686" i="1"/>
  <c r="A3688" i="1" l="1"/>
  <c r="B3687" i="1"/>
  <c r="A3689" i="1" l="1"/>
  <c r="B3688" i="1"/>
  <c r="B3689" i="1" l="1"/>
  <c r="A3690" i="1"/>
  <c r="A3691" i="1" l="1"/>
  <c r="B3690" i="1"/>
  <c r="B3691" i="1" l="1"/>
  <c r="A3692" i="1"/>
  <c r="A3693" i="1" l="1"/>
  <c r="B3692" i="1"/>
  <c r="A3694" i="1" l="1"/>
  <c r="B3693" i="1"/>
  <c r="A3695" i="1" l="1"/>
  <c r="B3694" i="1"/>
  <c r="A3696" i="1" l="1"/>
  <c r="B3695" i="1"/>
  <c r="B3696" i="1" l="1"/>
  <c r="A3697" i="1"/>
  <c r="A3698" i="1" l="1"/>
  <c r="B3697" i="1"/>
  <c r="A3699" i="1" l="1"/>
  <c r="B3698" i="1"/>
  <c r="A3700" i="1" l="1"/>
  <c r="B3699" i="1"/>
  <c r="A3701" i="1" l="1"/>
  <c r="B3700" i="1"/>
  <c r="A3702" i="1" l="1"/>
  <c r="B3701" i="1"/>
  <c r="A3703" i="1" l="1"/>
  <c r="B3702" i="1"/>
  <c r="A3704" i="1" l="1"/>
  <c r="B3703" i="1"/>
  <c r="B3704" i="1" l="1"/>
  <c r="A3705" i="1"/>
  <c r="A3706" i="1" l="1"/>
  <c r="B3705" i="1"/>
  <c r="A3707" i="1" l="1"/>
  <c r="B3706" i="1"/>
  <c r="A3708" i="1" l="1"/>
  <c r="B3707" i="1"/>
  <c r="A3709" i="1" l="1"/>
  <c r="B3708" i="1"/>
  <c r="A3710" i="1" l="1"/>
  <c r="B3709" i="1"/>
  <c r="A3711" i="1" l="1"/>
  <c r="B3710" i="1"/>
  <c r="B3711" i="1" l="1"/>
  <c r="A3712" i="1"/>
  <c r="B3712" i="1" l="1"/>
  <c r="A3713" i="1"/>
  <c r="B3713" i="1" l="1"/>
  <c r="A3714" i="1"/>
  <c r="A3715" i="1" l="1"/>
  <c r="B3714" i="1"/>
  <c r="A3716" i="1" l="1"/>
  <c r="B3715" i="1"/>
  <c r="A3717" i="1" l="1"/>
  <c r="B3716" i="1"/>
  <c r="A3718" i="1" l="1"/>
  <c r="B3717" i="1"/>
  <c r="A3719" i="1" l="1"/>
  <c r="B3718" i="1"/>
  <c r="A3720" i="1" l="1"/>
  <c r="B3719" i="1"/>
  <c r="A3721" i="1" l="1"/>
  <c r="B3720" i="1"/>
  <c r="A3722" i="1" l="1"/>
  <c r="B3721" i="1"/>
  <c r="B3722" i="1" l="1"/>
  <c r="A3723" i="1"/>
  <c r="A3724" i="1" l="1"/>
  <c r="B3723" i="1"/>
  <c r="B3724" i="1" l="1"/>
  <c r="A3725" i="1"/>
  <c r="A3726" i="1" l="1"/>
  <c r="B3725" i="1"/>
  <c r="A3727" i="1" l="1"/>
  <c r="B3726" i="1"/>
  <c r="B3727" i="1" l="1"/>
  <c r="A3728" i="1"/>
  <c r="A3729" i="1" l="1"/>
  <c r="B3728" i="1"/>
  <c r="A3730" i="1" l="1"/>
  <c r="B3729" i="1"/>
  <c r="A3731" i="1" l="1"/>
  <c r="B3730" i="1"/>
  <c r="A3732" i="1" l="1"/>
  <c r="B3731" i="1"/>
  <c r="A3733" i="1" l="1"/>
  <c r="B3732" i="1"/>
  <c r="A3734" i="1" l="1"/>
  <c r="B3733" i="1"/>
  <c r="A3735" i="1" l="1"/>
  <c r="B3734" i="1"/>
  <c r="A3736" i="1" l="1"/>
  <c r="B3735" i="1"/>
  <c r="A3737" i="1" l="1"/>
  <c r="B3736" i="1"/>
  <c r="A3738" i="1" l="1"/>
  <c r="B3737" i="1"/>
  <c r="A3739" i="1" l="1"/>
  <c r="B3738" i="1"/>
  <c r="A3740" i="1" l="1"/>
  <c r="B3739" i="1"/>
  <c r="B3740" i="1" l="1"/>
  <c r="A3741" i="1"/>
  <c r="B3741" i="1" l="1"/>
  <c r="A3742" i="1"/>
  <c r="B3742" i="1" l="1"/>
  <c r="A3743" i="1"/>
  <c r="A3744" i="1" l="1"/>
  <c r="B3743" i="1"/>
  <c r="A3745" i="1" l="1"/>
  <c r="B3744" i="1"/>
  <c r="A3746" i="1" l="1"/>
  <c r="B3745" i="1"/>
  <c r="A3747" i="1" l="1"/>
  <c r="B3746" i="1"/>
  <c r="A3748" i="1" l="1"/>
  <c r="B3747" i="1"/>
  <c r="A3749" i="1" l="1"/>
  <c r="B3748" i="1"/>
  <c r="A3750" i="1" l="1"/>
  <c r="B3749" i="1"/>
  <c r="B3750" i="1" l="1"/>
  <c r="A3751" i="1"/>
  <c r="A3752" i="1" l="1"/>
  <c r="B3751" i="1"/>
  <c r="A3753" i="1" l="1"/>
  <c r="B3752" i="1"/>
  <c r="B3753" i="1" l="1"/>
  <c r="A3754" i="1"/>
  <c r="A3755" i="1" l="1"/>
  <c r="B3754" i="1"/>
  <c r="A3756" i="1" l="1"/>
  <c r="B3755" i="1"/>
  <c r="A3757" i="1" l="1"/>
  <c r="B3756" i="1"/>
  <c r="A3758" i="1" l="1"/>
  <c r="B3757" i="1"/>
  <c r="A3759" i="1" l="1"/>
  <c r="B3758" i="1"/>
  <c r="A3760" i="1" l="1"/>
  <c r="B3759" i="1"/>
  <c r="A3761" i="1" l="1"/>
  <c r="B3760" i="1"/>
  <c r="B3761" i="1" l="1"/>
  <c r="A3762" i="1"/>
  <c r="B3762" i="1" l="1"/>
  <c r="A3763" i="1"/>
  <c r="A3764" i="1" l="1"/>
  <c r="B3763" i="1"/>
  <c r="A3765" i="1" l="1"/>
  <c r="B3764" i="1"/>
  <c r="B3765" i="1" l="1"/>
  <c r="A3766" i="1"/>
  <c r="A3767" i="1" l="1"/>
  <c r="B3766" i="1"/>
  <c r="A3768" i="1" l="1"/>
  <c r="B3767" i="1"/>
  <c r="B3768" i="1" l="1"/>
  <c r="A3769" i="1"/>
  <c r="B3769" i="1" l="1"/>
  <c r="A3770" i="1"/>
  <c r="A3771" i="1" l="1"/>
  <c r="B3770" i="1"/>
  <c r="B3771" i="1" l="1"/>
  <c r="A3772" i="1"/>
  <c r="A3773" i="1" l="1"/>
  <c r="B3772" i="1"/>
  <c r="B3773" i="1" l="1"/>
  <c r="A3774" i="1"/>
  <c r="B3774" i="1" l="1"/>
  <c r="A3775" i="1"/>
  <c r="A3776" i="1" l="1"/>
  <c r="B3775" i="1"/>
  <c r="A3777" i="1" l="1"/>
  <c r="B3776" i="1"/>
  <c r="B3777" i="1" l="1"/>
  <c r="A3778" i="1"/>
  <c r="A3779" i="1" l="1"/>
  <c r="B3778" i="1"/>
  <c r="B3779" i="1" l="1"/>
  <c r="A3780" i="1"/>
  <c r="B3780" i="1" l="1"/>
  <c r="A3781" i="1"/>
  <c r="B3781" i="1" l="1"/>
  <c r="A3782" i="1"/>
  <c r="A3783" i="1" l="1"/>
  <c r="B3782" i="1"/>
  <c r="A3784" i="1" l="1"/>
  <c r="B3783" i="1"/>
  <c r="A3785" i="1" l="1"/>
  <c r="B3784" i="1"/>
  <c r="B3785" i="1" l="1"/>
  <c r="A3786" i="1"/>
  <c r="A3787" i="1" l="1"/>
  <c r="B3786" i="1"/>
  <c r="A3788" i="1" l="1"/>
  <c r="B3787" i="1"/>
  <c r="B3788" i="1" l="1"/>
  <c r="A3789" i="1"/>
  <c r="A3790" i="1" l="1"/>
  <c r="B3789" i="1"/>
  <c r="A3791" i="1" l="1"/>
  <c r="B3790" i="1"/>
  <c r="B3791" i="1" l="1"/>
  <c r="A3792" i="1"/>
  <c r="B3792" i="1" l="1"/>
  <c r="A3793" i="1"/>
  <c r="B3793" i="1" l="1"/>
  <c r="A3794" i="1"/>
  <c r="A3795" i="1" l="1"/>
  <c r="B3794" i="1"/>
  <c r="A3796" i="1" l="1"/>
  <c r="B3795" i="1"/>
  <c r="A3797" i="1" l="1"/>
  <c r="B3796" i="1"/>
  <c r="B3797" i="1" l="1"/>
  <c r="A3798" i="1"/>
  <c r="A3799" i="1" l="1"/>
  <c r="B3798" i="1"/>
  <c r="A3800" i="1" l="1"/>
  <c r="B3799" i="1"/>
  <c r="A3801" i="1" l="1"/>
  <c r="B3800" i="1"/>
  <c r="B3801" i="1" l="1"/>
  <c r="A3802" i="1"/>
  <c r="A3803" i="1" l="1"/>
  <c r="B3802" i="1"/>
  <c r="A3804" i="1" l="1"/>
  <c r="B3803" i="1"/>
  <c r="A3805" i="1" l="1"/>
  <c r="B3804" i="1"/>
  <c r="A3806" i="1" l="1"/>
  <c r="B3805" i="1"/>
  <c r="A3807" i="1" l="1"/>
  <c r="B3806" i="1"/>
  <c r="A3808" i="1" l="1"/>
  <c r="B3807" i="1"/>
  <c r="B3808" i="1" l="1"/>
  <c r="A3809" i="1"/>
  <c r="B3809" i="1" l="1"/>
  <c r="A3810" i="1"/>
  <c r="A3811" i="1" l="1"/>
  <c r="B3810" i="1"/>
  <c r="A3812" i="1" l="1"/>
  <c r="B3811" i="1"/>
  <c r="A3813" i="1" l="1"/>
  <c r="B3812" i="1"/>
  <c r="A3814" i="1" l="1"/>
  <c r="B3813" i="1"/>
  <c r="B3814" i="1" l="1"/>
  <c r="A3815" i="1"/>
  <c r="A3816" i="1" l="1"/>
  <c r="B3815" i="1"/>
  <c r="A3817" i="1" l="1"/>
  <c r="B3816" i="1"/>
  <c r="A3818" i="1" l="1"/>
  <c r="B3817" i="1"/>
  <c r="B3818" i="1" l="1"/>
  <c r="A3819" i="1"/>
  <c r="A3820" i="1" l="1"/>
  <c r="B3819" i="1"/>
  <c r="B3820" i="1" l="1"/>
  <c r="A3821" i="1"/>
  <c r="A3822" i="1" l="1"/>
  <c r="B3821" i="1"/>
  <c r="B3822" i="1" l="1"/>
  <c r="A3823" i="1"/>
  <c r="A3824" i="1" l="1"/>
  <c r="B3823" i="1"/>
  <c r="B3824" i="1" l="1"/>
  <c r="A3825" i="1"/>
  <c r="B3825" i="1" l="1"/>
  <c r="A3826" i="1"/>
  <c r="A3827" i="1" l="1"/>
  <c r="B3826" i="1"/>
  <c r="B3827" i="1" l="1"/>
  <c r="A3828" i="1"/>
  <c r="B3828" i="1" l="1"/>
  <c r="A3829" i="1"/>
  <c r="A3830" i="1" l="1"/>
  <c r="B3829" i="1"/>
  <c r="A3831" i="1" l="1"/>
  <c r="B3830" i="1"/>
  <c r="A3832" i="1" l="1"/>
  <c r="B3831" i="1"/>
  <c r="B3832" i="1" l="1"/>
  <c r="A3833" i="1"/>
  <c r="A3834" i="1" l="1"/>
  <c r="B3833" i="1"/>
  <c r="A3835" i="1" l="1"/>
  <c r="B3834" i="1"/>
  <c r="A3836" i="1" l="1"/>
  <c r="B3835" i="1"/>
  <c r="A3837" i="1" l="1"/>
  <c r="B3836" i="1"/>
  <c r="A3838" i="1" l="1"/>
  <c r="B3837" i="1"/>
  <c r="A3839" i="1" l="1"/>
  <c r="B3838" i="1"/>
  <c r="A3840" i="1" l="1"/>
  <c r="B3839" i="1"/>
  <c r="A3841" i="1" l="1"/>
  <c r="B3840" i="1"/>
  <c r="A3842" i="1" l="1"/>
  <c r="B3841" i="1"/>
  <c r="A3843" i="1" l="1"/>
  <c r="B3842" i="1"/>
  <c r="A3844" i="1" l="1"/>
  <c r="B3843" i="1"/>
  <c r="A3845" i="1" l="1"/>
  <c r="B3844" i="1"/>
  <c r="A3846" i="1" l="1"/>
  <c r="B3845" i="1"/>
  <c r="A3847" i="1" l="1"/>
  <c r="B3846" i="1"/>
  <c r="A3848" i="1" l="1"/>
  <c r="B3847" i="1"/>
  <c r="A3849" i="1" l="1"/>
  <c r="B3848" i="1"/>
  <c r="A3850" i="1" l="1"/>
  <c r="B3849" i="1"/>
  <c r="A3851" i="1" l="1"/>
  <c r="B3850" i="1"/>
  <c r="A3852" i="1" l="1"/>
  <c r="B3851" i="1"/>
  <c r="A3853" i="1" l="1"/>
  <c r="B3852" i="1"/>
  <c r="A3854" i="1" l="1"/>
  <c r="B3853" i="1"/>
  <c r="B3854" i="1" l="1"/>
  <c r="A3855" i="1"/>
  <c r="A3856" i="1" l="1"/>
  <c r="B3855" i="1"/>
  <c r="A3857" i="1" l="1"/>
  <c r="B3856" i="1"/>
  <c r="A3858" i="1" l="1"/>
  <c r="B3857" i="1"/>
  <c r="A3859" i="1" l="1"/>
  <c r="B3858" i="1"/>
  <c r="B3859" i="1" l="1"/>
  <c r="A3860" i="1"/>
  <c r="A3861" i="1" l="1"/>
  <c r="B3860" i="1"/>
  <c r="A3862" i="1" l="1"/>
  <c r="B3861" i="1"/>
  <c r="A3863" i="1" l="1"/>
  <c r="B3862" i="1"/>
  <c r="A3864" i="1" l="1"/>
  <c r="B3863" i="1"/>
  <c r="B3864" i="1" l="1"/>
  <c r="A3865" i="1"/>
  <c r="B3865" i="1" l="1"/>
  <c r="A3866" i="1"/>
  <c r="A3867" i="1" l="1"/>
  <c r="B3866" i="1"/>
  <c r="B3867" i="1" l="1"/>
  <c r="A3868" i="1"/>
  <c r="A3869" i="1" l="1"/>
  <c r="B3868" i="1"/>
  <c r="B3869" i="1" l="1"/>
  <c r="A3870" i="1"/>
  <c r="A3871" i="1" l="1"/>
  <c r="B3870" i="1"/>
  <c r="A3872" i="1" l="1"/>
  <c r="B3871" i="1"/>
  <c r="B3872" i="1" l="1"/>
  <c r="A3873" i="1"/>
  <c r="B3873" i="1" l="1"/>
  <c r="A3874" i="1"/>
  <c r="B3874" i="1" l="1"/>
  <c r="A3875" i="1"/>
  <c r="A3876" i="1" l="1"/>
  <c r="B3875" i="1"/>
  <c r="A3877" i="1" l="1"/>
  <c r="B3876" i="1"/>
  <c r="B3877" i="1" l="1"/>
  <c r="A3878" i="1"/>
  <c r="A3879" i="1" l="1"/>
  <c r="B3878" i="1"/>
  <c r="A3880" i="1" l="1"/>
  <c r="B3879" i="1"/>
  <c r="A3881" i="1" l="1"/>
  <c r="B3880" i="1"/>
  <c r="A3882" i="1" l="1"/>
  <c r="B3881" i="1"/>
  <c r="B3882" i="1" l="1"/>
  <c r="A3883" i="1"/>
  <c r="A3884" i="1" l="1"/>
  <c r="B3883" i="1"/>
  <c r="A3885" i="1" l="1"/>
  <c r="B3884" i="1"/>
  <c r="A3886" i="1" l="1"/>
  <c r="B3885" i="1"/>
  <c r="B3886" i="1" l="1"/>
  <c r="A3887" i="1"/>
  <c r="A3888" i="1" l="1"/>
  <c r="B3887" i="1"/>
  <c r="A3889" i="1" l="1"/>
  <c r="B3888" i="1"/>
  <c r="B3889" i="1" l="1"/>
  <c r="A3890" i="1"/>
  <c r="B3890" i="1" l="1"/>
  <c r="A3891" i="1"/>
  <c r="A3892" i="1" l="1"/>
  <c r="B3891" i="1"/>
  <c r="A3893" i="1" l="1"/>
  <c r="B3892" i="1"/>
  <c r="A3894" i="1" l="1"/>
  <c r="B3893" i="1"/>
  <c r="B3894" i="1" l="1"/>
  <c r="A3895" i="1"/>
  <c r="B3895" i="1" l="1"/>
  <c r="A3896" i="1"/>
  <c r="B3896" i="1" l="1"/>
  <c r="A3897" i="1"/>
  <c r="A3898" i="1" l="1"/>
  <c r="B3897" i="1"/>
  <c r="B3898" i="1" l="1"/>
  <c r="A3899" i="1"/>
  <c r="B3899" i="1" l="1"/>
  <c r="A3900" i="1"/>
  <c r="A3901" i="1" l="1"/>
  <c r="B3900" i="1"/>
  <c r="A3902" i="1" l="1"/>
  <c r="B3901" i="1"/>
  <c r="A3903" i="1" l="1"/>
  <c r="B3902" i="1"/>
  <c r="A3904" i="1" l="1"/>
  <c r="B3903" i="1"/>
  <c r="A3905" i="1" l="1"/>
  <c r="B3904" i="1"/>
  <c r="A3906" i="1" l="1"/>
  <c r="B3905" i="1"/>
  <c r="A3907" i="1" l="1"/>
  <c r="B3906" i="1"/>
  <c r="A3908" i="1" l="1"/>
  <c r="B3907" i="1"/>
  <c r="A3909" i="1" l="1"/>
  <c r="B3908" i="1"/>
  <c r="A3910" i="1" l="1"/>
  <c r="B3909" i="1"/>
  <c r="B3910" i="1" l="1"/>
  <c r="A3911" i="1"/>
  <c r="A3912" i="1" l="1"/>
  <c r="B3911" i="1"/>
  <c r="A3913" i="1" l="1"/>
  <c r="B3912" i="1"/>
  <c r="A3914" i="1" l="1"/>
  <c r="B3913" i="1"/>
  <c r="A3915" i="1" l="1"/>
  <c r="B3914" i="1"/>
  <c r="A3916" i="1" l="1"/>
  <c r="B3915" i="1"/>
  <c r="A3917" i="1" l="1"/>
  <c r="B3916" i="1"/>
  <c r="B3917" i="1" l="1"/>
  <c r="A3918" i="1"/>
  <c r="A3919" i="1" l="1"/>
  <c r="B3918" i="1"/>
  <c r="A3920" i="1" l="1"/>
  <c r="B3919" i="1"/>
  <c r="A3921" i="1" l="1"/>
  <c r="B3920" i="1"/>
  <c r="A3922" i="1" l="1"/>
  <c r="B3921" i="1"/>
  <c r="A3923" i="1" l="1"/>
  <c r="B3922" i="1"/>
  <c r="B3923" i="1" l="1"/>
  <c r="A3924" i="1"/>
  <c r="B3924" i="1" l="1"/>
  <c r="A3925" i="1"/>
  <c r="B3925" i="1" l="1"/>
  <c r="A3926" i="1"/>
  <c r="A3927" i="1" l="1"/>
  <c r="B3926" i="1"/>
  <c r="A3928" i="1" l="1"/>
  <c r="B3927" i="1"/>
  <c r="B3928" i="1" l="1"/>
  <c r="A3929" i="1"/>
  <c r="A3930" i="1" l="1"/>
  <c r="B3929" i="1"/>
  <c r="B3930" i="1" l="1"/>
  <c r="A3931" i="1"/>
  <c r="B3931" i="1" l="1"/>
  <c r="A3932" i="1"/>
  <c r="B3932" i="1" l="1"/>
  <c r="A3933" i="1"/>
  <c r="A3934" i="1" l="1"/>
  <c r="B3933" i="1"/>
  <c r="A3935" i="1" l="1"/>
  <c r="B3934" i="1"/>
  <c r="A3936" i="1" l="1"/>
  <c r="B3935" i="1"/>
  <c r="B3936" i="1" l="1"/>
  <c r="A3937" i="1"/>
  <c r="B3937" i="1" l="1"/>
  <c r="A3938" i="1"/>
  <c r="B3938" i="1" l="1"/>
  <c r="A3939" i="1"/>
  <c r="B3939" i="1" l="1"/>
  <c r="A3940" i="1"/>
  <c r="A3941" i="1" l="1"/>
  <c r="B3940" i="1"/>
  <c r="B3941" i="1" l="1"/>
  <c r="A3942" i="1"/>
  <c r="A3943" i="1" l="1"/>
  <c r="B3942" i="1"/>
  <c r="A3944" i="1" l="1"/>
  <c r="B3943" i="1"/>
  <c r="A3945" i="1" l="1"/>
  <c r="B3944" i="1"/>
  <c r="B3945" i="1" l="1"/>
  <c r="A3946" i="1"/>
  <c r="B3946" i="1" l="1"/>
  <c r="A3947" i="1"/>
  <c r="B3947" i="1" l="1"/>
  <c r="A3948" i="1"/>
  <c r="B3948" i="1" l="1"/>
  <c r="A3949" i="1"/>
  <c r="A3950" i="1" l="1"/>
  <c r="B3949" i="1"/>
  <c r="A3951" i="1" l="1"/>
  <c r="B3950" i="1"/>
  <c r="A3952" i="1" l="1"/>
  <c r="B3951" i="1"/>
  <c r="A3953" i="1" l="1"/>
  <c r="B3952" i="1"/>
  <c r="A3954" i="1" l="1"/>
  <c r="B3953" i="1"/>
  <c r="A3955" i="1" l="1"/>
  <c r="B3954" i="1"/>
  <c r="A3956" i="1" l="1"/>
  <c r="B3955" i="1"/>
  <c r="A3957" i="1" l="1"/>
  <c r="B3956" i="1"/>
  <c r="A3958" i="1" l="1"/>
  <c r="B3957" i="1"/>
  <c r="A3959" i="1" l="1"/>
  <c r="B3958" i="1"/>
  <c r="A3960" i="1" l="1"/>
  <c r="B3959" i="1"/>
  <c r="A3961" i="1" l="1"/>
  <c r="B3960" i="1"/>
  <c r="A3962" i="1" l="1"/>
  <c r="B3961" i="1"/>
  <c r="B3962" i="1" l="1"/>
  <c r="A3963" i="1"/>
  <c r="A3964" i="1" l="1"/>
  <c r="B3963" i="1"/>
  <c r="B3964" i="1" l="1"/>
  <c r="A3965" i="1"/>
  <c r="A3966" i="1" l="1"/>
  <c r="B3965" i="1"/>
  <c r="A3967" i="1" l="1"/>
  <c r="B3966" i="1"/>
  <c r="A3968" i="1" l="1"/>
  <c r="B3967" i="1"/>
  <c r="A3969" i="1" l="1"/>
  <c r="B3968" i="1"/>
  <c r="B3969" i="1" l="1"/>
  <c r="A3970" i="1"/>
  <c r="A3971" i="1" l="1"/>
  <c r="B3970" i="1"/>
  <c r="A3972" i="1" l="1"/>
  <c r="B3971" i="1"/>
  <c r="B3972" i="1" l="1"/>
  <c r="A3973" i="1"/>
  <c r="A3974" i="1" l="1"/>
  <c r="B3973" i="1"/>
  <c r="A3975" i="1" l="1"/>
  <c r="B3974" i="1"/>
  <c r="A3976" i="1" l="1"/>
  <c r="B3975" i="1"/>
  <c r="B3976" i="1" l="1"/>
  <c r="A3977" i="1"/>
  <c r="A3978" i="1" l="1"/>
  <c r="B3977" i="1"/>
  <c r="B3978" i="1" l="1"/>
  <c r="A3979" i="1"/>
  <c r="A3980" i="1" l="1"/>
  <c r="B3979" i="1"/>
  <c r="B3980" i="1" l="1"/>
  <c r="A3981" i="1"/>
  <c r="B3981" i="1" l="1"/>
  <c r="A3982" i="1"/>
  <c r="A3983" i="1" l="1"/>
  <c r="B3982" i="1"/>
  <c r="A3984" i="1" l="1"/>
  <c r="B3983" i="1"/>
  <c r="A3985" i="1" l="1"/>
  <c r="B3984" i="1"/>
  <c r="B3985" i="1" l="1"/>
  <c r="A3986" i="1"/>
  <c r="A3987" i="1" l="1"/>
  <c r="B3986" i="1"/>
  <c r="A3988" i="1" l="1"/>
  <c r="B3987" i="1"/>
  <c r="B3988" i="1" l="1"/>
  <c r="A3989" i="1"/>
  <c r="B3989" i="1" l="1"/>
  <c r="A3990" i="1"/>
  <c r="A3991" i="1" l="1"/>
  <c r="B3990" i="1"/>
  <c r="A3992" i="1" l="1"/>
  <c r="B3991" i="1"/>
  <c r="B3992" i="1" l="1"/>
  <c r="A3993" i="1"/>
  <c r="A3994" i="1" l="1"/>
  <c r="B3993" i="1"/>
  <c r="A3995" i="1" l="1"/>
  <c r="B3994" i="1"/>
  <c r="A3996" i="1" l="1"/>
  <c r="B3995" i="1"/>
  <c r="A3997" i="1" l="1"/>
  <c r="B3996" i="1"/>
  <c r="A3998" i="1" l="1"/>
  <c r="B3997" i="1"/>
  <c r="A3999" i="1" l="1"/>
  <c r="B3998" i="1"/>
  <c r="B3999" i="1" l="1"/>
  <c r="A4000" i="1"/>
  <c r="B4000" i="1" l="1"/>
  <c r="A4001" i="1"/>
  <c r="A4002" i="1" l="1"/>
  <c r="B4001" i="1"/>
  <c r="A4003" i="1" l="1"/>
  <c r="B4002" i="1"/>
  <c r="A4004" i="1" l="1"/>
  <c r="B4003" i="1"/>
  <c r="B4004" i="1" l="1"/>
  <c r="A4005" i="1"/>
  <c r="A4006" i="1" l="1"/>
  <c r="B4005" i="1"/>
  <c r="A4007" i="1" l="1"/>
  <c r="B4006" i="1"/>
  <c r="A4008" i="1" l="1"/>
  <c r="B4007" i="1"/>
  <c r="A4009" i="1" l="1"/>
  <c r="B4008" i="1"/>
  <c r="B4009" i="1" l="1"/>
  <c r="A4010" i="1"/>
  <c r="B4010" i="1" l="1"/>
  <c r="A4011" i="1"/>
  <c r="B4011" i="1" l="1"/>
  <c r="A4012" i="1"/>
  <c r="B4012" i="1" l="1"/>
  <c r="A4013" i="1"/>
  <c r="A4014" i="1" l="1"/>
  <c r="B4013" i="1"/>
  <c r="A4015" i="1" l="1"/>
  <c r="B4014" i="1"/>
  <c r="A4016" i="1" l="1"/>
  <c r="B4015" i="1"/>
  <c r="B4016" i="1" l="1"/>
  <c r="A4017" i="1"/>
  <c r="A4018" i="1" l="1"/>
  <c r="B4017" i="1"/>
  <c r="A4019" i="1" l="1"/>
  <c r="B4018" i="1"/>
  <c r="A4020" i="1" l="1"/>
  <c r="B4019" i="1"/>
  <c r="A4021" i="1" l="1"/>
  <c r="B4020" i="1"/>
  <c r="B4021" i="1" l="1"/>
  <c r="A4022" i="1"/>
  <c r="A4023" i="1" l="1"/>
  <c r="B4022" i="1"/>
  <c r="A4024" i="1" l="1"/>
  <c r="B4023" i="1"/>
  <c r="A4025" i="1" l="1"/>
  <c r="B4024" i="1"/>
  <c r="A4026" i="1" l="1"/>
  <c r="B4025" i="1"/>
  <c r="A4027" i="1" l="1"/>
  <c r="B4026" i="1"/>
  <c r="B4027" i="1" l="1"/>
  <c r="A4028" i="1"/>
  <c r="A4029" i="1" l="1"/>
  <c r="B4028" i="1"/>
  <c r="A4030" i="1" l="1"/>
  <c r="B4029" i="1"/>
  <c r="A4031" i="1" l="1"/>
  <c r="B4030" i="1"/>
  <c r="B4031" i="1" l="1"/>
  <c r="A4032" i="1"/>
  <c r="A4033" i="1" l="1"/>
  <c r="B4032" i="1"/>
  <c r="A4034" i="1" l="1"/>
  <c r="B4033" i="1"/>
  <c r="A4035" i="1" l="1"/>
  <c r="B4034" i="1"/>
  <c r="A4036" i="1" l="1"/>
  <c r="B4035" i="1"/>
  <c r="A4037" i="1" l="1"/>
  <c r="B4036" i="1"/>
  <c r="A4038" i="1" l="1"/>
  <c r="B4037" i="1"/>
  <c r="A4039" i="1" l="1"/>
  <c r="B4038" i="1"/>
  <c r="A4040" i="1" l="1"/>
  <c r="B4039" i="1"/>
  <c r="A4041" i="1" l="1"/>
  <c r="B4040" i="1"/>
  <c r="B4041" i="1" l="1"/>
  <c r="A4042" i="1"/>
  <c r="B4042" i="1" l="1"/>
  <c r="A4043" i="1"/>
  <c r="B4043" i="1" l="1"/>
  <c r="A4044" i="1"/>
  <c r="A4045" i="1" l="1"/>
  <c r="B4044" i="1"/>
  <c r="B4045" i="1" l="1"/>
  <c r="A4046" i="1"/>
  <c r="A4047" i="1" l="1"/>
  <c r="B4046" i="1"/>
  <c r="A4048" i="1" l="1"/>
  <c r="B4047" i="1"/>
  <c r="A4049" i="1" l="1"/>
  <c r="B4048" i="1"/>
  <c r="A4050" i="1" l="1"/>
  <c r="B4049" i="1"/>
  <c r="A4051" i="1" l="1"/>
  <c r="B4050" i="1"/>
  <c r="B4051" i="1" l="1"/>
  <c r="A4052" i="1"/>
  <c r="A4053" i="1" l="1"/>
  <c r="B4052" i="1"/>
  <c r="A4054" i="1" l="1"/>
  <c r="B4053" i="1"/>
  <c r="A4055" i="1" l="1"/>
  <c r="B4054" i="1"/>
  <c r="A4056" i="1" l="1"/>
  <c r="B4055" i="1"/>
  <c r="B4056" i="1" l="1"/>
  <c r="A4057" i="1"/>
  <c r="A4058" i="1" l="1"/>
  <c r="B4057" i="1"/>
  <c r="A4059" i="1" l="1"/>
  <c r="B4058" i="1"/>
  <c r="A4060" i="1" l="1"/>
  <c r="B4059" i="1"/>
  <c r="A4061" i="1" l="1"/>
  <c r="B4060" i="1"/>
  <c r="A4062" i="1" l="1"/>
  <c r="B4061" i="1"/>
  <c r="A4063" i="1" l="1"/>
  <c r="B4062" i="1"/>
  <c r="A4064" i="1" l="1"/>
  <c r="B4063" i="1"/>
  <c r="A4065" i="1" l="1"/>
  <c r="B4064" i="1"/>
  <c r="B4065" i="1" l="1"/>
  <c r="A4066" i="1"/>
  <c r="B4066" i="1" l="1"/>
  <c r="A4067" i="1"/>
  <c r="B4067" i="1" l="1"/>
  <c r="A4068" i="1"/>
  <c r="A4069" i="1" l="1"/>
  <c r="B4068" i="1"/>
  <c r="A4070" i="1" l="1"/>
  <c r="B4069" i="1"/>
  <c r="B4070" i="1" l="1"/>
  <c r="A4071" i="1"/>
  <c r="A4072" i="1" l="1"/>
  <c r="B4071" i="1"/>
  <c r="B4072" i="1" l="1"/>
  <c r="A4073" i="1"/>
  <c r="A4074" i="1" l="1"/>
  <c r="B4073" i="1"/>
  <c r="A4075" i="1" l="1"/>
  <c r="B4074" i="1"/>
  <c r="A4076" i="1" l="1"/>
  <c r="B4075" i="1"/>
  <c r="A4077" i="1" l="1"/>
  <c r="B4076" i="1"/>
  <c r="A4078" i="1" l="1"/>
  <c r="B4077" i="1"/>
  <c r="A4079" i="1" l="1"/>
  <c r="B4078" i="1"/>
  <c r="A4080" i="1" l="1"/>
  <c r="B4079" i="1"/>
  <c r="A4081" i="1" l="1"/>
  <c r="B4080" i="1"/>
  <c r="A4082" i="1" l="1"/>
  <c r="B4081" i="1"/>
  <c r="A4083" i="1" l="1"/>
  <c r="B4082" i="1"/>
  <c r="B4083" i="1" l="1"/>
  <c r="A4084" i="1"/>
  <c r="A4085" i="1" l="1"/>
  <c r="B4084" i="1"/>
  <c r="A4086" i="1" l="1"/>
  <c r="B4085" i="1"/>
  <c r="B4086" i="1" l="1"/>
  <c r="A4087" i="1"/>
  <c r="B4087" i="1" l="1"/>
  <c r="A4088" i="1"/>
  <c r="A4089" i="1" l="1"/>
  <c r="B4088" i="1"/>
  <c r="B4089" i="1" l="1"/>
  <c r="A4090" i="1"/>
  <c r="A4091" i="1" l="1"/>
  <c r="B4090" i="1"/>
  <c r="A4092" i="1" l="1"/>
  <c r="B4091" i="1"/>
  <c r="A4093" i="1" l="1"/>
  <c r="B4092" i="1"/>
  <c r="B4093" i="1" l="1"/>
  <c r="A4094" i="1"/>
  <c r="A4095" i="1" l="1"/>
  <c r="B4094" i="1"/>
  <c r="B4095" i="1" l="1"/>
  <c r="A4096" i="1"/>
  <c r="A4097" i="1" l="1"/>
  <c r="B4096" i="1"/>
  <c r="E33" i="1"/>
  <c r="E32" i="1"/>
  <c r="E31" i="1"/>
  <c r="A4098" i="1" l="1"/>
  <c r="B4097" i="1"/>
  <c r="B4098" i="1" l="1"/>
  <c r="A4099" i="1"/>
  <c r="B4099" i="1" l="1"/>
  <c r="A4100" i="1"/>
  <c r="B4100" i="1" l="1"/>
  <c r="A4101" i="1"/>
  <c r="A4102" i="1" l="1"/>
  <c r="B4101" i="1"/>
  <c r="A4103" i="1" l="1"/>
  <c r="B4102" i="1"/>
  <c r="B4103" i="1" l="1"/>
  <c r="A4104" i="1"/>
  <c r="A4105" i="1" l="1"/>
  <c r="B4104" i="1"/>
  <c r="A4106" i="1" l="1"/>
  <c r="B4105" i="1"/>
  <c r="B4106" i="1" l="1"/>
  <c r="A4107" i="1"/>
  <c r="A4108" i="1" l="1"/>
  <c r="B4107" i="1"/>
  <c r="B4108" i="1" l="1"/>
  <c r="A4109" i="1"/>
  <c r="A4110" i="1" l="1"/>
  <c r="B4109" i="1"/>
  <c r="B4110" i="1" l="1"/>
  <c r="A4111" i="1"/>
  <c r="A4112" i="1" l="1"/>
  <c r="B4111" i="1"/>
  <c r="A4113" i="1" l="1"/>
  <c r="B4112" i="1"/>
  <c r="B4113" i="1" l="1"/>
  <c r="A4114" i="1"/>
  <c r="A4115" i="1" l="1"/>
  <c r="B4114" i="1"/>
  <c r="A4116" i="1" l="1"/>
  <c r="B4115" i="1"/>
  <c r="B4116" i="1" l="1"/>
  <c r="A4117" i="1"/>
  <c r="B4117" i="1" l="1"/>
  <c r="A4118" i="1"/>
  <c r="B4118" i="1" l="1"/>
  <c r="A4119" i="1"/>
  <c r="A4120" i="1" l="1"/>
  <c r="B4119" i="1"/>
  <c r="A4121" i="1" l="1"/>
  <c r="B4120" i="1"/>
  <c r="A4122" i="1" l="1"/>
  <c r="B4121" i="1"/>
  <c r="A4123" i="1" l="1"/>
  <c r="B4122" i="1"/>
  <c r="B4123" i="1" l="1"/>
  <c r="A4124" i="1"/>
  <c r="A4125" i="1" l="1"/>
  <c r="B4124" i="1"/>
  <c r="A4126" i="1" l="1"/>
  <c r="B4125" i="1"/>
  <c r="A4127" i="1" l="1"/>
  <c r="B4126" i="1"/>
  <c r="B4127" i="1" l="1"/>
  <c r="A4128" i="1"/>
  <c r="A4129" i="1" l="1"/>
  <c r="B4128" i="1"/>
  <c r="A4130" i="1" l="1"/>
  <c r="B4129" i="1"/>
  <c r="A4131" i="1" l="1"/>
  <c r="B4130" i="1"/>
  <c r="B4131" i="1" l="1"/>
  <c r="A4132" i="1"/>
  <c r="A4133" i="1" l="1"/>
  <c r="B4132" i="1"/>
  <c r="A4134" i="1" l="1"/>
  <c r="B4133" i="1"/>
  <c r="B4134" i="1" l="1"/>
  <c r="A4135" i="1"/>
  <c r="A4136" i="1" l="1"/>
  <c r="B4135" i="1"/>
  <c r="B4136" i="1" l="1"/>
  <c r="A4137" i="1"/>
  <c r="B4137" i="1" l="1"/>
  <c r="A4138" i="1"/>
  <c r="A4139" i="1" l="1"/>
  <c r="B4138" i="1"/>
  <c r="B4139" i="1" l="1"/>
  <c r="A4140" i="1"/>
  <c r="B4140" i="1" l="1"/>
  <c r="A4141" i="1"/>
  <c r="A4142" i="1" l="1"/>
  <c r="B4141" i="1"/>
  <c r="A4143" i="1" l="1"/>
  <c r="B4142" i="1"/>
  <c r="B4143" i="1" l="1"/>
  <c r="A4144" i="1"/>
  <c r="B4144" i="1" l="1"/>
  <c r="A4145" i="1"/>
  <c r="A4146" i="1" l="1"/>
  <c r="B4145" i="1"/>
  <c r="B4146" i="1" l="1"/>
  <c r="A4147" i="1"/>
  <c r="B4147" i="1" l="1"/>
  <c r="A4148" i="1"/>
  <c r="B4148" i="1" l="1"/>
  <c r="A4149" i="1"/>
  <c r="B4149" i="1" l="1"/>
  <c r="A4150" i="1"/>
  <c r="B4150" i="1" l="1"/>
  <c r="A4151" i="1"/>
  <c r="A4152" i="1" l="1"/>
  <c r="B4151" i="1"/>
  <c r="B4152" i="1" l="1"/>
  <c r="A4153" i="1"/>
  <c r="B4153" i="1" l="1"/>
  <c r="A4154" i="1"/>
  <c r="B4154" i="1" l="1"/>
  <c r="A4155" i="1"/>
  <c r="A4156" i="1" l="1"/>
  <c r="B4155" i="1"/>
  <c r="A4157" i="1" l="1"/>
  <c r="B4156" i="1"/>
  <c r="A4158" i="1" l="1"/>
  <c r="B4157" i="1"/>
  <c r="B4158" i="1" l="1"/>
  <c r="A4159" i="1"/>
  <c r="A4160" i="1" l="1"/>
  <c r="B4159" i="1"/>
  <c r="B4160" i="1" l="1"/>
  <c r="A4161" i="1"/>
  <c r="B4161" i="1" l="1"/>
  <c r="A4162" i="1"/>
  <c r="A4163" i="1" l="1"/>
  <c r="B4162" i="1"/>
  <c r="A4164" i="1" l="1"/>
  <c r="B4163" i="1"/>
  <c r="A4165" i="1" l="1"/>
  <c r="B4164" i="1"/>
  <c r="A4166" i="1" l="1"/>
  <c r="B4165" i="1"/>
  <c r="A4167" i="1" l="1"/>
  <c r="B4166" i="1"/>
  <c r="A4168" i="1" l="1"/>
  <c r="B4167" i="1"/>
  <c r="A4169" i="1" l="1"/>
  <c r="B4168" i="1"/>
  <c r="B4169" i="1" l="1"/>
  <c r="A4170" i="1"/>
  <c r="B4170" i="1" l="1"/>
  <c r="A4171" i="1"/>
  <c r="B4171" i="1" l="1"/>
  <c r="A4172" i="1"/>
  <c r="A4173" i="1" l="1"/>
  <c r="B4172" i="1"/>
  <c r="B4173" i="1" l="1"/>
  <c r="A4174" i="1"/>
  <c r="B4174" i="1" l="1"/>
  <c r="A4175" i="1"/>
  <c r="B4175" i="1" l="1"/>
  <c r="A4176" i="1"/>
  <c r="A4177" i="1" l="1"/>
  <c r="B4176" i="1"/>
  <c r="A4178" i="1" l="1"/>
  <c r="B4177" i="1"/>
  <c r="A4179" i="1" l="1"/>
  <c r="B4178" i="1"/>
  <c r="A4180" i="1" l="1"/>
  <c r="B4179" i="1"/>
  <c r="A4181" i="1" l="1"/>
  <c r="B4180" i="1"/>
  <c r="A4182" i="1" l="1"/>
  <c r="B4181" i="1"/>
  <c r="A4183" i="1" l="1"/>
  <c r="B4182" i="1"/>
  <c r="B4183" i="1" l="1"/>
  <c r="A4184" i="1"/>
  <c r="A4185" i="1" l="1"/>
  <c r="B4184" i="1"/>
  <c r="B4185" i="1" l="1"/>
  <c r="A4186" i="1"/>
  <c r="A4187" i="1" l="1"/>
  <c r="B4186" i="1"/>
  <c r="A4188" i="1" l="1"/>
  <c r="B4187" i="1"/>
  <c r="A4189" i="1" l="1"/>
  <c r="B4188" i="1"/>
  <c r="A4190" i="1" l="1"/>
  <c r="B4189" i="1"/>
  <c r="A4191" i="1" l="1"/>
  <c r="B4190" i="1"/>
  <c r="A4192" i="1" l="1"/>
  <c r="B4191" i="1"/>
  <c r="A4193" i="1" l="1"/>
  <c r="B4192" i="1"/>
  <c r="A4194" i="1" l="1"/>
  <c r="B4193" i="1"/>
  <c r="A4195" i="1" l="1"/>
  <c r="B4194" i="1"/>
  <c r="B4195" i="1" l="1"/>
  <c r="A4196" i="1"/>
  <c r="A4197" i="1" l="1"/>
  <c r="B4196" i="1"/>
  <c r="A4198" i="1" l="1"/>
  <c r="B4197" i="1"/>
  <c r="A4199" i="1" l="1"/>
  <c r="B4198" i="1"/>
  <c r="A4200" i="1" l="1"/>
  <c r="B4199" i="1"/>
  <c r="A4201" i="1" l="1"/>
  <c r="B4200" i="1"/>
  <c r="A4202" i="1" l="1"/>
  <c r="B4201" i="1"/>
  <c r="B4202" i="1" l="1"/>
  <c r="A4203" i="1"/>
  <c r="B4203" i="1" l="1"/>
  <c r="A4204" i="1"/>
  <c r="A4205" i="1" l="1"/>
  <c r="B4204" i="1"/>
  <c r="A4206" i="1" l="1"/>
  <c r="B4205" i="1"/>
  <c r="B4206" i="1" l="1"/>
  <c r="A4207" i="1"/>
  <c r="B4207" i="1" l="1"/>
  <c r="A4208" i="1"/>
  <c r="A4209" i="1" l="1"/>
  <c r="B4208" i="1"/>
  <c r="A4210" i="1" l="1"/>
  <c r="B4209" i="1"/>
  <c r="A4211" i="1" l="1"/>
  <c r="B4210" i="1"/>
  <c r="A4212" i="1" l="1"/>
  <c r="B4211" i="1"/>
  <c r="A4213" i="1" l="1"/>
  <c r="B4212" i="1"/>
  <c r="B4213" i="1" l="1"/>
  <c r="A4214" i="1"/>
  <c r="B4214" i="1" l="1"/>
  <c r="A4215" i="1"/>
  <c r="A4216" i="1" l="1"/>
  <c r="B4215" i="1"/>
  <c r="A4217" i="1" l="1"/>
  <c r="B4216" i="1"/>
  <c r="B4217" i="1" l="1"/>
  <c r="A4218" i="1"/>
  <c r="B4218" i="1" l="1"/>
  <c r="A4219" i="1"/>
  <c r="B4219" i="1" l="1"/>
  <c r="A4220" i="1"/>
  <c r="A4221" i="1" l="1"/>
  <c r="B4220" i="1"/>
  <c r="A4222" i="1" l="1"/>
  <c r="B4221" i="1"/>
  <c r="A4223" i="1" l="1"/>
  <c r="B4222" i="1"/>
  <c r="A4224" i="1" l="1"/>
  <c r="B4223" i="1"/>
  <c r="A4225" i="1" l="1"/>
  <c r="B4224" i="1"/>
  <c r="A4226" i="1" l="1"/>
  <c r="B4225" i="1"/>
  <c r="B4226" i="1" l="1"/>
  <c r="A4227" i="1"/>
  <c r="A4228" i="1" l="1"/>
  <c r="B4227" i="1"/>
  <c r="B4228" i="1" l="1"/>
  <c r="A4229" i="1"/>
  <c r="A4230" i="1" l="1"/>
  <c r="B4229" i="1"/>
  <c r="B4230" i="1" l="1"/>
  <c r="A4231" i="1"/>
  <c r="A4232" i="1" l="1"/>
  <c r="B4231" i="1"/>
  <c r="A4233" i="1" l="1"/>
  <c r="B4232" i="1"/>
  <c r="A4234" i="1" l="1"/>
  <c r="B4233" i="1"/>
  <c r="A4235" i="1" l="1"/>
  <c r="B4234" i="1"/>
  <c r="A4236" i="1" l="1"/>
  <c r="B4235" i="1"/>
  <c r="A4237" i="1" l="1"/>
  <c r="B4236" i="1"/>
  <c r="A4238" i="1" l="1"/>
  <c r="B4237" i="1"/>
  <c r="B4238" i="1" l="1"/>
  <c r="A4239" i="1"/>
  <c r="B4239" i="1" l="1"/>
  <c r="A4240" i="1"/>
  <c r="A4241" i="1" l="1"/>
  <c r="B4240" i="1"/>
  <c r="B4241" i="1" l="1"/>
  <c r="A4242" i="1"/>
  <c r="A4243" i="1" l="1"/>
  <c r="B4242" i="1"/>
  <c r="A4244" i="1" l="1"/>
  <c r="B4243" i="1"/>
  <c r="B4244" i="1" l="1"/>
  <c r="A4245" i="1"/>
  <c r="B4245" i="1" l="1"/>
  <c r="A4246" i="1"/>
  <c r="B4246" i="1" l="1"/>
  <c r="A4247" i="1"/>
  <c r="A4248" i="1" l="1"/>
  <c r="B4247" i="1"/>
  <c r="A4249" i="1" l="1"/>
  <c r="B4248" i="1"/>
  <c r="B4249" i="1" l="1"/>
  <c r="A4250" i="1"/>
  <c r="B4250" i="1" l="1"/>
  <c r="A4251" i="1"/>
  <c r="A4252" i="1" l="1"/>
  <c r="B4251" i="1"/>
  <c r="A4253" i="1" l="1"/>
  <c r="B4252" i="1"/>
  <c r="B4253" i="1" l="1"/>
  <c r="A4254" i="1"/>
  <c r="B4254" i="1" l="1"/>
  <c r="A4255" i="1"/>
  <c r="A4256" i="1" l="1"/>
  <c r="B4255" i="1"/>
  <c r="A4257" i="1" l="1"/>
  <c r="B4256" i="1"/>
  <c r="A4258" i="1" l="1"/>
  <c r="B4257" i="1"/>
  <c r="B4258" i="1" l="1"/>
  <c r="A4259" i="1"/>
  <c r="B4259" i="1" l="1"/>
  <c r="A4260" i="1"/>
  <c r="A4261" i="1" l="1"/>
  <c r="B4260" i="1"/>
  <c r="A4262" i="1" l="1"/>
  <c r="B4261" i="1"/>
  <c r="B4262" i="1" l="1"/>
  <c r="A4263" i="1"/>
  <c r="A4264" i="1" l="1"/>
  <c r="B4263" i="1"/>
  <c r="A4265" i="1" l="1"/>
  <c r="B4264" i="1"/>
  <c r="A4266" i="1" l="1"/>
  <c r="B4265" i="1"/>
  <c r="B4266" i="1" l="1"/>
  <c r="A4267" i="1"/>
  <c r="A4268" i="1" l="1"/>
  <c r="B4267" i="1"/>
  <c r="A4269" i="1" l="1"/>
  <c r="B4268" i="1"/>
  <c r="B4269" i="1" l="1"/>
  <c r="A4270" i="1"/>
  <c r="A4271" i="1" l="1"/>
  <c r="B4270" i="1"/>
  <c r="A4272" i="1" l="1"/>
  <c r="B4271" i="1"/>
  <c r="A4273" i="1" l="1"/>
  <c r="B4272" i="1"/>
  <c r="B4273" i="1" l="1"/>
  <c r="A4274" i="1"/>
  <c r="B4274" i="1" l="1"/>
  <c r="A4275" i="1"/>
  <c r="B4275" i="1" l="1"/>
  <c r="A4276" i="1"/>
  <c r="B4276" i="1" l="1"/>
  <c r="A4277" i="1"/>
  <c r="B4277" i="1" l="1"/>
  <c r="A4278" i="1"/>
  <c r="A4279" i="1" l="1"/>
  <c r="B4278" i="1"/>
  <c r="B4279" i="1" l="1"/>
  <c r="A4280" i="1"/>
  <c r="A4281" i="1" l="1"/>
  <c r="B4280" i="1"/>
  <c r="B4281" i="1" l="1"/>
  <c r="A4282" i="1"/>
  <c r="B4282" i="1" l="1"/>
  <c r="A4283" i="1"/>
  <c r="A4284" i="1" l="1"/>
  <c r="B4283" i="1"/>
  <c r="A4285" i="1" l="1"/>
  <c r="B4284" i="1"/>
  <c r="B4285" i="1" l="1"/>
  <c r="A4286" i="1"/>
  <c r="A4287" i="1" l="1"/>
  <c r="B4286" i="1"/>
  <c r="B4287" i="1" l="1"/>
  <c r="A4288" i="1"/>
  <c r="B4288" i="1" l="1"/>
  <c r="A4289" i="1"/>
  <c r="B4289" i="1" l="1"/>
  <c r="A4290" i="1"/>
  <c r="B4290" i="1" l="1"/>
  <c r="A4291" i="1"/>
  <c r="A4292" i="1" l="1"/>
  <c r="B4291" i="1"/>
  <c r="B4292" i="1" l="1"/>
  <c r="A4293" i="1"/>
  <c r="A4294" i="1" l="1"/>
  <c r="B4293" i="1"/>
  <c r="A4295" i="1" l="1"/>
  <c r="B4294" i="1"/>
  <c r="A4296" i="1" l="1"/>
  <c r="B4295" i="1"/>
  <c r="A4297" i="1" l="1"/>
  <c r="B4296" i="1"/>
  <c r="B4297" i="1" l="1"/>
  <c r="A4298" i="1"/>
  <c r="A4299" i="1" l="1"/>
  <c r="B4298" i="1"/>
  <c r="B4299" i="1" l="1"/>
  <c r="A4300" i="1"/>
  <c r="A4301" i="1" l="1"/>
  <c r="B4300" i="1"/>
  <c r="A4302" i="1" l="1"/>
  <c r="B4301" i="1"/>
  <c r="B4302" i="1" l="1"/>
  <c r="A4303" i="1"/>
  <c r="A4304" i="1" l="1"/>
  <c r="B4303" i="1"/>
  <c r="A4305" i="1" l="1"/>
  <c r="B4304" i="1"/>
  <c r="B4305" i="1" l="1"/>
  <c r="A4306" i="1"/>
  <c r="B4306" i="1" l="1"/>
  <c r="A4307" i="1"/>
  <c r="B4307" i="1" l="1"/>
  <c r="A4308" i="1"/>
  <c r="A4309" i="1" l="1"/>
  <c r="B4308" i="1"/>
  <c r="A4310" i="1" l="1"/>
  <c r="B4309" i="1"/>
  <c r="A4311" i="1" l="1"/>
  <c r="B4310" i="1"/>
  <c r="B4311" i="1" l="1"/>
  <c r="A4312" i="1"/>
  <c r="B4312" i="1" l="1"/>
  <c r="A4313" i="1"/>
  <c r="A4314" i="1" l="1"/>
  <c r="B4313" i="1"/>
  <c r="B4314" i="1" l="1"/>
  <c r="A4315" i="1"/>
  <c r="A4316" i="1" l="1"/>
  <c r="B4315" i="1"/>
  <c r="A4317" i="1" l="1"/>
  <c r="B4316" i="1"/>
  <c r="A4318" i="1" l="1"/>
  <c r="B4317" i="1"/>
  <c r="A4319" i="1" l="1"/>
  <c r="B4318" i="1"/>
  <c r="A4320" i="1" l="1"/>
  <c r="B4319" i="1"/>
  <c r="A4321" i="1" l="1"/>
  <c r="B4320" i="1"/>
  <c r="A4322" i="1" l="1"/>
  <c r="B4321" i="1"/>
  <c r="A4323" i="1" l="1"/>
  <c r="B4322" i="1"/>
  <c r="B4323" i="1" l="1"/>
  <c r="A4324" i="1"/>
  <c r="A4325" i="1" l="1"/>
  <c r="B4324" i="1"/>
  <c r="B4325" i="1" l="1"/>
  <c r="A4326" i="1"/>
  <c r="A4327" i="1" l="1"/>
  <c r="B4326" i="1"/>
  <c r="A4328" i="1" l="1"/>
  <c r="B4327" i="1"/>
  <c r="A4329" i="1" l="1"/>
  <c r="B4328" i="1"/>
  <c r="A4330" i="1" l="1"/>
  <c r="B4329" i="1"/>
  <c r="A4331" i="1" l="1"/>
  <c r="B4330" i="1"/>
  <c r="A4332" i="1" l="1"/>
  <c r="B4331" i="1"/>
  <c r="A4333" i="1" l="1"/>
  <c r="B4332" i="1"/>
  <c r="A4334" i="1" l="1"/>
  <c r="B4333" i="1"/>
  <c r="A4335" i="1" l="1"/>
  <c r="B4334" i="1"/>
  <c r="A4336" i="1" l="1"/>
  <c r="B4335" i="1"/>
  <c r="A4337" i="1" l="1"/>
  <c r="B4336" i="1"/>
  <c r="A4338" i="1" l="1"/>
  <c r="B4337" i="1"/>
  <c r="A4339" i="1" l="1"/>
  <c r="B4338" i="1"/>
  <c r="A4340" i="1" l="1"/>
  <c r="B4339" i="1"/>
  <c r="A4341" i="1" l="1"/>
  <c r="B4340" i="1"/>
  <c r="A4342" i="1" l="1"/>
  <c r="B4341" i="1"/>
  <c r="A4343" i="1" l="1"/>
  <c r="B4342" i="1"/>
  <c r="A4344" i="1" l="1"/>
  <c r="B4343" i="1"/>
  <c r="B4344" i="1" l="1"/>
  <c r="A4345" i="1"/>
  <c r="A4346" i="1" l="1"/>
  <c r="B4345" i="1"/>
  <c r="A4347" i="1" l="1"/>
  <c r="B4346" i="1"/>
  <c r="A4348" i="1" l="1"/>
  <c r="B4347" i="1"/>
  <c r="A4349" i="1" l="1"/>
  <c r="B4348" i="1"/>
  <c r="A4350" i="1" l="1"/>
  <c r="B4349" i="1"/>
  <c r="A4351" i="1" l="1"/>
  <c r="B4350" i="1"/>
  <c r="A4352" i="1" l="1"/>
  <c r="B4351" i="1"/>
  <c r="A4353" i="1" l="1"/>
  <c r="B4352" i="1"/>
  <c r="B4353" i="1" l="1"/>
  <c r="A4354" i="1"/>
  <c r="A4355" i="1" l="1"/>
  <c r="B4354" i="1"/>
  <c r="B4355" i="1" l="1"/>
  <c r="A4356" i="1"/>
  <c r="B4356" i="1" l="1"/>
  <c r="A4357" i="1"/>
  <c r="A4358" i="1" l="1"/>
  <c r="B4357" i="1"/>
  <c r="A4359" i="1" l="1"/>
  <c r="B4358" i="1"/>
  <c r="A4360" i="1" l="1"/>
  <c r="B4359" i="1"/>
  <c r="A4361" i="1" l="1"/>
  <c r="B4360" i="1"/>
  <c r="B4361" i="1" l="1"/>
  <c r="A4362" i="1"/>
  <c r="A4363" i="1" l="1"/>
  <c r="B4362" i="1"/>
  <c r="A4364" i="1" l="1"/>
  <c r="B4363" i="1"/>
  <c r="B4364" i="1" l="1"/>
  <c r="A4365" i="1"/>
  <c r="B4365" i="1" l="1"/>
  <c r="A4366" i="1"/>
  <c r="A4367" i="1" l="1"/>
  <c r="B4366" i="1"/>
  <c r="A4368" i="1" l="1"/>
  <c r="B4367" i="1"/>
  <c r="A4369" i="1" l="1"/>
  <c r="B4368" i="1"/>
  <c r="A4370" i="1" l="1"/>
  <c r="B4369" i="1"/>
  <c r="A4371" i="1" l="1"/>
  <c r="B4370" i="1"/>
  <c r="B4371" i="1" l="1"/>
  <c r="A4372" i="1"/>
  <c r="B4372" i="1" l="1"/>
  <c r="A4373" i="1"/>
  <c r="B4373" i="1" l="1"/>
  <c r="A4374" i="1"/>
  <c r="A4375" i="1" l="1"/>
  <c r="B4374" i="1"/>
  <c r="A4376" i="1" l="1"/>
  <c r="B4375" i="1"/>
  <c r="A4377" i="1" l="1"/>
  <c r="B4376" i="1"/>
  <c r="A4378" i="1" l="1"/>
  <c r="B4377" i="1"/>
  <c r="A4379" i="1" l="1"/>
  <c r="B4378" i="1"/>
  <c r="A4380" i="1" l="1"/>
  <c r="B4379" i="1"/>
  <c r="A4381" i="1" l="1"/>
  <c r="B4380" i="1"/>
  <c r="A4382" i="1" l="1"/>
  <c r="B4381" i="1"/>
  <c r="B4382" i="1" l="1"/>
  <c r="A4383" i="1"/>
  <c r="B4383" i="1" l="1"/>
  <c r="A4384" i="1"/>
  <c r="A4385" i="1" l="1"/>
  <c r="B4384" i="1"/>
  <c r="B4385" i="1" l="1"/>
  <c r="A4386" i="1"/>
  <c r="B4386" i="1" l="1"/>
  <c r="A4387" i="1"/>
  <c r="A4388" i="1" l="1"/>
  <c r="B4387" i="1"/>
  <c r="A4389" i="1" l="1"/>
  <c r="B4388" i="1"/>
  <c r="A4390" i="1" l="1"/>
  <c r="B4389" i="1"/>
  <c r="A4391" i="1" l="1"/>
  <c r="B4390" i="1"/>
  <c r="A4392" i="1" l="1"/>
  <c r="B4391" i="1"/>
  <c r="A4393" i="1" l="1"/>
  <c r="B4392" i="1"/>
  <c r="A4394" i="1" l="1"/>
  <c r="B4393" i="1"/>
  <c r="B4394" i="1" l="1"/>
  <c r="A4395" i="1"/>
  <c r="A4396" i="1" l="1"/>
  <c r="B4395" i="1"/>
  <c r="B4396" i="1" l="1"/>
  <c r="A4397" i="1"/>
  <c r="A4398" i="1" l="1"/>
  <c r="B4397" i="1"/>
  <c r="A4399" i="1" l="1"/>
  <c r="B4398" i="1"/>
  <c r="A4400" i="1" l="1"/>
  <c r="B4399" i="1"/>
  <c r="A4401" i="1" l="1"/>
  <c r="B4400" i="1"/>
  <c r="A4402" i="1" l="1"/>
  <c r="B4401" i="1"/>
  <c r="A4403" i="1" l="1"/>
  <c r="B4402" i="1"/>
  <c r="A4404" i="1" l="1"/>
  <c r="B4403" i="1"/>
  <c r="A4405" i="1" l="1"/>
  <c r="B4404" i="1"/>
  <c r="B4405" i="1" l="1"/>
  <c r="A4406" i="1"/>
  <c r="A4407" i="1" l="1"/>
  <c r="B4406" i="1"/>
  <c r="A4408" i="1" l="1"/>
  <c r="B4407" i="1"/>
  <c r="A4409" i="1" l="1"/>
  <c r="B4408" i="1"/>
  <c r="A4410" i="1" l="1"/>
  <c r="B4409" i="1"/>
  <c r="A4411" i="1" l="1"/>
  <c r="B4410" i="1"/>
  <c r="A4412" i="1" l="1"/>
  <c r="B4411" i="1"/>
  <c r="A4413" i="1" l="1"/>
  <c r="B4412" i="1"/>
  <c r="A4414" i="1" l="1"/>
  <c r="B4413" i="1"/>
  <c r="A4415" i="1" l="1"/>
  <c r="B4414" i="1"/>
  <c r="B4415" i="1" l="1"/>
  <c r="A4416" i="1"/>
  <c r="B4416" i="1" l="1"/>
  <c r="A4417" i="1"/>
  <c r="A4418" i="1" l="1"/>
  <c r="B4417" i="1"/>
  <c r="B4418" i="1" l="1"/>
  <c r="A4419" i="1"/>
  <c r="A4420" i="1" l="1"/>
  <c r="B4419" i="1"/>
  <c r="B4420" i="1" l="1"/>
  <c r="A4421" i="1"/>
  <c r="B4421" i="1" l="1"/>
  <c r="A4422" i="1"/>
  <c r="A4423" i="1" l="1"/>
  <c r="B4422" i="1"/>
  <c r="B4423" i="1" l="1"/>
  <c r="A4424" i="1"/>
  <c r="B4424" i="1" l="1"/>
  <c r="A4425" i="1"/>
  <c r="B4425" i="1" l="1"/>
  <c r="A4426" i="1"/>
  <c r="B4426" i="1" l="1"/>
  <c r="A4427" i="1"/>
  <c r="A4428" i="1" l="1"/>
  <c r="B4427" i="1"/>
  <c r="B4428" i="1" l="1"/>
  <c r="A4429" i="1"/>
  <c r="B4429" i="1" l="1"/>
  <c r="A4430" i="1"/>
  <c r="B4430" i="1" l="1"/>
  <c r="A4431" i="1"/>
  <c r="A4432" i="1" l="1"/>
  <c r="B4431" i="1"/>
  <c r="A4433" i="1" l="1"/>
  <c r="B4432" i="1"/>
  <c r="A4434" i="1" l="1"/>
  <c r="B4433" i="1"/>
  <c r="A4435" i="1" l="1"/>
  <c r="B4434" i="1"/>
  <c r="B4435" i="1" l="1"/>
  <c r="A4436" i="1"/>
  <c r="B4436" i="1" l="1"/>
  <c r="A4437" i="1"/>
  <c r="B4437" i="1" l="1"/>
  <c r="A4438" i="1"/>
  <c r="B4438" i="1" l="1"/>
  <c r="A4439" i="1"/>
  <c r="A4440" i="1" l="1"/>
  <c r="B4439" i="1"/>
  <c r="B4440" i="1" l="1"/>
  <c r="A4441" i="1"/>
  <c r="B4441" i="1" l="1"/>
  <c r="A4442" i="1"/>
  <c r="A4443" i="1" l="1"/>
  <c r="B4442" i="1"/>
  <c r="A4444" i="1" l="1"/>
  <c r="B4443" i="1"/>
  <c r="B4444" i="1" l="1"/>
  <c r="A4445" i="1"/>
  <c r="A4446" i="1" l="1"/>
  <c r="B4445" i="1"/>
  <c r="A4447" i="1" l="1"/>
  <c r="B4446" i="1"/>
  <c r="B4447" i="1" l="1"/>
  <c r="A4448" i="1"/>
  <c r="A4449" i="1" l="1"/>
  <c r="B4448" i="1"/>
  <c r="A4450" i="1" l="1"/>
  <c r="B4449" i="1"/>
  <c r="A4451" i="1" l="1"/>
  <c r="B4450" i="1"/>
  <c r="B4451" i="1" l="1"/>
  <c r="A4452" i="1"/>
  <c r="B4452" i="1" l="1"/>
  <c r="A4453" i="1"/>
  <c r="B4453" i="1" l="1"/>
  <c r="A4454" i="1"/>
  <c r="B4454" i="1" l="1"/>
  <c r="A4455" i="1"/>
  <c r="A4456" i="1" l="1"/>
  <c r="B4455" i="1"/>
  <c r="B4456" i="1" l="1"/>
  <c r="A4457" i="1"/>
  <c r="B4457" i="1" l="1"/>
  <c r="A4458" i="1"/>
  <c r="A4459" i="1" l="1"/>
  <c r="B4458" i="1"/>
  <c r="A4460" i="1" l="1"/>
  <c r="B4459" i="1"/>
  <c r="A4461" i="1" l="1"/>
  <c r="B4460" i="1"/>
  <c r="A4462" i="1" l="1"/>
  <c r="B4461" i="1"/>
  <c r="B4462" i="1" l="1"/>
  <c r="A4463" i="1"/>
  <c r="A4464" i="1" l="1"/>
  <c r="B4463" i="1"/>
  <c r="A4465" i="1" l="1"/>
  <c r="B4464" i="1"/>
  <c r="A4466" i="1" l="1"/>
  <c r="B4465" i="1"/>
  <c r="B4466" i="1" l="1"/>
  <c r="A4467" i="1"/>
  <c r="A4468" i="1" l="1"/>
  <c r="B4467" i="1"/>
  <c r="B4468" i="1" l="1"/>
  <c r="A4469" i="1"/>
  <c r="A4470" i="1" l="1"/>
  <c r="B4469" i="1"/>
  <c r="B4470" i="1" l="1"/>
  <c r="A4471" i="1"/>
  <c r="B4471" i="1" l="1"/>
  <c r="A4472" i="1"/>
  <c r="A4473" i="1" l="1"/>
  <c r="B4472" i="1"/>
  <c r="A4474" i="1" l="1"/>
  <c r="B4473" i="1"/>
  <c r="A4475" i="1" l="1"/>
  <c r="B4474" i="1"/>
  <c r="A4476" i="1" l="1"/>
  <c r="B4475" i="1"/>
  <c r="B4476" i="1" l="1"/>
  <c r="A4477" i="1"/>
  <c r="B4477" i="1" l="1"/>
  <c r="A4478" i="1"/>
  <c r="B4478" i="1" l="1"/>
  <c r="A4479" i="1"/>
  <c r="A4480" i="1" l="1"/>
  <c r="B4479" i="1"/>
  <c r="A4481" i="1" l="1"/>
  <c r="B4480" i="1"/>
  <c r="A4482" i="1" l="1"/>
  <c r="B4481" i="1"/>
  <c r="A4483" i="1" l="1"/>
  <c r="B4482" i="1"/>
  <c r="A4484" i="1" l="1"/>
  <c r="B4483" i="1"/>
  <c r="A4485" i="1" l="1"/>
  <c r="B4484" i="1"/>
  <c r="A4486" i="1" l="1"/>
  <c r="B4485" i="1"/>
  <c r="B4486" i="1" l="1"/>
  <c r="A4487" i="1"/>
  <c r="A4488" i="1" l="1"/>
  <c r="B4487" i="1"/>
  <c r="B4488" i="1" l="1"/>
  <c r="A4489" i="1"/>
  <c r="A4490" i="1" l="1"/>
  <c r="B4489" i="1"/>
  <c r="A4491" i="1" l="1"/>
  <c r="B4490" i="1"/>
  <c r="B4491" i="1" l="1"/>
  <c r="A4492" i="1"/>
  <c r="A4493" i="1" l="1"/>
  <c r="B4492" i="1"/>
  <c r="A4494" i="1" l="1"/>
  <c r="B4493" i="1"/>
  <c r="A4495" i="1" l="1"/>
  <c r="B4494" i="1"/>
  <c r="A4496" i="1" l="1"/>
  <c r="B4495" i="1"/>
  <c r="A4497" i="1" l="1"/>
  <c r="B4496" i="1"/>
  <c r="B4497" i="1" l="1"/>
  <c r="A4498" i="1"/>
  <c r="A4499" i="1" l="1"/>
  <c r="B4498" i="1"/>
  <c r="A4500" i="1" l="1"/>
  <c r="B4499" i="1"/>
  <c r="B4500" i="1" l="1"/>
  <c r="A4501" i="1"/>
  <c r="A4502" i="1" l="1"/>
  <c r="B4501" i="1"/>
  <c r="B4502" i="1" l="1"/>
  <c r="A4503" i="1"/>
  <c r="A4504" i="1" l="1"/>
  <c r="B4503" i="1"/>
  <c r="A4505" i="1" l="1"/>
  <c r="B4504" i="1"/>
  <c r="A4506" i="1" l="1"/>
  <c r="B4505" i="1"/>
  <c r="A4507" i="1" l="1"/>
  <c r="B4506" i="1"/>
  <c r="B4507" i="1" l="1"/>
  <c r="A4508" i="1"/>
  <c r="A4509" i="1" l="1"/>
  <c r="B4508" i="1"/>
  <c r="A4510" i="1" l="1"/>
  <c r="B4509" i="1"/>
  <c r="B4510" i="1" l="1"/>
  <c r="A4511" i="1"/>
  <c r="A4512" i="1" l="1"/>
  <c r="B4511" i="1"/>
  <c r="A4513" i="1" l="1"/>
  <c r="B4512" i="1"/>
  <c r="A4514" i="1" l="1"/>
  <c r="B4513" i="1"/>
  <c r="A4515" i="1" l="1"/>
  <c r="B4514" i="1"/>
  <c r="B4515" i="1" l="1"/>
  <c r="A4516" i="1"/>
  <c r="B4516" i="1" l="1"/>
  <c r="A4517" i="1"/>
  <c r="B4517" i="1" l="1"/>
  <c r="A4518" i="1"/>
  <c r="A4519" i="1" l="1"/>
  <c r="B4518" i="1"/>
  <c r="B4519" i="1" l="1"/>
  <c r="A4520" i="1"/>
  <c r="A4521" i="1" l="1"/>
  <c r="B4520" i="1"/>
  <c r="B4521" i="1" l="1"/>
  <c r="A4522" i="1"/>
  <c r="B4522" i="1" l="1"/>
  <c r="A4523" i="1"/>
  <c r="A4524" i="1" l="1"/>
  <c r="B4523" i="1"/>
  <c r="B4524" i="1" l="1"/>
  <c r="A4525" i="1"/>
  <c r="A4526" i="1" l="1"/>
  <c r="B4525" i="1"/>
  <c r="A4527" i="1" l="1"/>
  <c r="B4526" i="1"/>
  <c r="A4528" i="1" l="1"/>
  <c r="B4527" i="1"/>
  <c r="B4528" i="1" l="1"/>
  <c r="A4529" i="1"/>
  <c r="A4530" i="1" l="1"/>
  <c r="B4529" i="1"/>
  <c r="B4530" i="1" l="1"/>
  <c r="A4531" i="1"/>
  <c r="B4531" i="1" l="1"/>
  <c r="A4532" i="1"/>
  <c r="A4533" i="1" l="1"/>
  <c r="B4532" i="1"/>
  <c r="A4534" i="1" l="1"/>
  <c r="B4533" i="1"/>
  <c r="A4535" i="1" l="1"/>
  <c r="B4534" i="1"/>
  <c r="A4536" i="1" l="1"/>
  <c r="B4535" i="1"/>
  <c r="A4537" i="1" l="1"/>
  <c r="B4536" i="1"/>
  <c r="B4537" i="1" l="1"/>
  <c r="A4538" i="1"/>
  <c r="A4539" i="1" l="1"/>
  <c r="B4538" i="1"/>
  <c r="B4539" i="1" l="1"/>
  <c r="A4540" i="1"/>
  <c r="A4541" i="1" l="1"/>
  <c r="B4540" i="1"/>
  <c r="A4542" i="1" l="1"/>
  <c r="B4541" i="1"/>
  <c r="A4543" i="1" l="1"/>
  <c r="B4542" i="1"/>
  <c r="B4543" i="1" l="1"/>
  <c r="A4544" i="1"/>
  <c r="B4544" i="1" l="1"/>
  <c r="A4545" i="1"/>
  <c r="A4546" i="1" l="1"/>
  <c r="B4545" i="1"/>
  <c r="A4547" i="1" l="1"/>
  <c r="B4546" i="1"/>
  <c r="A4548" i="1" l="1"/>
  <c r="B4547" i="1"/>
  <c r="B4548" i="1" l="1"/>
  <c r="A4549" i="1"/>
  <c r="A4550" i="1" l="1"/>
  <c r="B4549" i="1"/>
  <c r="A4551" i="1" l="1"/>
  <c r="B4550" i="1"/>
  <c r="A4552" i="1" l="1"/>
  <c r="B4551" i="1"/>
  <c r="B4552" i="1" l="1"/>
  <c r="A4553" i="1"/>
  <c r="B4553" i="1" l="1"/>
  <c r="A4554" i="1"/>
  <c r="A4555" i="1" l="1"/>
  <c r="B4554" i="1"/>
  <c r="A4556" i="1" l="1"/>
  <c r="B4555" i="1"/>
  <c r="A4557" i="1" l="1"/>
  <c r="B4556" i="1"/>
  <c r="A4558" i="1" l="1"/>
  <c r="B4557" i="1"/>
  <c r="A4559" i="1" l="1"/>
  <c r="B4558" i="1"/>
  <c r="A4560" i="1" l="1"/>
  <c r="B4559" i="1"/>
  <c r="A4561" i="1" l="1"/>
  <c r="B4560" i="1"/>
  <c r="A4562" i="1" l="1"/>
  <c r="B4561" i="1"/>
  <c r="A4563" i="1" l="1"/>
  <c r="B4562" i="1"/>
  <c r="B4563" i="1" l="1"/>
  <c r="A4564" i="1"/>
  <c r="B4564" i="1" l="1"/>
  <c r="A4565" i="1"/>
  <c r="B4565" i="1" l="1"/>
  <c r="A4566" i="1"/>
  <c r="A4567" i="1" l="1"/>
  <c r="B4566" i="1"/>
  <c r="A4568" i="1" l="1"/>
  <c r="B4567" i="1"/>
  <c r="B4568" i="1" l="1"/>
  <c r="A4569" i="1"/>
  <c r="A4570" i="1" l="1"/>
  <c r="B4569" i="1"/>
  <c r="A4571" i="1" l="1"/>
  <c r="B4570" i="1"/>
  <c r="B4571" i="1" l="1"/>
  <c r="A4572" i="1"/>
  <c r="A4573" i="1" l="1"/>
  <c r="B4572" i="1"/>
  <c r="B4573" i="1" l="1"/>
  <c r="A4574" i="1"/>
  <c r="B4574" i="1" l="1"/>
  <c r="A4575" i="1"/>
  <c r="A4576" i="1" l="1"/>
  <c r="B4575" i="1"/>
  <c r="B4576" i="1" l="1"/>
  <c r="A4577" i="1"/>
  <c r="A4578" i="1" l="1"/>
  <c r="B4577" i="1"/>
  <c r="B4578" i="1" l="1"/>
  <c r="A4579" i="1"/>
  <c r="A4580" i="1" l="1"/>
  <c r="B4579" i="1"/>
  <c r="A4581" i="1" l="1"/>
  <c r="B4580" i="1"/>
  <c r="B4581" i="1" l="1"/>
  <c r="A4582" i="1"/>
  <c r="B4582" i="1" l="1"/>
  <c r="A4583" i="1"/>
  <c r="B4583" i="1" l="1"/>
  <c r="A4584" i="1"/>
  <c r="A4585" i="1" l="1"/>
  <c r="B4584" i="1"/>
  <c r="B4585" i="1" l="1"/>
  <c r="A4586" i="1"/>
  <c r="A4587" i="1" l="1"/>
  <c r="B4586" i="1"/>
  <c r="B4587" i="1" l="1"/>
  <c r="A4588" i="1"/>
  <c r="A4589" i="1" l="1"/>
  <c r="B4588" i="1"/>
  <c r="B4589" i="1" l="1"/>
  <c r="A4590" i="1"/>
  <c r="B4590" i="1" l="1"/>
  <c r="A4591" i="1"/>
  <c r="A4592" i="1" l="1"/>
  <c r="B4591" i="1"/>
  <c r="A4593" i="1" l="1"/>
  <c r="B4592" i="1"/>
  <c r="A4594" i="1" l="1"/>
  <c r="B4593" i="1"/>
  <c r="B4594" i="1" l="1"/>
  <c r="A4595" i="1"/>
  <c r="A4596" i="1" l="1"/>
  <c r="B4595" i="1"/>
  <c r="A4597" i="1" l="1"/>
  <c r="B4596" i="1"/>
  <c r="A4598" i="1" l="1"/>
  <c r="B4597" i="1"/>
  <c r="A4599" i="1" l="1"/>
  <c r="B4598" i="1"/>
  <c r="A4600" i="1" l="1"/>
  <c r="B4599" i="1"/>
  <c r="B4600" i="1" l="1"/>
  <c r="A4601" i="1"/>
  <c r="A4602" i="1" l="1"/>
  <c r="B4601" i="1"/>
  <c r="B4602" i="1" l="1"/>
  <c r="A4603" i="1"/>
  <c r="A4604" i="1" l="1"/>
  <c r="B4603" i="1"/>
  <c r="B4604" i="1" l="1"/>
  <c r="A4605" i="1"/>
  <c r="B4605" i="1" l="1"/>
  <c r="A4606" i="1"/>
  <c r="B4606" i="1" l="1"/>
  <c r="A4607" i="1"/>
  <c r="B4607" i="1" l="1"/>
  <c r="A4608" i="1"/>
  <c r="B4608" i="1" l="1"/>
  <c r="A4609" i="1"/>
  <c r="B4609" i="1" l="1"/>
  <c r="A4610" i="1"/>
  <c r="A4611" i="1" l="1"/>
  <c r="B4610" i="1"/>
  <c r="A4612" i="1" l="1"/>
  <c r="B4611" i="1"/>
  <c r="B4612" i="1" l="1"/>
  <c r="A4613" i="1"/>
  <c r="A4614" i="1" l="1"/>
  <c r="B4613" i="1"/>
  <c r="B4614" i="1" l="1"/>
  <c r="A4615" i="1"/>
  <c r="A4616" i="1" l="1"/>
  <c r="B4615" i="1"/>
  <c r="B4616" i="1" l="1"/>
  <c r="A4617" i="1"/>
  <c r="A4618" i="1" l="1"/>
  <c r="B4617" i="1"/>
  <c r="A4619" i="1" l="1"/>
  <c r="B4618" i="1"/>
  <c r="A4620" i="1" l="1"/>
  <c r="B4619" i="1"/>
  <c r="A4621" i="1" l="1"/>
  <c r="B4620" i="1"/>
  <c r="A4622" i="1" l="1"/>
  <c r="B4621" i="1"/>
  <c r="A4623" i="1" l="1"/>
  <c r="B4622" i="1"/>
  <c r="A4624" i="1" l="1"/>
  <c r="B4623" i="1"/>
  <c r="A4625" i="1" l="1"/>
  <c r="B4624" i="1"/>
  <c r="A4626" i="1" l="1"/>
  <c r="B4625" i="1"/>
  <c r="A4627" i="1" l="1"/>
  <c r="B4626" i="1"/>
  <c r="A4628" i="1" l="1"/>
  <c r="B4627" i="1"/>
  <c r="A4629" i="1" l="1"/>
  <c r="B4628" i="1"/>
  <c r="A4630" i="1" l="1"/>
  <c r="B4629" i="1"/>
  <c r="A4631" i="1" l="1"/>
  <c r="B4630" i="1"/>
  <c r="A4632" i="1" l="1"/>
  <c r="B4631" i="1"/>
  <c r="B4632" i="1" l="1"/>
  <c r="A4633" i="1"/>
  <c r="A4634" i="1" l="1"/>
  <c r="B4633" i="1"/>
  <c r="A4635" i="1" l="1"/>
  <c r="B4634" i="1"/>
  <c r="A4636" i="1" l="1"/>
  <c r="B4635" i="1"/>
  <c r="A4637" i="1" l="1"/>
  <c r="B4636" i="1"/>
  <c r="B4637" i="1" l="1"/>
  <c r="A4638" i="1"/>
  <c r="A4639" i="1" l="1"/>
  <c r="B4638" i="1"/>
  <c r="A4640" i="1" l="1"/>
  <c r="B4639" i="1"/>
  <c r="A4641" i="1" l="1"/>
  <c r="B4640" i="1"/>
  <c r="A4642" i="1" l="1"/>
  <c r="B4641" i="1"/>
  <c r="A4643" i="1" l="1"/>
  <c r="B4642" i="1"/>
  <c r="B4643" i="1" l="1"/>
  <c r="A4644" i="1"/>
  <c r="A4645" i="1" l="1"/>
  <c r="B4644" i="1"/>
  <c r="A4646" i="1" l="1"/>
  <c r="B4645" i="1"/>
  <c r="A4647" i="1" l="1"/>
  <c r="B4646" i="1"/>
  <c r="A4648" i="1" l="1"/>
  <c r="B4647" i="1"/>
  <c r="A4649" i="1" l="1"/>
  <c r="B4648" i="1"/>
  <c r="A4650" i="1" l="1"/>
  <c r="B4649" i="1"/>
  <c r="A4651" i="1" l="1"/>
  <c r="B4650" i="1"/>
  <c r="A4652" i="1" l="1"/>
  <c r="B4651" i="1"/>
  <c r="A4653" i="1" l="1"/>
  <c r="B4652" i="1"/>
  <c r="A4654" i="1" l="1"/>
  <c r="B4653" i="1"/>
  <c r="A4655" i="1" l="1"/>
  <c r="B4654" i="1"/>
  <c r="B4655" i="1" l="1"/>
  <c r="A4656" i="1"/>
  <c r="A4657" i="1" l="1"/>
  <c r="B4656" i="1"/>
  <c r="A4658" i="1" l="1"/>
  <c r="B4657" i="1"/>
  <c r="B4658" i="1" l="1"/>
  <c r="A4659" i="1"/>
  <c r="A4660" i="1" l="1"/>
  <c r="B4659" i="1"/>
  <c r="A4661" i="1" l="1"/>
  <c r="B4660" i="1"/>
  <c r="A4662" i="1" l="1"/>
  <c r="B4661" i="1"/>
  <c r="A4663" i="1" l="1"/>
  <c r="B4662" i="1"/>
  <c r="A4664" i="1" l="1"/>
  <c r="B4663" i="1"/>
  <c r="A4665" i="1" l="1"/>
  <c r="B4664" i="1"/>
  <c r="A4666" i="1" l="1"/>
  <c r="B4665" i="1"/>
  <c r="A4667" i="1" l="1"/>
  <c r="B4666" i="1"/>
  <c r="A4668" i="1" l="1"/>
  <c r="B4667" i="1"/>
  <c r="A4669" i="1" l="1"/>
  <c r="B4668" i="1"/>
  <c r="A4670" i="1" l="1"/>
  <c r="B4669" i="1"/>
  <c r="A4671" i="1" l="1"/>
  <c r="B4670" i="1"/>
  <c r="A4672" i="1" l="1"/>
  <c r="B4671" i="1"/>
  <c r="A4673" i="1" l="1"/>
  <c r="B4672" i="1"/>
  <c r="A4674" i="1" l="1"/>
  <c r="B4673" i="1"/>
  <c r="A4675" i="1" l="1"/>
  <c r="B4674" i="1"/>
  <c r="A4676" i="1" l="1"/>
  <c r="B4675" i="1"/>
  <c r="A4677" i="1" l="1"/>
  <c r="B4676" i="1"/>
  <c r="B4677" i="1" l="1"/>
  <c r="A4678" i="1"/>
  <c r="A4679" i="1" l="1"/>
  <c r="B4678" i="1"/>
  <c r="B4679" i="1" l="1"/>
  <c r="A4680" i="1"/>
  <c r="A4681" i="1" l="1"/>
  <c r="B4680" i="1"/>
  <c r="A4682" i="1" l="1"/>
  <c r="B4681" i="1"/>
  <c r="B4682" i="1" l="1"/>
  <c r="A4683" i="1"/>
  <c r="A4684" i="1" l="1"/>
  <c r="B4683" i="1"/>
  <c r="A4685" i="1" l="1"/>
  <c r="B4684" i="1"/>
  <c r="A4686" i="1" l="1"/>
  <c r="B4685" i="1"/>
  <c r="A4687" i="1" l="1"/>
  <c r="B4686" i="1"/>
  <c r="B4687" i="1" l="1"/>
  <c r="A4688" i="1"/>
  <c r="A4689" i="1" l="1"/>
  <c r="B4688" i="1"/>
  <c r="A4690" i="1" l="1"/>
  <c r="B4689" i="1"/>
  <c r="A4691" i="1" l="1"/>
  <c r="B4690" i="1"/>
  <c r="B4691" i="1" l="1"/>
  <c r="A4692" i="1"/>
  <c r="A4693" i="1" l="1"/>
  <c r="B4692" i="1"/>
  <c r="A4694" i="1" l="1"/>
  <c r="B4693" i="1"/>
  <c r="A4695" i="1" l="1"/>
  <c r="B4694" i="1"/>
  <c r="B4695" i="1" l="1"/>
  <c r="A4696" i="1"/>
  <c r="A4697" i="1" l="1"/>
  <c r="B4696" i="1"/>
  <c r="B4697" i="1" l="1"/>
  <c r="A4698" i="1"/>
  <c r="A4699" i="1" l="1"/>
  <c r="B4698" i="1"/>
  <c r="B4699" i="1" l="1"/>
  <c r="A4700" i="1"/>
  <c r="A4701" i="1" l="1"/>
  <c r="B4700" i="1"/>
  <c r="A4702" i="1" l="1"/>
  <c r="B4701" i="1"/>
  <c r="A4703" i="1" l="1"/>
  <c r="B4702" i="1"/>
  <c r="B4703" i="1" l="1"/>
  <c r="A4704" i="1"/>
  <c r="A4705" i="1" l="1"/>
  <c r="B4704" i="1"/>
  <c r="A4706" i="1" l="1"/>
  <c r="B4705" i="1"/>
  <c r="A4707" i="1" l="1"/>
  <c r="B4706" i="1"/>
  <c r="B4707" i="1" l="1"/>
  <c r="A4708" i="1"/>
  <c r="A4709" i="1" l="1"/>
  <c r="B4708" i="1"/>
  <c r="A4710" i="1" l="1"/>
  <c r="B4709" i="1"/>
  <c r="B4710" i="1" l="1"/>
  <c r="A4711" i="1"/>
  <c r="A4712" i="1" l="1"/>
  <c r="B4711" i="1"/>
  <c r="A4713" i="1" l="1"/>
  <c r="B4712" i="1"/>
  <c r="A4714" i="1" l="1"/>
  <c r="B4713" i="1"/>
  <c r="A4715" i="1" l="1"/>
  <c r="B4714" i="1"/>
  <c r="B4715" i="1" l="1"/>
  <c r="A4716" i="1"/>
  <c r="A4717" i="1" l="1"/>
  <c r="B4716" i="1"/>
  <c r="A4718" i="1" l="1"/>
  <c r="B4717" i="1"/>
  <c r="A4719" i="1" l="1"/>
  <c r="B4718" i="1"/>
  <c r="B4719" i="1" l="1"/>
  <c r="A4720" i="1"/>
  <c r="B4720" i="1" l="1"/>
  <c r="A4721" i="1"/>
  <c r="B4721" i="1" l="1"/>
  <c r="A4722" i="1"/>
  <c r="A4723" i="1" l="1"/>
  <c r="B4722" i="1"/>
  <c r="B4723" i="1" l="1"/>
  <c r="A4724" i="1"/>
  <c r="A4725" i="1" l="1"/>
  <c r="B4724" i="1"/>
  <c r="B4725" i="1" l="1"/>
  <c r="A4726" i="1"/>
  <c r="A4727" i="1" l="1"/>
  <c r="B4726" i="1"/>
  <c r="B4727" i="1" l="1"/>
  <c r="A4728" i="1"/>
  <c r="A4729" i="1" l="1"/>
  <c r="B4728" i="1"/>
  <c r="A4730" i="1" l="1"/>
  <c r="B4729" i="1"/>
  <c r="A4731" i="1" l="1"/>
  <c r="B4730" i="1"/>
  <c r="B4731" i="1" l="1"/>
  <c r="A4732" i="1"/>
  <c r="A4733" i="1" l="1"/>
  <c r="B4732" i="1"/>
  <c r="B4733" i="1" l="1"/>
  <c r="A4734" i="1"/>
  <c r="A4735" i="1" l="1"/>
  <c r="B4734" i="1"/>
  <c r="A4736" i="1" l="1"/>
  <c r="B4735" i="1"/>
  <c r="B4736" i="1" l="1"/>
  <c r="A4737" i="1"/>
  <c r="A4738" i="1" l="1"/>
  <c r="B4737" i="1"/>
  <c r="A4739" i="1" l="1"/>
  <c r="B4738" i="1"/>
  <c r="A4740" i="1" l="1"/>
  <c r="B4739" i="1"/>
  <c r="A4741" i="1" l="1"/>
  <c r="B4740" i="1"/>
  <c r="A4742" i="1" l="1"/>
  <c r="B4741" i="1"/>
  <c r="A4743" i="1" l="1"/>
  <c r="B4742" i="1"/>
  <c r="A4744" i="1" l="1"/>
  <c r="B4743" i="1"/>
  <c r="B4744" i="1" l="1"/>
  <c r="A4745" i="1"/>
  <c r="B4745" i="1" l="1"/>
  <c r="A4746" i="1"/>
  <c r="A4747" i="1" l="1"/>
  <c r="B4746" i="1"/>
  <c r="A4748" i="1" l="1"/>
  <c r="B4747" i="1"/>
  <c r="A4749" i="1" l="1"/>
  <c r="B4748" i="1"/>
  <c r="A4750" i="1" l="1"/>
  <c r="B4749" i="1"/>
  <c r="A4751" i="1" l="1"/>
  <c r="B4750" i="1"/>
  <c r="A4752" i="1" l="1"/>
  <c r="B4751" i="1"/>
  <c r="B4752" i="1" l="1"/>
  <c r="A4753" i="1"/>
  <c r="B4753" i="1" l="1"/>
  <c r="A4754" i="1"/>
  <c r="A4755" i="1" l="1"/>
  <c r="B4754" i="1"/>
  <c r="A4756" i="1" l="1"/>
  <c r="B4755" i="1"/>
  <c r="B4756" i="1" l="1"/>
  <c r="A4757" i="1"/>
  <c r="B4757" i="1" l="1"/>
  <c r="A4758" i="1"/>
  <c r="B4758" i="1" l="1"/>
  <c r="A4759" i="1"/>
  <c r="A4760" i="1" l="1"/>
  <c r="B4759" i="1"/>
  <c r="B4760" i="1" l="1"/>
  <c r="A4761" i="1"/>
  <c r="B4761" i="1" l="1"/>
  <c r="A4762" i="1"/>
  <c r="A4763" i="1" l="1"/>
  <c r="B4762" i="1"/>
  <c r="A4764" i="1" l="1"/>
  <c r="B4763" i="1"/>
  <c r="A4765" i="1" l="1"/>
  <c r="B4764" i="1"/>
  <c r="A4766" i="1" l="1"/>
  <c r="B4765" i="1"/>
  <c r="A4767" i="1" l="1"/>
  <c r="B4766" i="1"/>
  <c r="A4768" i="1" l="1"/>
  <c r="B4767" i="1"/>
  <c r="B4768" i="1" l="1"/>
  <c r="A4769" i="1"/>
  <c r="B4769" i="1" l="1"/>
  <c r="A4770" i="1"/>
  <c r="A4771" i="1" l="1"/>
  <c r="B4770" i="1"/>
  <c r="A4772" i="1" l="1"/>
  <c r="B4771" i="1"/>
  <c r="A4773" i="1" l="1"/>
  <c r="B4772" i="1"/>
  <c r="B4773" i="1" l="1"/>
  <c r="A4774" i="1"/>
  <c r="A4775" i="1" l="1"/>
  <c r="B4774" i="1"/>
  <c r="A4776" i="1" l="1"/>
  <c r="B4775" i="1"/>
  <c r="B4776" i="1" l="1"/>
  <c r="A4777" i="1"/>
  <c r="A4778" i="1" l="1"/>
  <c r="B4777" i="1"/>
  <c r="B4778" i="1" l="1"/>
  <c r="A4779" i="1"/>
  <c r="A4780" i="1" l="1"/>
  <c r="B4779" i="1"/>
  <c r="A4781" i="1" l="1"/>
  <c r="B4780" i="1"/>
  <c r="A4782" i="1" l="1"/>
  <c r="B4781" i="1"/>
  <c r="A4783" i="1" l="1"/>
  <c r="B4782" i="1"/>
  <c r="A4784" i="1" l="1"/>
  <c r="B4783" i="1"/>
  <c r="A4785" i="1" l="1"/>
  <c r="B4784" i="1"/>
  <c r="A4786" i="1" l="1"/>
  <c r="B4785" i="1"/>
  <c r="A4787" i="1" l="1"/>
  <c r="B4786" i="1"/>
  <c r="A4788" i="1" l="1"/>
  <c r="B4787" i="1"/>
  <c r="A4789" i="1" l="1"/>
  <c r="B4788" i="1"/>
  <c r="A4790" i="1" l="1"/>
  <c r="B4789" i="1"/>
  <c r="A4791" i="1" l="1"/>
  <c r="B4790" i="1"/>
  <c r="A4792" i="1" l="1"/>
  <c r="B4791" i="1"/>
  <c r="A4793" i="1" l="1"/>
  <c r="B4792" i="1"/>
  <c r="A4794" i="1" l="1"/>
  <c r="B4793" i="1"/>
  <c r="A4795" i="1" l="1"/>
  <c r="B4794" i="1"/>
  <c r="B4795" i="1" l="1"/>
  <c r="A4796" i="1"/>
  <c r="A4797" i="1" l="1"/>
  <c r="B4796" i="1"/>
  <c r="A4798" i="1" l="1"/>
  <c r="B4797" i="1"/>
  <c r="A4799" i="1" l="1"/>
  <c r="B4798" i="1"/>
  <c r="A4800" i="1" l="1"/>
  <c r="B4799" i="1"/>
  <c r="A4801" i="1" l="1"/>
  <c r="B4800" i="1"/>
  <c r="B4801" i="1" l="1"/>
  <c r="A4802" i="1"/>
  <c r="B4802" i="1" l="1"/>
  <c r="A4803" i="1"/>
  <c r="B4803" i="1" l="1"/>
  <c r="A4804" i="1"/>
  <c r="B4804" i="1" l="1"/>
  <c r="A4805" i="1"/>
  <c r="B4805" i="1" l="1"/>
  <c r="A4806" i="1"/>
  <c r="A4807" i="1" l="1"/>
  <c r="B4806" i="1"/>
  <c r="A4808" i="1" l="1"/>
  <c r="B4807" i="1"/>
  <c r="B4808" i="1" l="1"/>
  <c r="A4809" i="1"/>
  <c r="B4809" i="1" l="1"/>
  <c r="A4810" i="1"/>
  <c r="A4811" i="1" l="1"/>
  <c r="B4810" i="1"/>
  <c r="B4811" i="1" l="1"/>
  <c r="A4812" i="1"/>
  <c r="B4812" i="1" l="1"/>
  <c r="A4813" i="1"/>
  <c r="A4814" i="1" l="1"/>
  <c r="B4813" i="1"/>
  <c r="B4814" i="1" l="1"/>
  <c r="A4815" i="1"/>
  <c r="A4816" i="1" l="1"/>
  <c r="B4815" i="1"/>
  <c r="A4817" i="1" l="1"/>
  <c r="B4816" i="1"/>
  <c r="A4818" i="1" l="1"/>
  <c r="B4817" i="1"/>
  <c r="B4818" i="1" l="1"/>
  <c r="A4819" i="1"/>
  <c r="B4819" i="1" l="1"/>
  <c r="A4820" i="1"/>
  <c r="A4821" i="1" l="1"/>
  <c r="B4820" i="1"/>
  <c r="A4822" i="1" l="1"/>
  <c r="B4821" i="1"/>
  <c r="A4823" i="1" l="1"/>
  <c r="B4822" i="1"/>
  <c r="A4824" i="1" l="1"/>
  <c r="B4823" i="1"/>
  <c r="B4824" i="1" l="1"/>
  <c r="A4825" i="1"/>
  <c r="B4825" i="1" l="1"/>
  <c r="A4826" i="1"/>
  <c r="A4827" i="1" l="1"/>
  <c r="B4826" i="1"/>
  <c r="B4827" i="1" l="1"/>
  <c r="A4828" i="1"/>
  <c r="A4829" i="1" l="1"/>
  <c r="B4828" i="1"/>
  <c r="B4829" i="1" l="1"/>
  <c r="A4830" i="1"/>
  <c r="A4831" i="1" l="1"/>
  <c r="B4830" i="1"/>
  <c r="A4832" i="1" l="1"/>
  <c r="B4831" i="1"/>
  <c r="A4833" i="1" l="1"/>
  <c r="B4832" i="1"/>
  <c r="A4834" i="1" l="1"/>
  <c r="B4833" i="1"/>
  <c r="A4835" i="1" l="1"/>
  <c r="B4834" i="1"/>
  <c r="A4836" i="1" l="1"/>
  <c r="B4835" i="1"/>
  <c r="B4836" i="1" l="1"/>
  <c r="A4837" i="1"/>
  <c r="A4838" i="1" l="1"/>
  <c r="B4837" i="1"/>
  <c r="A4839" i="1" l="1"/>
  <c r="B4838" i="1"/>
  <c r="B4839" i="1" l="1"/>
  <c r="A4840" i="1"/>
  <c r="B4840" i="1" l="1"/>
  <c r="A4841" i="1"/>
  <c r="A4842" i="1" l="1"/>
  <c r="B4841" i="1"/>
  <c r="B4842" i="1" l="1"/>
  <c r="A4843" i="1"/>
  <c r="B4843" i="1" l="1"/>
  <c r="A4844" i="1"/>
  <c r="A4845" i="1" l="1"/>
  <c r="B4844" i="1"/>
  <c r="A4846" i="1" l="1"/>
  <c r="B4845" i="1"/>
  <c r="A4847" i="1" l="1"/>
  <c r="B4846" i="1"/>
  <c r="B4847" i="1" l="1"/>
  <c r="A4848" i="1"/>
  <c r="B4848" i="1" l="1"/>
  <c r="A4849" i="1"/>
  <c r="B4849" i="1" l="1"/>
  <c r="A4850" i="1"/>
  <c r="B4850" i="1" l="1"/>
  <c r="A4851" i="1"/>
  <c r="B4851" i="1" l="1"/>
  <c r="A4852" i="1"/>
  <c r="A4853" i="1" l="1"/>
  <c r="B4852" i="1"/>
  <c r="A4854" i="1" l="1"/>
  <c r="B4853" i="1"/>
  <c r="A4855" i="1" l="1"/>
  <c r="B4854" i="1"/>
  <c r="A4856" i="1" l="1"/>
  <c r="B4855" i="1"/>
  <c r="A4857" i="1" l="1"/>
  <c r="B4856" i="1"/>
  <c r="B4857" i="1" l="1"/>
  <c r="A4858" i="1"/>
  <c r="B4858" i="1" l="1"/>
  <c r="A4859" i="1"/>
  <c r="A4860" i="1" l="1"/>
  <c r="B4859" i="1"/>
  <c r="B4860" i="1" l="1"/>
  <c r="A4861" i="1"/>
  <c r="B4861" i="1" l="1"/>
  <c r="A4862" i="1"/>
  <c r="A4863" i="1" l="1"/>
  <c r="B4862" i="1"/>
  <c r="A4864" i="1" l="1"/>
  <c r="B4863" i="1"/>
  <c r="A4865" i="1" l="1"/>
  <c r="B4864" i="1"/>
  <c r="B4865" i="1" l="1"/>
  <c r="A4866" i="1"/>
  <c r="B4866" i="1" l="1"/>
  <c r="A4867" i="1"/>
  <c r="A4868" i="1" l="1"/>
  <c r="B4867" i="1"/>
  <c r="A4869" i="1" l="1"/>
  <c r="B4868" i="1"/>
  <c r="A4870" i="1" l="1"/>
  <c r="B4869" i="1"/>
  <c r="B4870" i="1" l="1"/>
  <c r="A4871" i="1"/>
  <c r="A4872" i="1" l="1"/>
  <c r="B4871" i="1"/>
  <c r="B4872" i="1" l="1"/>
  <c r="A4873" i="1"/>
  <c r="A4874" i="1" l="1"/>
  <c r="B4873" i="1"/>
  <c r="B4874" i="1" l="1"/>
  <c r="A4875" i="1"/>
  <c r="A4876" i="1" l="1"/>
  <c r="B4875" i="1"/>
  <c r="B4876" i="1" l="1"/>
  <c r="A4877" i="1"/>
  <c r="A4878" i="1" l="1"/>
  <c r="B4877" i="1"/>
  <c r="B4878" i="1" l="1"/>
  <c r="A4879" i="1"/>
  <c r="B4879" i="1" l="1"/>
  <c r="A4880" i="1"/>
  <c r="B4880" i="1" l="1"/>
  <c r="A4881" i="1"/>
  <c r="A4882" i="1" l="1"/>
  <c r="B4881" i="1"/>
  <c r="A4883" i="1" l="1"/>
  <c r="B4882" i="1"/>
  <c r="B4883" i="1" l="1"/>
  <c r="A4884" i="1"/>
  <c r="B4884" i="1" l="1"/>
  <c r="A4885" i="1"/>
  <c r="B4885" i="1" l="1"/>
  <c r="A4886" i="1"/>
  <c r="B4886" i="1" l="1"/>
  <c r="A4887" i="1"/>
  <c r="A4888" i="1" l="1"/>
  <c r="B4887" i="1"/>
  <c r="A4889" i="1" l="1"/>
  <c r="B4888" i="1"/>
  <c r="A4890" i="1" l="1"/>
  <c r="B4889" i="1"/>
  <c r="B4890" i="1" l="1"/>
  <c r="A4891" i="1"/>
  <c r="A4892" i="1" l="1"/>
  <c r="B4891" i="1"/>
  <c r="B4892" i="1" l="1"/>
  <c r="A4893" i="1"/>
  <c r="A4894" i="1" l="1"/>
  <c r="B4893" i="1"/>
  <c r="A4895" i="1" l="1"/>
  <c r="B4894" i="1"/>
  <c r="A4896" i="1" l="1"/>
  <c r="B4895" i="1"/>
  <c r="A4897" i="1" l="1"/>
  <c r="B4896" i="1"/>
  <c r="A4898" i="1" l="1"/>
  <c r="B4897" i="1"/>
  <c r="A4899" i="1" l="1"/>
  <c r="B4898" i="1"/>
  <c r="B4899" i="1" l="1"/>
  <c r="A4900" i="1"/>
  <c r="A4901" i="1" l="1"/>
  <c r="B4900" i="1"/>
  <c r="A4902" i="1" l="1"/>
  <c r="B4901" i="1"/>
  <c r="A4903" i="1" l="1"/>
  <c r="B4902" i="1"/>
  <c r="A4904" i="1" l="1"/>
  <c r="B4903" i="1"/>
  <c r="A4905" i="1" l="1"/>
  <c r="B4904" i="1"/>
  <c r="A4906" i="1" l="1"/>
  <c r="B4905" i="1"/>
  <c r="A4907" i="1" l="1"/>
  <c r="B4906" i="1"/>
  <c r="A4908" i="1" l="1"/>
  <c r="B4907" i="1"/>
  <c r="A4909" i="1" l="1"/>
  <c r="B4908" i="1"/>
  <c r="A4910" i="1" l="1"/>
  <c r="B4909" i="1"/>
  <c r="B4910" i="1" l="1"/>
  <c r="A4911" i="1"/>
  <c r="A4912" i="1" l="1"/>
  <c r="B4911" i="1"/>
  <c r="A4913" i="1" l="1"/>
  <c r="B4912" i="1"/>
  <c r="A4914" i="1" l="1"/>
  <c r="B4913" i="1"/>
  <c r="A4915" i="1" l="1"/>
  <c r="B4914" i="1"/>
  <c r="B4915" i="1" l="1"/>
  <c r="A4916" i="1"/>
  <c r="A4917" i="1" l="1"/>
  <c r="B4916" i="1"/>
  <c r="A4918" i="1" l="1"/>
  <c r="B4917" i="1"/>
  <c r="A4919" i="1" l="1"/>
  <c r="B4918" i="1"/>
  <c r="A4920" i="1" l="1"/>
  <c r="B4919" i="1"/>
  <c r="A4921" i="1" l="1"/>
  <c r="B4920" i="1"/>
  <c r="A4922" i="1" l="1"/>
  <c r="B4921" i="1"/>
  <c r="A4923" i="1" l="1"/>
  <c r="B4922" i="1"/>
  <c r="B4923" i="1" l="1"/>
  <c r="A4924" i="1"/>
  <c r="A4925" i="1" l="1"/>
  <c r="B4924" i="1"/>
  <c r="A4926" i="1" l="1"/>
  <c r="B4925" i="1"/>
  <c r="A4927" i="1" l="1"/>
  <c r="B4926" i="1"/>
  <c r="A4928" i="1" l="1"/>
  <c r="B4927" i="1"/>
  <c r="A4929" i="1" l="1"/>
  <c r="B4928" i="1"/>
  <c r="A4930" i="1" l="1"/>
  <c r="B4929" i="1"/>
  <c r="A4931" i="1" l="1"/>
  <c r="B4930" i="1"/>
  <c r="B4931" i="1" l="1"/>
  <c r="A4932" i="1"/>
  <c r="B4932" i="1" l="1"/>
  <c r="A4933" i="1"/>
  <c r="A4934" i="1" l="1"/>
  <c r="B4933" i="1"/>
  <c r="A4935" i="1" l="1"/>
  <c r="B4934" i="1"/>
  <c r="A4936" i="1" l="1"/>
  <c r="B4935" i="1"/>
  <c r="A4937" i="1" l="1"/>
  <c r="B4936" i="1"/>
  <c r="B4937" i="1" l="1"/>
  <c r="A4938" i="1"/>
  <c r="A4939" i="1" l="1"/>
  <c r="B4938" i="1"/>
  <c r="A4940" i="1" l="1"/>
  <c r="B4939" i="1"/>
  <c r="A4941" i="1" l="1"/>
  <c r="B4940" i="1"/>
  <c r="A4942" i="1" l="1"/>
  <c r="B4941" i="1"/>
  <c r="B4942" i="1" l="1"/>
  <c r="A4943" i="1"/>
  <c r="B4943" i="1" l="1"/>
  <c r="A4944" i="1"/>
  <c r="B4944" i="1" l="1"/>
  <c r="A4945" i="1"/>
  <c r="B4945" i="1" l="1"/>
  <c r="A4946" i="1"/>
  <c r="A4947" i="1" l="1"/>
  <c r="B4946" i="1"/>
  <c r="A4948" i="1" l="1"/>
  <c r="B4947" i="1"/>
  <c r="A4949" i="1" l="1"/>
  <c r="B4948" i="1"/>
  <c r="A4950" i="1" l="1"/>
  <c r="B4949" i="1"/>
  <c r="A4951" i="1" l="1"/>
  <c r="B4950" i="1"/>
  <c r="B4951" i="1" l="1"/>
  <c r="A4952" i="1"/>
  <c r="A4953" i="1" l="1"/>
  <c r="B4952" i="1"/>
  <c r="B4953" i="1" l="1"/>
  <c r="A4954" i="1"/>
  <c r="A4955" i="1" l="1"/>
  <c r="B4954" i="1"/>
  <c r="B4955" i="1" l="1"/>
  <c r="A4956" i="1"/>
  <c r="B4956" i="1" l="1"/>
  <c r="A4957" i="1"/>
  <c r="A4958" i="1" l="1"/>
  <c r="B4957" i="1"/>
  <c r="A4959" i="1" l="1"/>
  <c r="B4958" i="1"/>
  <c r="B4959" i="1" l="1"/>
  <c r="A4960" i="1"/>
  <c r="A4961" i="1" l="1"/>
  <c r="B4960" i="1"/>
  <c r="A4962" i="1" l="1"/>
  <c r="B4961" i="1"/>
  <c r="B4962" i="1" l="1"/>
  <c r="A4963" i="1"/>
  <c r="A4964" i="1" l="1"/>
  <c r="B4963" i="1"/>
  <c r="A4965" i="1" l="1"/>
  <c r="B4964" i="1"/>
  <c r="B4965" i="1" l="1"/>
  <c r="A4966" i="1"/>
  <c r="A4967" i="1" l="1"/>
  <c r="B4966" i="1"/>
  <c r="A4968" i="1" l="1"/>
  <c r="B4967" i="1"/>
  <c r="A4969" i="1" l="1"/>
  <c r="B4968" i="1"/>
  <c r="A4970" i="1" l="1"/>
  <c r="B4969" i="1"/>
  <c r="A4971" i="1" l="1"/>
  <c r="B4970" i="1"/>
  <c r="A4972" i="1" l="1"/>
  <c r="B4971" i="1"/>
  <c r="A4973" i="1" l="1"/>
  <c r="B4972" i="1"/>
  <c r="A4974" i="1" l="1"/>
  <c r="B4973" i="1"/>
  <c r="B4974" i="1" l="1"/>
  <c r="A4975" i="1"/>
  <c r="A4976" i="1" l="1"/>
  <c r="B4975" i="1"/>
  <c r="A4977" i="1" l="1"/>
  <c r="B4976" i="1"/>
  <c r="A4978" i="1" l="1"/>
  <c r="B4977" i="1"/>
  <c r="A4979" i="1" l="1"/>
  <c r="B4978" i="1"/>
  <c r="A4980" i="1" l="1"/>
  <c r="B4979" i="1"/>
  <c r="A4981" i="1" l="1"/>
  <c r="B4980" i="1"/>
  <c r="A4982" i="1" l="1"/>
  <c r="B4981" i="1"/>
  <c r="A4983" i="1" l="1"/>
  <c r="B4982" i="1"/>
  <c r="A4984" i="1" l="1"/>
  <c r="B4983" i="1"/>
  <c r="B4984" i="1" l="1"/>
  <c r="A4985" i="1"/>
  <c r="A4986" i="1" l="1"/>
  <c r="B4985" i="1"/>
  <c r="A4987" i="1" l="1"/>
  <c r="B4986" i="1"/>
  <c r="A4988" i="1" l="1"/>
  <c r="B4987" i="1"/>
  <c r="A4989" i="1" l="1"/>
  <c r="B4988" i="1"/>
  <c r="B4989" i="1" l="1"/>
  <c r="A4990" i="1"/>
  <c r="A4991" i="1" l="1"/>
  <c r="B4990" i="1"/>
  <c r="A4992" i="1" l="1"/>
  <c r="B4991" i="1"/>
  <c r="B4992" i="1" l="1"/>
  <c r="A4993" i="1"/>
  <c r="A4994" i="1" l="1"/>
  <c r="B4993" i="1"/>
  <c r="A4995" i="1" l="1"/>
  <c r="B4994" i="1"/>
  <c r="A4996" i="1" l="1"/>
  <c r="B4995" i="1"/>
  <c r="A4997" i="1" l="1"/>
  <c r="B4996" i="1"/>
  <c r="A4998" i="1" l="1"/>
  <c r="B4997" i="1"/>
  <c r="A4999" i="1" l="1"/>
  <c r="B4998" i="1"/>
  <c r="A5000" i="1" l="1"/>
  <c r="B4999" i="1"/>
  <c r="A5001" i="1" l="1"/>
  <c r="B5000" i="1"/>
  <c r="A5002" i="1" l="1"/>
  <c r="B5001" i="1"/>
  <c r="A5003" i="1" l="1"/>
  <c r="B5002" i="1"/>
  <c r="A5004" i="1" l="1"/>
  <c r="B5003" i="1"/>
  <c r="A5005" i="1" l="1"/>
  <c r="B5004" i="1"/>
  <c r="A5006" i="1" l="1"/>
  <c r="B5005" i="1"/>
  <c r="A5007" i="1" l="1"/>
  <c r="B5006" i="1"/>
  <c r="A5008" i="1" l="1"/>
  <c r="B5007" i="1"/>
  <c r="A5009" i="1" l="1"/>
  <c r="B5008" i="1"/>
  <c r="A5010" i="1" l="1"/>
  <c r="B5009" i="1"/>
  <c r="A5011" i="1" l="1"/>
  <c r="B5010" i="1"/>
  <c r="A5012" i="1" l="1"/>
  <c r="B5011" i="1"/>
  <c r="A5013" i="1" l="1"/>
  <c r="B5012" i="1"/>
  <c r="A5014" i="1" l="1"/>
  <c r="B5013" i="1"/>
  <c r="B5014" i="1" l="1"/>
  <c r="A5015" i="1"/>
  <c r="A5016" i="1" l="1"/>
  <c r="B5015" i="1"/>
  <c r="A5017" i="1" l="1"/>
  <c r="B5016" i="1"/>
  <c r="A5018" i="1" l="1"/>
  <c r="B5017" i="1"/>
  <c r="A5019" i="1" l="1"/>
  <c r="B5018" i="1"/>
  <c r="A5020" i="1" l="1"/>
  <c r="B5019" i="1"/>
  <c r="A5021" i="1" l="1"/>
  <c r="B5020" i="1"/>
  <c r="A5022" i="1" l="1"/>
  <c r="B5021" i="1"/>
  <c r="A5023" i="1" l="1"/>
  <c r="B5022" i="1"/>
  <c r="A5024" i="1" l="1"/>
  <c r="B5023" i="1"/>
  <c r="A5025" i="1" l="1"/>
  <c r="B5024" i="1"/>
  <c r="A5026" i="1" l="1"/>
  <c r="B5025" i="1"/>
  <c r="A5027" i="1" l="1"/>
  <c r="B5026" i="1"/>
  <c r="A5028" i="1" l="1"/>
  <c r="B5027" i="1"/>
  <c r="A5029" i="1" l="1"/>
  <c r="B5028" i="1"/>
  <c r="A5030" i="1" l="1"/>
  <c r="B5029" i="1"/>
  <c r="A5031" i="1" l="1"/>
  <c r="B5030" i="1"/>
  <c r="A5032" i="1" l="1"/>
  <c r="B5031" i="1"/>
  <c r="A5033" i="1" l="1"/>
  <c r="B5032" i="1"/>
  <c r="A5034" i="1" l="1"/>
  <c r="B5033" i="1"/>
  <c r="B5034" i="1" l="1"/>
  <c r="A5035" i="1"/>
  <c r="B5035" i="1" l="1"/>
  <c r="A5036" i="1"/>
  <c r="B5036" i="1" l="1"/>
  <c r="A5037" i="1"/>
  <c r="B5037" i="1" l="1"/>
  <c r="A5038" i="1"/>
  <c r="A5039" i="1" l="1"/>
  <c r="B5038" i="1"/>
  <c r="B5039" i="1" l="1"/>
  <c r="A5040" i="1"/>
  <c r="B5040" i="1" l="1"/>
  <c r="A5041" i="1"/>
  <c r="A5042" i="1" l="1"/>
  <c r="B5042" i="1" s="1"/>
  <c r="B5041" i="1"/>
</calcChain>
</file>

<file path=xl/sharedStrings.xml><?xml version="1.0" encoding="utf-8"?>
<sst xmlns="http://schemas.openxmlformats.org/spreadsheetml/2006/main" count="102" uniqueCount="83">
  <si>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</si>
  <si>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</si>
  <si>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</si>
  <si>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</si>
  <si>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</si>
  <si>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</si>
  <si>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</si>
  <si>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</si>
  <si>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</si>
  <si>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</si>
  <si>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</si>
  <si>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</si>
  <si>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</si>
  <si>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</si>
  <si>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</si>
  <si>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</si>
  <si>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</si>
  <si>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</si>
  <si>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</si>
  <si>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</si>
  <si>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</si>
  <si>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</si>
  <si>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</si>
  <si>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</si>
  <si>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</si>
  <si>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</si>
  <si>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</si>
  <si>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</si>
  <si>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</si>
  <si>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</si>
  <si>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</si>
  <si>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</si>
  <si>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</si>
  <si>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</si>
  <si>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</si>
  <si>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</si>
  <si>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</si>
  <si>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</si>
  <si>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</si>
  <si>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</si>
  <si>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</si>
  <si>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</si>
  <si>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</si>
  <si>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</si>
  <si>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</si>
  <si>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</si>
  <si>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</si>
  <si>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but the value can be modified to plot any different scale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</si>
  <si>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</si>
  <si>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</si>
  <si>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</si>
  <si>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</si>
  <si>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</si>
  <si>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</si>
  <si>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</si>
  <si>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</si>
  <si>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</si>
  <si>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</si>
  <si>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</si>
  <si>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</si>
  <si>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</si>
  <si>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</si>
  <si>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</si>
  <si>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</si>
  <si>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</si>
  <si>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</si>
  <si>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</si>
  <si>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</si>
  <si>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</si>
  <si>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</si>
  <si>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</si>
  <si>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</si>
  <si>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f_stop calculated as =MAX(Fnotch*8/n_avg,100)</t>
  </si>
  <si>
    <t>Calculated values:</t>
  </si>
  <si>
    <t>SINC</t>
  </si>
  <si>
    <t>Please, modify the cells with blue font to play with the filter model. Greyed out cells are not valid based on other selections.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</si>
  <si>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</si>
  <si>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0..22</t>
  </si>
  <si>
    <t>0.1 ..2.048</t>
  </si>
  <si>
    <t>Default internal and typical external clock = 2.00MHz</t>
  </si>
  <si>
    <t>Finely adjustable output data rate using Filter[14:0]. #This over-rides f_ord on actual AD7172#</t>
  </si>
  <si>
    <t>AD4112 Digital Filter Frequency Response Model</t>
  </si>
  <si>
    <t>AD4112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</si>
</sst>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##.00E+0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5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 applyBorder="1"/>
    <xf numFmtId="2" fontId="3" fillId="2" borderId="2" xfId="0" applyNumberFormat="1" applyFont="1" applyFill="1" applyBorder="1"/>
    <xf numFmtId="0" fontId="12" fillId="0" borderId="0" xfId="0" applyFont="1" applyBorder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3" borderId="0" xfId="0" applyFont="1" applyFill="1" applyBorder="1"/>
    <xf numFmtId="0" fontId="11" fillId="0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2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1" fillId="0" borderId="2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 applyFill="1" applyBorder="1"/>
    <xf numFmtId="0" fontId="2" fillId="0" borderId="11" xfId="0" applyFont="1" applyFill="1" applyBorder="1"/>
    <xf numFmtId="0" fontId="11" fillId="0" borderId="12" xfId="0" applyFont="1" applyFill="1" applyBorder="1"/>
    <xf numFmtId="0" fontId="2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/>
    <xf numFmtId="0" fontId="3" fillId="0" borderId="0" xfId="0" applyFont="1" applyFill="1" applyBorder="1"/>
    <xf numFmtId="1" fontId="1" fillId="2" borderId="4" xfId="0" applyNumberFormat="1" applyFont="1" applyFill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1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 applyBorder="1"/>
    <xf numFmtId="164" fontId="3" fillId="2" borderId="0" xfId="0" applyNumberFormat="1" applyFont="1" applyFill="1" applyBorder="1"/>
    <xf numFmtId="0" fontId="15" fillId="0" borderId="0" xfId="0" applyFont="1"/>
    <xf numFmtId="0" fontId="12" fillId="0" borderId="2" xfId="0" applyFont="1" applyFill="1" applyBorder="1"/>
    <xf numFmtId="0" fontId="6" fillId="0" borderId="2" xfId="0" applyFont="1" applyFill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6" fillId="5" borderId="0" xfId="0" applyFont="1" applyFill="1" applyBorder="1"/>
    <xf numFmtId="165" fontId="9" fillId="5" borderId="0" xfId="0" applyNumberFormat="1" applyFont="1" applyFill="1"/>
    <xf numFmtId="0" fontId="9" fillId="5" borderId="0" xfId="0" applyNumberFormat="1" applyFont="1" applyFill="1"/>
    <xf numFmtId="0" fontId="11" fillId="0" borderId="0" xfId="0" applyFont="1" applyBorder="1" applyAlignment="1">
      <alignment horizontal="center"/>
    </xf>
    <xf numFmtId="2" fontId="18" fillId="0" borderId="0" xfId="0" applyNumberFormat="1" applyFont="1"/>
    <xf numFmtId="0" fontId="2" fillId="0" borderId="0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9" xfId="0" applyFont="1" applyFill="1" applyBorder="1"/>
    <xf numFmtId="0" fontId="16" fillId="0" borderId="18" xfId="0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Response!$H$17</c:f>
              <c:strCache>
                <c:ptCount val="1"/>
                <c:pt idx="0">
                  <c:v>AD4112: ODR[4:0]=16, SINC^3 , Fdata=50.0Hz, Tsettle=60.0010ms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Response!$A$42:$A$5042</c:f>
              <c:numCache>
                <c:formatCode>General</c:formatCode>
                <c:ptCount val="5001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  <c:pt idx="26">
                  <c:v>2.0800000000000005</c:v>
                </c:pt>
                <c:pt idx="27">
                  <c:v>2.1600000000000006</c:v>
                </c:pt>
                <c:pt idx="28">
                  <c:v>2.2400000000000007</c:v>
                </c:pt>
                <c:pt idx="29">
                  <c:v>2.3200000000000007</c:v>
                </c:pt>
                <c:pt idx="30">
                  <c:v>2.4000000000000008</c:v>
                </c:pt>
                <c:pt idx="31">
                  <c:v>2.4800000000000009</c:v>
                </c:pt>
                <c:pt idx="32">
                  <c:v>2.5600000000000009</c:v>
                </c:pt>
                <c:pt idx="33">
                  <c:v>2.640000000000001</c:v>
                </c:pt>
                <c:pt idx="34">
                  <c:v>2.7200000000000011</c:v>
                </c:pt>
                <c:pt idx="35">
                  <c:v>2.8000000000000012</c:v>
                </c:pt>
                <c:pt idx="36">
                  <c:v>2.8800000000000012</c:v>
                </c:pt>
                <c:pt idx="37">
                  <c:v>2.9600000000000013</c:v>
                </c:pt>
                <c:pt idx="38">
                  <c:v>3.0400000000000014</c:v>
                </c:pt>
                <c:pt idx="39">
                  <c:v>3.1200000000000014</c:v>
                </c:pt>
                <c:pt idx="40">
                  <c:v>3.2000000000000015</c:v>
                </c:pt>
                <c:pt idx="41">
                  <c:v>3.2800000000000016</c:v>
                </c:pt>
                <c:pt idx="42">
                  <c:v>3.3600000000000017</c:v>
                </c:pt>
                <c:pt idx="43">
                  <c:v>3.4400000000000017</c:v>
                </c:pt>
                <c:pt idx="44">
                  <c:v>3.5200000000000018</c:v>
                </c:pt>
                <c:pt idx="45">
                  <c:v>3.6000000000000019</c:v>
                </c:pt>
                <c:pt idx="46">
                  <c:v>3.6800000000000019</c:v>
                </c:pt>
                <c:pt idx="47">
                  <c:v>3.760000000000002</c:v>
                </c:pt>
                <c:pt idx="48">
                  <c:v>3.8400000000000021</c:v>
                </c:pt>
                <c:pt idx="49">
                  <c:v>3.9200000000000021</c:v>
                </c:pt>
                <c:pt idx="50">
                  <c:v>4.0000000000000018</c:v>
                </c:pt>
                <c:pt idx="51">
                  <c:v>4.0800000000000018</c:v>
                </c:pt>
                <c:pt idx="52">
                  <c:v>4.1600000000000019</c:v>
                </c:pt>
                <c:pt idx="53">
                  <c:v>4.240000000000002</c:v>
                </c:pt>
                <c:pt idx="54">
                  <c:v>4.3200000000000021</c:v>
                </c:pt>
                <c:pt idx="55">
                  <c:v>4.4000000000000021</c:v>
                </c:pt>
                <c:pt idx="56">
                  <c:v>4.4800000000000022</c:v>
                </c:pt>
                <c:pt idx="57">
                  <c:v>4.5600000000000023</c:v>
                </c:pt>
                <c:pt idx="58">
                  <c:v>4.6400000000000023</c:v>
                </c:pt>
                <c:pt idx="59">
                  <c:v>4.7200000000000024</c:v>
                </c:pt>
                <c:pt idx="60">
                  <c:v>4.8000000000000025</c:v>
                </c:pt>
                <c:pt idx="61">
                  <c:v>4.8800000000000026</c:v>
                </c:pt>
                <c:pt idx="62">
                  <c:v>4.9600000000000026</c:v>
                </c:pt>
                <c:pt idx="63">
                  <c:v>5.0400000000000027</c:v>
                </c:pt>
                <c:pt idx="64">
                  <c:v>5.1200000000000028</c:v>
                </c:pt>
                <c:pt idx="65">
                  <c:v>5.2000000000000028</c:v>
                </c:pt>
                <c:pt idx="66">
                  <c:v>5.2800000000000029</c:v>
                </c:pt>
                <c:pt idx="67">
                  <c:v>5.360000000000003</c:v>
                </c:pt>
                <c:pt idx="68">
                  <c:v>5.4400000000000031</c:v>
                </c:pt>
                <c:pt idx="69">
                  <c:v>5.5200000000000031</c:v>
                </c:pt>
                <c:pt idx="70">
                  <c:v>5.6000000000000032</c:v>
                </c:pt>
                <c:pt idx="71">
                  <c:v>5.6800000000000033</c:v>
                </c:pt>
                <c:pt idx="72">
                  <c:v>5.7600000000000033</c:v>
                </c:pt>
                <c:pt idx="73">
                  <c:v>5.8400000000000034</c:v>
                </c:pt>
                <c:pt idx="74">
                  <c:v>5.9200000000000035</c:v>
                </c:pt>
                <c:pt idx="75">
                  <c:v>6.0000000000000036</c:v>
                </c:pt>
                <c:pt idx="76">
                  <c:v>6.0800000000000036</c:v>
                </c:pt>
                <c:pt idx="77">
                  <c:v>6.1600000000000037</c:v>
                </c:pt>
                <c:pt idx="78">
                  <c:v>6.2400000000000038</c:v>
                </c:pt>
                <c:pt idx="79">
                  <c:v>6.3200000000000038</c:v>
                </c:pt>
                <c:pt idx="80">
                  <c:v>6.4000000000000039</c:v>
                </c:pt>
                <c:pt idx="81">
                  <c:v>6.480000000000004</c:v>
                </c:pt>
                <c:pt idx="82">
                  <c:v>6.5600000000000041</c:v>
                </c:pt>
                <c:pt idx="83">
                  <c:v>6.6400000000000041</c:v>
                </c:pt>
                <c:pt idx="84">
                  <c:v>6.7200000000000042</c:v>
                </c:pt>
                <c:pt idx="85">
                  <c:v>6.8000000000000043</c:v>
                </c:pt>
                <c:pt idx="86">
                  <c:v>6.8800000000000043</c:v>
                </c:pt>
                <c:pt idx="87">
                  <c:v>6.9600000000000044</c:v>
                </c:pt>
                <c:pt idx="88">
                  <c:v>7.0400000000000045</c:v>
                </c:pt>
                <c:pt idx="89">
                  <c:v>7.1200000000000045</c:v>
                </c:pt>
                <c:pt idx="90">
                  <c:v>7.2000000000000046</c:v>
                </c:pt>
                <c:pt idx="91">
                  <c:v>7.2800000000000047</c:v>
                </c:pt>
                <c:pt idx="92">
                  <c:v>7.3600000000000048</c:v>
                </c:pt>
                <c:pt idx="93">
                  <c:v>7.4400000000000048</c:v>
                </c:pt>
                <c:pt idx="94">
                  <c:v>7.5200000000000049</c:v>
                </c:pt>
                <c:pt idx="95">
                  <c:v>7.600000000000005</c:v>
                </c:pt>
                <c:pt idx="96">
                  <c:v>7.680000000000005</c:v>
                </c:pt>
                <c:pt idx="97">
                  <c:v>7.7600000000000051</c:v>
                </c:pt>
                <c:pt idx="98">
                  <c:v>7.8400000000000052</c:v>
                </c:pt>
                <c:pt idx="99">
                  <c:v>7.9200000000000053</c:v>
                </c:pt>
                <c:pt idx="100">
                  <c:v>8.0000000000000053</c:v>
                </c:pt>
                <c:pt idx="101">
                  <c:v>8.0800000000000054</c:v>
                </c:pt>
                <c:pt idx="102">
                  <c:v>8.1600000000000055</c:v>
                </c:pt>
                <c:pt idx="103">
                  <c:v>8.2400000000000055</c:v>
                </c:pt>
                <c:pt idx="104">
                  <c:v>8.3200000000000056</c:v>
                </c:pt>
                <c:pt idx="105">
                  <c:v>8.4000000000000057</c:v>
                </c:pt>
                <c:pt idx="106">
                  <c:v>8.4800000000000058</c:v>
                </c:pt>
                <c:pt idx="107">
                  <c:v>8.5600000000000058</c:v>
                </c:pt>
                <c:pt idx="108">
                  <c:v>8.6400000000000059</c:v>
                </c:pt>
                <c:pt idx="109">
                  <c:v>8.720000000000006</c:v>
                </c:pt>
                <c:pt idx="110">
                  <c:v>8.800000000000006</c:v>
                </c:pt>
                <c:pt idx="111">
                  <c:v>8.8800000000000061</c:v>
                </c:pt>
                <c:pt idx="112">
                  <c:v>8.9600000000000062</c:v>
                </c:pt>
                <c:pt idx="113">
                  <c:v>9.0400000000000063</c:v>
                </c:pt>
                <c:pt idx="114">
                  <c:v>9.1200000000000063</c:v>
                </c:pt>
                <c:pt idx="115">
                  <c:v>9.2000000000000064</c:v>
                </c:pt>
                <c:pt idx="116">
                  <c:v>9.2800000000000065</c:v>
                </c:pt>
                <c:pt idx="117">
                  <c:v>9.3600000000000065</c:v>
                </c:pt>
                <c:pt idx="118">
                  <c:v>9.4400000000000066</c:v>
                </c:pt>
                <c:pt idx="119">
                  <c:v>9.5200000000000067</c:v>
                </c:pt>
                <c:pt idx="120">
                  <c:v>9.6000000000000068</c:v>
                </c:pt>
                <c:pt idx="121">
                  <c:v>9.6800000000000068</c:v>
                </c:pt>
                <c:pt idx="122">
                  <c:v>9.7600000000000069</c:v>
                </c:pt>
                <c:pt idx="123">
                  <c:v>9.840000000000007</c:v>
                </c:pt>
                <c:pt idx="124">
                  <c:v>9.920000000000007</c:v>
                </c:pt>
                <c:pt idx="125">
                  <c:v>10.000000000000007</c:v>
                </c:pt>
                <c:pt idx="126">
                  <c:v>10.080000000000007</c:v>
                </c:pt>
                <c:pt idx="127">
                  <c:v>10.160000000000007</c:v>
                </c:pt>
                <c:pt idx="128">
                  <c:v>10.240000000000007</c:v>
                </c:pt>
                <c:pt idx="129">
                  <c:v>10.320000000000007</c:v>
                </c:pt>
                <c:pt idx="130">
                  <c:v>10.400000000000007</c:v>
                </c:pt>
                <c:pt idx="131">
                  <c:v>10.480000000000008</c:v>
                </c:pt>
                <c:pt idx="132">
                  <c:v>10.560000000000008</c:v>
                </c:pt>
                <c:pt idx="133">
                  <c:v>10.640000000000008</c:v>
                </c:pt>
                <c:pt idx="134">
                  <c:v>10.720000000000008</c:v>
                </c:pt>
                <c:pt idx="135">
                  <c:v>10.800000000000008</c:v>
                </c:pt>
                <c:pt idx="136">
                  <c:v>10.880000000000008</c:v>
                </c:pt>
                <c:pt idx="137">
                  <c:v>10.960000000000008</c:v>
                </c:pt>
                <c:pt idx="138">
                  <c:v>11.040000000000008</c:v>
                </c:pt>
                <c:pt idx="139">
                  <c:v>11.120000000000008</c:v>
                </c:pt>
                <c:pt idx="140">
                  <c:v>11.200000000000008</c:v>
                </c:pt>
                <c:pt idx="141">
                  <c:v>11.280000000000008</c:v>
                </c:pt>
                <c:pt idx="142">
                  <c:v>11.360000000000008</c:v>
                </c:pt>
                <c:pt idx="143">
                  <c:v>11.440000000000008</c:v>
                </c:pt>
                <c:pt idx="144">
                  <c:v>11.520000000000008</c:v>
                </c:pt>
                <c:pt idx="145">
                  <c:v>11.600000000000009</c:v>
                </c:pt>
                <c:pt idx="146">
                  <c:v>11.680000000000009</c:v>
                </c:pt>
                <c:pt idx="147">
                  <c:v>11.760000000000009</c:v>
                </c:pt>
                <c:pt idx="148">
                  <c:v>11.840000000000009</c:v>
                </c:pt>
                <c:pt idx="149">
                  <c:v>11.920000000000009</c:v>
                </c:pt>
                <c:pt idx="150">
                  <c:v>12.000000000000009</c:v>
                </c:pt>
                <c:pt idx="151">
                  <c:v>12.080000000000009</c:v>
                </c:pt>
                <c:pt idx="152">
                  <c:v>12.160000000000009</c:v>
                </c:pt>
                <c:pt idx="153">
                  <c:v>12.240000000000009</c:v>
                </c:pt>
                <c:pt idx="154">
                  <c:v>12.320000000000009</c:v>
                </c:pt>
                <c:pt idx="155">
                  <c:v>12.400000000000009</c:v>
                </c:pt>
                <c:pt idx="156">
                  <c:v>12.480000000000009</c:v>
                </c:pt>
                <c:pt idx="157">
                  <c:v>12.560000000000009</c:v>
                </c:pt>
                <c:pt idx="158">
                  <c:v>12.640000000000009</c:v>
                </c:pt>
                <c:pt idx="159">
                  <c:v>12.72000000000001</c:v>
                </c:pt>
                <c:pt idx="160">
                  <c:v>12.80000000000001</c:v>
                </c:pt>
                <c:pt idx="161">
                  <c:v>12.88000000000001</c:v>
                </c:pt>
                <c:pt idx="162">
                  <c:v>12.96000000000001</c:v>
                </c:pt>
                <c:pt idx="163">
                  <c:v>13.04000000000001</c:v>
                </c:pt>
                <c:pt idx="164">
                  <c:v>13.12000000000001</c:v>
                </c:pt>
                <c:pt idx="165">
                  <c:v>13.20000000000001</c:v>
                </c:pt>
                <c:pt idx="166">
                  <c:v>13.28000000000001</c:v>
                </c:pt>
                <c:pt idx="167">
                  <c:v>13.36000000000001</c:v>
                </c:pt>
                <c:pt idx="168">
                  <c:v>13.44000000000001</c:v>
                </c:pt>
                <c:pt idx="169">
                  <c:v>13.52000000000001</c:v>
                </c:pt>
                <c:pt idx="170">
                  <c:v>13.60000000000001</c:v>
                </c:pt>
                <c:pt idx="171">
                  <c:v>13.68000000000001</c:v>
                </c:pt>
                <c:pt idx="172">
                  <c:v>13.76000000000001</c:v>
                </c:pt>
                <c:pt idx="173">
                  <c:v>13.840000000000011</c:v>
                </c:pt>
                <c:pt idx="174">
                  <c:v>13.920000000000011</c:v>
                </c:pt>
                <c:pt idx="175">
                  <c:v>14.000000000000011</c:v>
                </c:pt>
                <c:pt idx="176">
                  <c:v>14.080000000000011</c:v>
                </c:pt>
                <c:pt idx="177">
                  <c:v>14.160000000000011</c:v>
                </c:pt>
                <c:pt idx="178">
                  <c:v>14.240000000000011</c:v>
                </c:pt>
                <c:pt idx="179">
                  <c:v>14.320000000000011</c:v>
                </c:pt>
                <c:pt idx="180">
                  <c:v>14.400000000000011</c:v>
                </c:pt>
                <c:pt idx="181">
                  <c:v>14.480000000000011</c:v>
                </c:pt>
                <c:pt idx="182">
                  <c:v>14.560000000000011</c:v>
                </c:pt>
                <c:pt idx="183">
                  <c:v>14.640000000000011</c:v>
                </c:pt>
                <c:pt idx="184">
                  <c:v>14.720000000000011</c:v>
                </c:pt>
                <c:pt idx="185">
                  <c:v>14.800000000000011</c:v>
                </c:pt>
                <c:pt idx="186">
                  <c:v>14.880000000000011</c:v>
                </c:pt>
                <c:pt idx="187">
                  <c:v>14.960000000000012</c:v>
                </c:pt>
                <c:pt idx="188">
                  <c:v>15.040000000000012</c:v>
                </c:pt>
                <c:pt idx="189">
                  <c:v>15.120000000000012</c:v>
                </c:pt>
                <c:pt idx="190">
                  <c:v>15.200000000000012</c:v>
                </c:pt>
                <c:pt idx="191">
                  <c:v>15.280000000000012</c:v>
                </c:pt>
                <c:pt idx="192">
                  <c:v>15.360000000000012</c:v>
                </c:pt>
                <c:pt idx="193">
                  <c:v>15.440000000000012</c:v>
                </c:pt>
                <c:pt idx="194">
                  <c:v>15.520000000000012</c:v>
                </c:pt>
                <c:pt idx="195">
                  <c:v>15.600000000000012</c:v>
                </c:pt>
                <c:pt idx="196">
                  <c:v>15.680000000000012</c:v>
                </c:pt>
                <c:pt idx="197">
                  <c:v>15.760000000000012</c:v>
                </c:pt>
                <c:pt idx="198">
                  <c:v>15.840000000000012</c:v>
                </c:pt>
                <c:pt idx="199">
                  <c:v>15.920000000000012</c:v>
                </c:pt>
                <c:pt idx="200">
                  <c:v>16.000000000000011</c:v>
                </c:pt>
                <c:pt idx="201">
                  <c:v>16.080000000000009</c:v>
                </c:pt>
                <c:pt idx="202">
                  <c:v>16.160000000000007</c:v>
                </c:pt>
                <c:pt idx="203">
                  <c:v>16.240000000000006</c:v>
                </c:pt>
                <c:pt idx="204">
                  <c:v>16.320000000000004</c:v>
                </c:pt>
                <c:pt idx="205">
                  <c:v>16.400000000000002</c:v>
                </c:pt>
                <c:pt idx="206">
                  <c:v>16.48</c:v>
                </c:pt>
                <c:pt idx="207">
                  <c:v>16.559999999999999</c:v>
                </c:pt>
                <c:pt idx="208">
                  <c:v>16.639999999999997</c:v>
                </c:pt>
                <c:pt idx="209">
                  <c:v>16.719999999999995</c:v>
                </c:pt>
                <c:pt idx="210">
                  <c:v>16.799999999999994</c:v>
                </c:pt>
                <c:pt idx="211">
                  <c:v>16.879999999999992</c:v>
                </c:pt>
                <c:pt idx="212">
                  <c:v>16.95999999999999</c:v>
                </c:pt>
                <c:pt idx="213">
                  <c:v>17.039999999999988</c:v>
                </c:pt>
                <c:pt idx="214">
                  <c:v>17.119999999999987</c:v>
                </c:pt>
                <c:pt idx="215">
                  <c:v>17.199999999999985</c:v>
                </c:pt>
                <c:pt idx="216">
                  <c:v>17.279999999999983</c:v>
                </c:pt>
                <c:pt idx="217">
                  <c:v>17.359999999999982</c:v>
                </c:pt>
                <c:pt idx="218">
                  <c:v>17.43999999999998</c:v>
                </c:pt>
                <c:pt idx="219">
                  <c:v>17.519999999999978</c:v>
                </c:pt>
                <c:pt idx="220">
                  <c:v>17.599999999999977</c:v>
                </c:pt>
                <c:pt idx="221">
                  <c:v>17.679999999999975</c:v>
                </c:pt>
                <c:pt idx="222">
                  <c:v>17.759999999999973</c:v>
                </c:pt>
                <c:pt idx="223">
                  <c:v>17.839999999999971</c:v>
                </c:pt>
                <c:pt idx="224">
                  <c:v>17.91999999999997</c:v>
                </c:pt>
                <c:pt idx="225">
                  <c:v>17.999999999999968</c:v>
                </c:pt>
                <c:pt idx="226">
                  <c:v>18.079999999999966</c:v>
                </c:pt>
                <c:pt idx="227">
                  <c:v>18.159999999999965</c:v>
                </c:pt>
                <c:pt idx="228">
                  <c:v>18.239999999999963</c:v>
                </c:pt>
                <c:pt idx="229">
                  <c:v>18.319999999999961</c:v>
                </c:pt>
                <c:pt idx="230">
                  <c:v>18.399999999999959</c:v>
                </c:pt>
                <c:pt idx="231">
                  <c:v>18.479999999999958</c:v>
                </c:pt>
                <c:pt idx="232">
                  <c:v>18.559999999999956</c:v>
                </c:pt>
                <c:pt idx="233">
                  <c:v>18.639999999999954</c:v>
                </c:pt>
                <c:pt idx="234">
                  <c:v>18.719999999999953</c:v>
                </c:pt>
                <c:pt idx="235">
                  <c:v>18.799999999999951</c:v>
                </c:pt>
                <c:pt idx="236">
                  <c:v>18.879999999999949</c:v>
                </c:pt>
                <c:pt idx="237">
                  <c:v>18.959999999999948</c:v>
                </c:pt>
                <c:pt idx="238">
                  <c:v>19.039999999999946</c:v>
                </c:pt>
                <c:pt idx="239">
                  <c:v>19.119999999999944</c:v>
                </c:pt>
                <c:pt idx="240">
                  <c:v>19.199999999999942</c:v>
                </c:pt>
                <c:pt idx="241">
                  <c:v>19.279999999999941</c:v>
                </c:pt>
                <c:pt idx="242">
                  <c:v>19.359999999999939</c:v>
                </c:pt>
                <c:pt idx="243">
                  <c:v>19.439999999999937</c:v>
                </c:pt>
                <c:pt idx="244">
                  <c:v>19.519999999999936</c:v>
                </c:pt>
                <c:pt idx="245">
                  <c:v>19.599999999999934</c:v>
                </c:pt>
                <c:pt idx="246">
                  <c:v>19.679999999999932</c:v>
                </c:pt>
                <c:pt idx="247">
                  <c:v>19.759999999999931</c:v>
                </c:pt>
                <c:pt idx="248">
                  <c:v>19.839999999999929</c:v>
                </c:pt>
                <c:pt idx="249">
                  <c:v>19.919999999999927</c:v>
                </c:pt>
                <c:pt idx="250">
                  <c:v>19.999999999999925</c:v>
                </c:pt>
                <c:pt idx="251">
                  <c:v>20.079999999999924</c:v>
                </c:pt>
                <c:pt idx="252">
                  <c:v>20.159999999999922</c:v>
                </c:pt>
                <c:pt idx="253">
                  <c:v>20.23999999999992</c:v>
                </c:pt>
                <c:pt idx="254">
                  <c:v>20.319999999999919</c:v>
                </c:pt>
                <c:pt idx="255">
                  <c:v>20.399999999999917</c:v>
                </c:pt>
                <c:pt idx="256">
                  <c:v>20.479999999999915</c:v>
                </c:pt>
                <c:pt idx="257">
                  <c:v>20.559999999999913</c:v>
                </c:pt>
                <c:pt idx="258">
                  <c:v>20.639999999999912</c:v>
                </c:pt>
                <c:pt idx="259">
                  <c:v>20.71999999999991</c:v>
                </c:pt>
                <c:pt idx="260">
                  <c:v>20.799999999999908</c:v>
                </c:pt>
                <c:pt idx="261">
                  <c:v>20.879999999999907</c:v>
                </c:pt>
                <c:pt idx="262">
                  <c:v>20.959999999999905</c:v>
                </c:pt>
                <c:pt idx="263">
                  <c:v>21.039999999999903</c:v>
                </c:pt>
                <c:pt idx="264">
                  <c:v>21.119999999999902</c:v>
                </c:pt>
                <c:pt idx="265">
                  <c:v>21.1999999999999</c:v>
                </c:pt>
                <c:pt idx="266">
                  <c:v>21.279999999999898</c:v>
                </c:pt>
                <c:pt idx="267">
                  <c:v>21.359999999999896</c:v>
                </c:pt>
                <c:pt idx="268">
                  <c:v>21.439999999999895</c:v>
                </c:pt>
                <c:pt idx="269">
                  <c:v>21.519999999999893</c:v>
                </c:pt>
                <c:pt idx="270">
                  <c:v>21.599999999999891</c:v>
                </c:pt>
                <c:pt idx="271">
                  <c:v>21.67999999999989</c:v>
                </c:pt>
                <c:pt idx="272">
                  <c:v>21.759999999999888</c:v>
                </c:pt>
                <c:pt idx="273">
                  <c:v>21.839999999999886</c:v>
                </c:pt>
                <c:pt idx="274">
                  <c:v>21.919999999999884</c:v>
                </c:pt>
                <c:pt idx="275">
                  <c:v>21.999999999999883</c:v>
                </c:pt>
                <c:pt idx="276">
                  <c:v>22.079999999999881</c:v>
                </c:pt>
                <c:pt idx="277">
                  <c:v>22.159999999999879</c:v>
                </c:pt>
                <c:pt idx="278">
                  <c:v>22.239999999999878</c:v>
                </c:pt>
                <c:pt idx="279">
                  <c:v>22.319999999999876</c:v>
                </c:pt>
                <c:pt idx="280">
                  <c:v>22.399999999999874</c:v>
                </c:pt>
                <c:pt idx="281">
                  <c:v>22.479999999999873</c:v>
                </c:pt>
                <c:pt idx="282">
                  <c:v>22.559999999999871</c:v>
                </c:pt>
                <c:pt idx="283">
                  <c:v>22.639999999999869</c:v>
                </c:pt>
                <c:pt idx="284">
                  <c:v>22.719999999999867</c:v>
                </c:pt>
                <c:pt idx="285">
                  <c:v>22.799999999999866</c:v>
                </c:pt>
                <c:pt idx="286">
                  <c:v>22.879999999999864</c:v>
                </c:pt>
                <c:pt idx="287">
                  <c:v>22.959999999999862</c:v>
                </c:pt>
                <c:pt idx="288">
                  <c:v>23.039999999999861</c:v>
                </c:pt>
                <c:pt idx="289">
                  <c:v>23.119999999999859</c:v>
                </c:pt>
                <c:pt idx="290">
                  <c:v>23.199999999999857</c:v>
                </c:pt>
                <c:pt idx="291">
                  <c:v>23.279999999999855</c:v>
                </c:pt>
                <c:pt idx="292">
                  <c:v>23.359999999999854</c:v>
                </c:pt>
                <c:pt idx="293">
                  <c:v>23.439999999999852</c:v>
                </c:pt>
                <c:pt idx="294">
                  <c:v>23.51999999999985</c:v>
                </c:pt>
                <c:pt idx="295">
                  <c:v>23.599999999999849</c:v>
                </c:pt>
                <c:pt idx="296">
                  <c:v>23.679999999999847</c:v>
                </c:pt>
                <c:pt idx="297">
                  <c:v>23.759999999999845</c:v>
                </c:pt>
                <c:pt idx="298">
                  <c:v>23.839999999999844</c:v>
                </c:pt>
                <c:pt idx="299">
                  <c:v>23.919999999999842</c:v>
                </c:pt>
                <c:pt idx="300">
                  <c:v>23.99999999999984</c:v>
                </c:pt>
                <c:pt idx="301">
                  <c:v>24.079999999999838</c:v>
                </c:pt>
                <c:pt idx="302">
                  <c:v>24.159999999999837</c:v>
                </c:pt>
                <c:pt idx="303">
                  <c:v>24.239999999999835</c:v>
                </c:pt>
                <c:pt idx="304">
                  <c:v>24.319999999999833</c:v>
                </c:pt>
                <c:pt idx="305">
                  <c:v>24.399999999999832</c:v>
                </c:pt>
                <c:pt idx="306">
                  <c:v>24.47999999999983</c:v>
                </c:pt>
                <c:pt idx="307">
                  <c:v>24.559999999999828</c:v>
                </c:pt>
                <c:pt idx="308">
                  <c:v>24.639999999999826</c:v>
                </c:pt>
                <c:pt idx="309">
                  <c:v>24.719999999999825</c:v>
                </c:pt>
                <c:pt idx="310">
                  <c:v>24.799999999999823</c:v>
                </c:pt>
                <c:pt idx="311">
                  <c:v>24.879999999999821</c:v>
                </c:pt>
                <c:pt idx="312">
                  <c:v>24.95999999999982</c:v>
                </c:pt>
                <c:pt idx="313">
                  <c:v>25.039999999999818</c:v>
                </c:pt>
                <c:pt idx="314">
                  <c:v>25.119999999999816</c:v>
                </c:pt>
                <c:pt idx="315">
                  <c:v>25.199999999999815</c:v>
                </c:pt>
                <c:pt idx="316">
                  <c:v>25.279999999999813</c:v>
                </c:pt>
                <c:pt idx="317">
                  <c:v>25.359999999999811</c:v>
                </c:pt>
                <c:pt idx="318">
                  <c:v>25.439999999999809</c:v>
                </c:pt>
                <c:pt idx="319">
                  <c:v>25.519999999999808</c:v>
                </c:pt>
                <c:pt idx="320">
                  <c:v>25.599999999999806</c:v>
                </c:pt>
                <c:pt idx="321">
                  <c:v>25.679999999999804</c:v>
                </c:pt>
                <c:pt idx="322">
                  <c:v>25.759999999999803</c:v>
                </c:pt>
                <c:pt idx="323">
                  <c:v>25.839999999999801</c:v>
                </c:pt>
                <c:pt idx="324">
                  <c:v>25.919999999999799</c:v>
                </c:pt>
                <c:pt idx="325">
                  <c:v>25.999999999999797</c:v>
                </c:pt>
                <c:pt idx="326">
                  <c:v>26.079999999999796</c:v>
                </c:pt>
                <c:pt idx="327">
                  <c:v>26.159999999999794</c:v>
                </c:pt>
                <c:pt idx="328">
                  <c:v>26.239999999999792</c:v>
                </c:pt>
                <c:pt idx="329">
                  <c:v>26.319999999999791</c:v>
                </c:pt>
                <c:pt idx="330">
                  <c:v>26.399999999999789</c:v>
                </c:pt>
                <c:pt idx="331">
                  <c:v>26.479999999999787</c:v>
                </c:pt>
                <c:pt idx="332">
                  <c:v>26.559999999999786</c:v>
                </c:pt>
                <c:pt idx="333">
                  <c:v>26.639999999999784</c:v>
                </c:pt>
                <c:pt idx="334">
                  <c:v>26.719999999999782</c:v>
                </c:pt>
                <c:pt idx="335">
                  <c:v>26.79999999999978</c:v>
                </c:pt>
                <c:pt idx="336">
                  <c:v>26.879999999999779</c:v>
                </c:pt>
                <c:pt idx="337">
                  <c:v>26.959999999999777</c:v>
                </c:pt>
                <c:pt idx="338">
                  <c:v>27.039999999999775</c:v>
                </c:pt>
                <c:pt idx="339">
                  <c:v>27.119999999999774</c:v>
                </c:pt>
                <c:pt idx="340">
                  <c:v>27.199999999999772</c:v>
                </c:pt>
                <c:pt idx="341">
                  <c:v>27.27999999999977</c:v>
                </c:pt>
                <c:pt idx="342">
                  <c:v>27.359999999999769</c:v>
                </c:pt>
                <c:pt idx="343">
                  <c:v>27.439999999999767</c:v>
                </c:pt>
                <c:pt idx="344">
                  <c:v>27.519999999999765</c:v>
                </c:pt>
                <c:pt idx="345">
                  <c:v>27.599999999999763</c:v>
                </c:pt>
                <c:pt idx="346">
                  <c:v>27.679999999999762</c:v>
                </c:pt>
                <c:pt idx="347">
                  <c:v>27.75999999999976</c:v>
                </c:pt>
                <c:pt idx="348">
                  <c:v>27.839999999999758</c:v>
                </c:pt>
                <c:pt idx="349">
                  <c:v>27.919999999999757</c:v>
                </c:pt>
                <c:pt idx="350">
                  <c:v>27.999999999999755</c:v>
                </c:pt>
                <c:pt idx="351">
                  <c:v>28.079999999999753</c:v>
                </c:pt>
                <c:pt idx="352">
                  <c:v>28.159999999999751</c:v>
                </c:pt>
                <c:pt idx="353">
                  <c:v>28.23999999999975</c:v>
                </c:pt>
                <c:pt idx="354">
                  <c:v>28.319999999999748</c:v>
                </c:pt>
                <c:pt idx="355">
                  <c:v>28.399999999999746</c:v>
                </c:pt>
                <c:pt idx="356">
                  <c:v>28.479999999999745</c:v>
                </c:pt>
                <c:pt idx="357">
                  <c:v>28.559999999999743</c:v>
                </c:pt>
                <c:pt idx="358">
                  <c:v>28.639999999999741</c:v>
                </c:pt>
                <c:pt idx="359">
                  <c:v>28.71999999999974</c:v>
                </c:pt>
                <c:pt idx="360">
                  <c:v>28.799999999999738</c:v>
                </c:pt>
                <c:pt idx="361">
                  <c:v>28.879999999999736</c:v>
                </c:pt>
                <c:pt idx="362">
                  <c:v>28.959999999999734</c:v>
                </c:pt>
                <c:pt idx="363">
                  <c:v>29.039999999999733</c:v>
                </c:pt>
                <c:pt idx="364">
                  <c:v>29.119999999999731</c:v>
                </c:pt>
                <c:pt idx="365">
                  <c:v>29.199999999999729</c:v>
                </c:pt>
                <c:pt idx="366">
                  <c:v>29.279999999999728</c:v>
                </c:pt>
                <c:pt idx="367">
                  <c:v>29.359999999999726</c:v>
                </c:pt>
                <c:pt idx="368">
                  <c:v>29.439999999999724</c:v>
                </c:pt>
                <c:pt idx="369">
                  <c:v>29.519999999999722</c:v>
                </c:pt>
                <c:pt idx="370">
                  <c:v>29.599999999999721</c:v>
                </c:pt>
                <c:pt idx="371">
                  <c:v>29.679999999999719</c:v>
                </c:pt>
                <c:pt idx="372">
                  <c:v>29.759999999999717</c:v>
                </c:pt>
                <c:pt idx="373">
                  <c:v>29.839999999999716</c:v>
                </c:pt>
                <c:pt idx="374">
                  <c:v>29.919999999999714</c:v>
                </c:pt>
                <c:pt idx="375">
                  <c:v>29.999999999999712</c:v>
                </c:pt>
                <c:pt idx="376">
                  <c:v>30.079999999999711</c:v>
                </c:pt>
                <c:pt idx="377">
                  <c:v>30.159999999999709</c:v>
                </c:pt>
                <c:pt idx="378">
                  <c:v>30.239999999999707</c:v>
                </c:pt>
                <c:pt idx="379">
                  <c:v>30.319999999999705</c:v>
                </c:pt>
                <c:pt idx="380">
                  <c:v>30.399999999999704</c:v>
                </c:pt>
                <c:pt idx="381">
                  <c:v>30.479999999999702</c:v>
                </c:pt>
                <c:pt idx="382">
                  <c:v>30.5599999999997</c:v>
                </c:pt>
                <c:pt idx="383">
                  <c:v>30.639999999999699</c:v>
                </c:pt>
                <c:pt idx="384">
                  <c:v>30.719999999999697</c:v>
                </c:pt>
                <c:pt idx="385">
                  <c:v>30.799999999999695</c:v>
                </c:pt>
                <c:pt idx="386">
                  <c:v>30.879999999999693</c:v>
                </c:pt>
                <c:pt idx="387">
                  <c:v>30.959999999999692</c:v>
                </c:pt>
                <c:pt idx="388">
                  <c:v>31.03999999999969</c:v>
                </c:pt>
                <c:pt idx="389">
                  <c:v>31.119999999999688</c:v>
                </c:pt>
                <c:pt idx="390">
                  <c:v>31.199999999999687</c:v>
                </c:pt>
                <c:pt idx="391">
                  <c:v>31.279999999999685</c:v>
                </c:pt>
                <c:pt idx="392">
                  <c:v>31.359999999999683</c:v>
                </c:pt>
                <c:pt idx="393">
                  <c:v>31.439999999999682</c:v>
                </c:pt>
                <c:pt idx="394">
                  <c:v>31.51999999999968</c:v>
                </c:pt>
                <c:pt idx="395">
                  <c:v>31.599999999999678</c:v>
                </c:pt>
                <c:pt idx="396">
                  <c:v>31.679999999999676</c:v>
                </c:pt>
                <c:pt idx="397">
                  <c:v>31.759999999999675</c:v>
                </c:pt>
                <c:pt idx="398">
                  <c:v>31.839999999999673</c:v>
                </c:pt>
                <c:pt idx="399">
                  <c:v>31.919999999999671</c:v>
                </c:pt>
                <c:pt idx="400">
                  <c:v>31.99999999999967</c:v>
                </c:pt>
                <c:pt idx="401">
                  <c:v>32.079999999999671</c:v>
                </c:pt>
                <c:pt idx="402">
                  <c:v>32.15999999999967</c:v>
                </c:pt>
                <c:pt idx="403">
                  <c:v>32.239999999999668</c:v>
                </c:pt>
                <c:pt idx="404">
                  <c:v>32.319999999999666</c:v>
                </c:pt>
                <c:pt idx="405">
                  <c:v>32.399999999999665</c:v>
                </c:pt>
                <c:pt idx="406">
                  <c:v>32.479999999999663</c:v>
                </c:pt>
                <c:pt idx="407">
                  <c:v>32.559999999999661</c:v>
                </c:pt>
                <c:pt idx="408">
                  <c:v>32.63999999999966</c:v>
                </c:pt>
                <c:pt idx="409">
                  <c:v>32.719999999999658</c:v>
                </c:pt>
                <c:pt idx="410">
                  <c:v>32.799999999999656</c:v>
                </c:pt>
                <c:pt idx="411">
                  <c:v>32.879999999999654</c:v>
                </c:pt>
                <c:pt idx="412">
                  <c:v>32.959999999999653</c:v>
                </c:pt>
                <c:pt idx="413">
                  <c:v>33.039999999999651</c:v>
                </c:pt>
                <c:pt idx="414">
                  <c:v>33.119999999999649</c:v>
                </c:pt>
                <c:pt idx="415">
                  <c:v>33.199999999999648</c:v>
                </c:pt>
                <c:pt idx="416">
                  <c:v>33.279999999999646</c:v>
                </c:pt>
                <c:pt idx="417">
                  <c:v>33.359999999999644</c:v>
                </c:pt>
                <c:pt idx="418">
                  <c:v>33.439999999999642</c:v>
                </c:pt>
                <c:pt idx="419">
                  <c:v>33.519999999999641</c:v>
                </c:pt>
                <c:pt idx="420">
                  <c:v>33.599999999999639</c:v>
                </c:pt>
                <c:pt idx="421">
                  <c:v>33.679999999999637</c:v>
                </c:pt>
                <c:pt idx="422">
                  <c:v>33.759999999999636</c:v>
                </c:pt>
                <c:pt idx="423">
                  <c:v>33.839999999999634</c:v>
                </c:pt>
                <c:pt idx="424">
                  <c:v>33.919999999999632</c:v>
                </c:pt>
                <c:pt idx="425">
                  <c:v>33.999999999999631</c:v>
                </c:pt>
                <c:pt idx="426">
                  <c:v>34.079999999999629</c:v>
                </c:pt>
                <c:pt idx="427">
                  <c:v>34.159999999999627</c:v>
                </c:pt>
                <c:pt idx="428">
                  <c:v>34.239999999999625</c:v>
                </c:pt>
                <c:pt idx="429">
                  <c:v>34.319999999999624</c:v>
                </c:pt>
                <c:pt idx="430">
                  <c:v>34.399999999999622</c:v>
                </c:pt>
                <c:pt idx="431">
                  <c:v>34.47999999999962</c:v>
                </c:pt>
                <c:pt idx="432">
                  <c:v>34.559999999999619</c:v>
                </c:pt>
                <c:pt idx="433">
                  <c:v>34.639999999999617</c:v>
                </c:pt>
                <c:pt idx="434">
                  <c:v>34.719999999999615</c:v>
                </c:pt>
                <c:pt idx="435">
                  <c:v>34.799999999999613</c:v>
                </c:pt>
                <c:pt idx="436">
                  <c:v>34.879999999999612</c:v>
                </c:pt>
                <c:pt idx="437">
                  <c:v>34.95999999999961</c:v>
                </c:pt>
                <c:pt idx="438">
                  <c:v>35.039999999999608</c:v>
                </c:pt>
                <c:pt idx="439">
                  <c:v>35.119999999999607</c:v>
                </c:pt>
                <c:pt idx="440">
                  <c:v>35.199999999999605</c:v>
                </c:pt>
                <c:pt idx="441">
                  <c:v>35.279999999999603</c:v>
                </c:pt>
                <c:pt idx="442">
                  <c:v>35.359999999999602</c:v>
                </c:pt>
                <c:pt idx="443">
                  <c:v>35.4399999999996</c:v>
                </c:pt>
                <c:pt idx="444">
                  <c:v>35.519999999999598</c:v>
                </c:pt>
                <c:pt idx="445">
                  <c:v>35.599999999999596</c:v>
                </c:pt>
                <c:pt idx="446">
                  <c:v>35.679999999999595</c:v>
                </c:pt>
                <c:pt idx="447">
                  <c:v>35.759999999999593</c:v>
                </c:pt>
                <c:pt idx="448">
                  <c:v>35.839999999999591</c:v>
                </c:pt>
                <c:pt idx="449">
                  <c:v>35.91999999999959</c:v>
                </c:pt>
                <c:pt idx="450">
                  <c:v>35.999999999999588</c:v>
                </c:pt>
                <c:pt idx="451">
                  <c:v>36.079999999999586</c:v>
                </c:pt>
                <c:pt idx="452">
                  <c:v>36.159999999999584</c:v>
                </c:pt>
                <c:pt idx="453">
                  <c:v>36.239999999999583</c:v>
                </c:pt>
                <c:pt idx="454">
                  <c:v>36.319999999999581</c:v>
                </c:pt>
                <c:pt idx="455">
                  <c:v>36.399999999999579</c:v>
                </c:pt>
                <c:pt idx="456">
                  <c:v>36.479999999999578</c:v>
                </c:pt>
                <c:pt idx="457">
                  <c:v>36.559999999999576</c:v>
                </c:pt>
                <c:pt idx="458">
                  <c:v>36.639999999999574</c:v>
                </c:pt>
                <c:pt idx="459">
                  <c:v>36.719999999999573</c:v>
                </c:pt>
                <c:pt idx="460">
                  <c:v>36.799999999999571</c:v>
                </c:pt>
                <c:pt idx="461">
                  <c:v>36.879999999999569</c:v>
                </c:pt>
                <c:pt idx="462">
                  <c:v>36.959999999999567</c:v>
                </c:pt>
                <c:pt idx="463">
                  <c:v>37.039999999999566</c:v>
                </c:pt>
                <c:pt idx="464">
                  <c:v>37.119999999999564</c:v>
                </c:pt>
                <c:pt idx="465">
                  <c:v>37.199999999999562</c:v>
                </c:pt>
                <c:pt idx="466">
                  <c:v>37.279999999999561</c:v>
                </c:pt>
                <c:pt idx="467">
                  <c:v>37.359999999999559</c:v>
                </c:pt>
                <c:pt idx="468">
                  <c:v>37.439999999999557</c:v>
                </c:pt>
                <c:pt idx="469">
                  <c:v>37.519999999999555</c:v>
                </c:pt>
                <c:pt idx="470">
                  <c:v>37.599999999999554</c:v>
                </c:pt>
                <c:pt idx="471">
                  <c:v>37.679999999999552</c:v>
                </c:pt>
                <c:pt idx="472">
                  <c:v>37.75999999999955</c:v>
                </c:pt>
                <c:pt idx="473">
                  <c:v>37.839999999999549</c:v>
                </c:pt>
                <c:pt idx="474">
                  <c:v>37.919999999999547</c:v>
                </c:pt>
                <c:pt idx="475">
                  <c:v>37.999999999999545</c:v>
                </c:pt>
                <c:pt idx="476">
                  <c:v>38.079999999999544</c:v>
                </c:pt>
                <c:pt idx="477">
                  <c:v>38.159999999999542</c:v>
                </c:pt>
                <c:pt idx="478">
                  <c:v>38.23999999999954</c:v>
                </c:pt>
                <c:pt idx="479">
                  <c:v>38.319999999999538</c:v>
                </c:pt>
                <c:pt idx="480">
                  <c:v>38.399999999999537</c:v>
                </c:pt>
                <c:pt idx="481">
                  <c:v>38.479999999999535</c:v>
                </c:pt>
                <c:pt idx="482">
                  <c:v>38.559999999999533</c:v>
                </c:pt>
                <c:pt idx="483">
                  <c:v>38.639999999999532</c:v>
                </c:pt>
                <c:pt idx="484">
                  <c:v>38.71999999999953</c:v>
                </c:pt>
                <c:pt idx="485">
                  <c:v>38.799999999999528</c:v>
                </c:pt>
                <c:pt idx="486">
                  <c:v>38.879999999999526</c:v>
                </c:pt>
                <c:pt idx="487">
                  <c:v>38.959999999999525</c:v>
                </c:pt>
                <c:pt idx="488">
                  <c:v>39.039999999999523</c:v>
                </c:pt>
                <c:pt idx="489">
                  <c:v>39.119999999999521</c:v>
                </c:pt>
                <c:pt idx="490">
                  <c:v>39.19999999999952</c:v>
                </c:pt>
                <c:pt idx="491">
                  <c:v>39.279999999999518</c:v>
                </c:pt>
                <c:pt idx="492">
                  <c:v>39.359999999999516</c:v>
                </c:pt>
                <c:pt idx="493">
                  <c:v>39.439999999999515</c:v>
                </c:pt>
                <c:pt idx="494">
                  <c:v>39.519999999999513</c:v>
                </c:pt>
                <c:pt idx="495">
                  <c:v>39.599999999999511</c:v>
                </c:pt>
                <c:pt idx="496">
                  <c:v>39.679999999999509</c:v>
                </c:pt>
                <c:pt idx="497">
                  <c:v>39.759999999999508</c:v>
                </c:pt>
                <c:pt idx="498">
                  <c:v>39.839999999999506</c:v>
                </c:pt>
                <c:pt idx="499">
                  <c:v>39.919999999999504</c:v>
                </c:pt>
                <c:pt idx="500">
                  <c:v>39.999999999999503</c:v>
                </c:pt>
                <c:pt idx="501">
                  <c:v>40.079999999999501</c:v>
                </c:pt>
                <c:pt idx="502">
                  <c:v>40.159999999999499</c:v>
                </c:pt>
                <c:pt idx="503">
                  <c:v>40.239999999999498</c:v>
                </c:pt>
                <c:pt idx="504">
                  <c:v>40.319999999999496</c:v>
                </c:pt>
                <c:pt idx="505">
                  <c:v>40.399999999999494</c:v>
                </c:pt>
                <c:pt idx="506">
                  <c:v>40.479999999999492</c:v>
                </c:pt>
                <c:pt idx="507">
                  <c:v>40.559999999999491</c:v>
                </c:pt>
                <c:pt idx="508">
                  <c:v>40.639999999999489</c:v>
                </c:pt>
                <c:pt idx="509">
                  <c:v>40.719999999999487</c:v>
                </c:pt>
                <c:pt idx="510">
                  <c:v>40.799999999999486</c:v>
                </c:pt>
                <c:pt idx="511">
                  <c:v>40.879999999999484</c:v>
                </c:pt>
                <c:pt idx="512">
                  <c:v>40.959999999999482</c:v>
                </c:pt>
                <c:pt idx="513">
                  <c:v>41.03999999999948</c:v>
                </c:pt>
                <c:pt idx="514">
                  <c:v>41.119999999999479</c:v>
                </c:pt>
                <c:pt idx="515">
                  <c:v>41.199999999999477</c:v>
                </c:pt>
                <c:pt idx="516">
                  <c:v>41.279999999999475</c:v>
                </c:pt>
                <c:pt idx="517">
                  <c:v>41.359999999999474</c:v>
                </c:pt>
                <c:pt idx="518">
                  <c:v>41.439999999999472</c:v>
                </c:pt>
                <c:pt idx="519">
                  <c:v>41.51999999999947</c:v>
                </c:pt>
                <c:pt idx="520">
                  <c:v>41.599999999999469</c:v>
                </c:pt>
                <c:pt idx="521">
                  <c:v>41.679999999999467</c:v>
                </c:pt>
                <c:pt idx="522">
                  <c:v>41.759999999999465</c:v>
                </c:pt>
                <c:pt idx="523">
                  <c:v>41.839999999999463</c:v>
                </c:pt>
                <c:pt idx="524">
                  <c:v>41.919999999999462</c:v>
                </c:pt>
                <c:pt idx="525">
                  <c:v>41.99999999999946</c:v>
                </c:pt>
                <c:pt idx="526">
                  <c:v>42.079999999999458</c:v>
                </c:pt>
                <c:pt idx="527">
                  <c:v>42.159999999999457</c:v>
                </c:pt>
                <c:pt idx="528">
                  <c:v>42.239999999999455</c:v>
                </c:pt>
                <c:pt idx="529">
                  <c:v>42.319999999999453</c:v>
                </c:pt>
                <c:pt idx="530">
                  <c:v>42.399999999999451</c:v>
                </c:pt>
                <c:pt idx="531">
                  <c:v>42.47999999999945</c:v>
                </c:pt>
                <c:pt idx="532">
                  <c:v>42.559999999999448</c:v>
                </c:pt>
                <c:pt idx="533">
                  <c:v>42.639999999999446</c:v>
                </c:pt>
                <c:pt idx="534">
                  <c:v>42.719999999999445</c:v>
                </c:pt>
                <c:pt idx="535">
                  <c:v>42.799999999999443</c:v>
                </c:pt>
                <c:pt idx="536">
                  <c:v>42.879999999999441</c:v>
                </c:pt>
                <c:pt idx="537">
                  <c:v>42.95999999999944</c:v>
                </c:pt>
                <c:pt idx="538">
                  <c:v>43.039999999999438</c:v>
                </c:pt>
                <c:pt idx="539">
                  <c:v>43.119999999999436</c:v>
                </c:pt>
                <c:pt idx="540">
                  <c:v>43.199999999999434</c:v>
                </c:pt>
                <c:pt idx="541">
                  <c:v>43.279999999999433</c:v>
                </c:pt>
                <c:pt idx="542">
                  <c:v>43.359999999999431</c:v>
                </c:pt>
                <c:pt idx="543">
                  <c:v>43.439999999999429</c:v>
                </c:pt>
                <c:pt idx="544">
                  <c:v>43.519999999999428</c:v>
                </c:pt>
                <c:pt idx="545">
                  <c:v>43.599999999999426</c:v>
                </c:pt>
                <c:pt idx="546">
                  <c:v>43.679999999999424</c:v>
                </c:pt>
                <c:pt idx="547">
                  <c:v>43.759999999999422</c:v>
                </c:pt>
                <c:pt idx="548">
                  <c:v>43.839999999999421</c:v>
                </c:pt>
                <c:pt idx="549">
                  <c:v>43.919999999999419</c:v>
                </c:pt>
                <c:pt idx="550">
                  <c:v>43.999999999999417</c:v>
                </c:pt>
                <c:pt idx="551">
                  <c:v>44.079999999999416</c:v>
                </c:pt>
                <c:pt idx="552">
                  <c:v>44.159999999999414</c:v>
                </c:pt>
                <c:pt idx="553">
                  <c:v>44.239999999999412</c:v>
                </c:pt>
                <c:pt idx="554">
                  <c:v>44.319999999999411</c:v>
                </c:pt>
                <c:pt idx="555">
                  <c:v>44.399999999999409</c:v>
                </c:pt>
                <c:pt idx="556">
                  <c:v>44.479999999999407</c:v>
                </c:pt>
                <c:pt idx="557">
                  <c:v>44.559999999999405</c:v>
                </c:pt>
                <c:pt idx="558">
                  <c:v>44.639999999999404</c:v>
                </c:pt>
                <c:pt idx="559">
                  <c:v>44.719999999999402</c:v>
                </c:pt>
                <c:pt idx="560">
                  <c:v>44.7999999999994</c:v>
                </c:pt>
                <c:pt idx="561">
                  <c:v>44.879999999999399</c:v>
                </c:pt>
                <c:pt idx="562">
                  <c:v>44.959999999999397</c:v>
                </c:pt>
                <c:pt idx="563">
                  <c:v>45.039999999999395</c:v>
                </c:pt>
                <c:pt idx="564">
                  <c:v>45.119999999999393</c:v>
                </c:pt>
                <c:pt idx="565">
                  <c:v>45.199999999999392</c:v>
                </c:pt>
                <c:pt idx="566">
                  <c:v>45.27999999999939</c:v>
                </c:pt>
                <c:pt idx="567">
                  <c:v>45.359999999999388</c:v>
                </c:pt>
                <c:pt idx="568">
                  <c:v>45.439999999999387</c:v>
                </c:pt>
                <c:pt idx="569">
                  <c:v>45.519999999999385</c:v>
                </c:pt>
                <c:pt idx="570">
                  <c:v>45.599999999999383</c:v>
                </c:pt>
                <c:pt idx="571">
                  <c:v>45.679999999999382</c:v>
                </c:pt>
                <c:pt idx="572">
                  <c:v>45.75999999999938</c:v>
                </c:pt>
                <c:pt idx="573">
                  <c:v>45.839999999999378</c:v>
                </c:pt>
                <c:pt idx="574">
                  <c:v>45.919999999999376</c:v>
                </c:pt>
                <c:pt idx="575">
                  <c:v>45.999999999999375</c:v>
                </c:pt>
                <c:pt idx="576">
                  <c:v>46.079999999999373</c:v>
                </c:pt>
                <c:pt idx="577">
                  <c:v>46.159999999999371</c:v>
                </c:pt>
                <c:pt idx="578">
                  <c:v>46.23999999999937</c:v>
                </c:pt>
                <c:pt idx="579">
                  <c:v>46.319999999999368</c:v>
                </c:pt>
                <c:pt idx="580">
                  <c:v>46.399999999999366</c:v>
                </c:pt>
                <c:pt idx="581">
                  <c:v>46.479999999999364</c:v>
                </c:pt>
                <c:pt idx="582">
                  <c:v>46.559999999999363</c:v>
                </c:pt>
                <c:pt idx="583">
                  <c:v>46.639999999999361</c:v>
                </c:pt>
                <c:pt idx="584">
                  <c:v>46.719999999999359</c:v>
                </c:pt>
                <c:pt idx="585">
                  <c:v>46.799999999999358</c:v>
                </c:pt>
                <c:pt idx="586">
                  <c:v>46.879999999999356</c:v>
                </c:pt>
                <c:pt idx="587">
                  <c:v>46.959999999999354</c:v>
                </c:pt>
                <c:pt idx="588">
                  <c:v>47.039999999999353</c:v>
                </c:pt>
                <c:pt idx="589">
                  <c:v>47.119999999999351</c:v>
                </c:pt>
                <c:pt idx="590">
                  <c:v>47.199999999999349</c:v>
                </c:pt>
                <c:pt idx="591">
                  <c:v>47.279999999999347</c:v>
                </c:pt>
                <c:pt idx="592">
                  <c:v>47.359999999999346</c:v>
                </c:pt>
                <c:pt idx="593">
                  <c:v>47.439999999999344</c:v>
                </c:pt>
                <c:pt idx="594">
                  <c:v>47.519999999999342</c:v>
                </c:pt>
                <c:pt idx="595">
                  <c:v>47.599999999999341</c:v>
                </c:pt>
                <c:pt idx="596">
                  <c:v>47.679999999999339</c:v>
                </c:pt>
                <c:pt idx="597">
                  <c:v>47.759999999999337</c:v>
                </c:pt>
                <c:pt idx="598">
                  <c:v>47.839999999999336</c:v>
                </c:pt>
                <c:pt idx="599">
                  <c:v>47.919999999999334</c:v>
                </c:pt>
                <c:pt idx="600">
                  <c:v>47.999999999999332</c:v>
                </c:pt>
                <c:pt idx="601">
                  <c:v>48.07999999999933</c:v>
                </c:pt>
                <c:pt idx="602">
                  <c:v>48.159999999999329</c:v>
                </c:pt>
                <c:pt idx="603">
                  <c:v>48.239999999999327</c:v>
                </c:pt>
                <c:pt idx="604">
                  <c:v>48.319999999999325</c:v>
                </c:pt>
                <c:pt idx="605">
                  <c:v>48.399999999999324</c:v>
                </c:pt>
                <c:pt idx="606">
                  <c:v>48.479999999999322</c:v>
                </c:pt>
                <c:pt idx="607">
                  <c:v>48.55999999999932</c:v>
                </c:pt>
                <c:pt idx="608">
                  <c:v>48.639999999999318</c:v>
                </c:pt>
                <c:pt idx="609">
                  <c:v>48.719999999999317</c:v>
                </c:pt>
                <c:pt idx="610">
                  <c:v>48.799999999999315</c:v>
                </c:pt>
                <c:pt idx="611">
                  <c:v>48.879999999999313</c:v>
                </c:pt>
                <c:pt idx="612">
                  <c:v>48.959999999999312</c:v>
                </c:pt>
                <c:pt idx="613">
                  <c:v>49.03999999999931</c:v>
                </c:pt>
                <c:pt idx="614">
                  <c:v>49.119999999999308</c:v>
                </c:pt>
                <c:pt idx="615">
                  <c:v>49.199999999999307</c:v>
                </c:pt>
                <c:pt idx="616">
                  <c:v>49.279999999999305</c:v>
                </c:pt>
                <c:pt idx="617">
                  <c:v>49.359999999999303</c:v>
                </c:pt>
                <c:pt idx="618">
                  <c:v>49.439999999999301</c:v>
                </c:pt>
                <c:pt idx="619">
                  <c:v>49.5199999999993</c:v>
                </c:pt>
                <c:pt idx="620">
                  <c:v>49.599999999999298</c:v>
                </c:pt>
                <c:pt idx="621">
                  <c:v>49.679999999999296</c:v>
                </c:pt>
                <c:pt idx="622">
                  <c:v>49.759999999999295</c:v>
                </c:pt>
                <c:pt idx="623">
                  <c:v>49.839999999999293</c:v>
                </c:pt>
                <c:pt idx="624">
                  <c:v>49.919999999999291</c:v>
                </c:pt>
                <c:pt idx="625">
                  <c:v>49.999999999999289</c:v>
                </c:pt>
                <c:pt idx="626">
                  <c:v>50.079999999999288</c:v>
                </c:pt>
                <c:pt idx="627">
                  <c:v>50.159999999999286</c:v>
                </c:pt>
                <c:pt idx="628">
                  <c:v>50.239999999999284</c:v>
                </c:pt>
                <c:pt idx="629">
                  <c:v>50.319999999999283</c:v>
                </c:pt>
                <c:pt idx="630">
                  <c:v>50.399999999999281</c:v>
                </c:pt>
                <c:pt idx="631">
                  <c:v>50.479999999999279</c:v>
                </c:pt>
                <c:pt idx="632">
                  <c:v>50.559999999999278</c:v>
                </c:pt>
                <c:pt idx="633">
                  <c:v>50.639999999999276</c:v>
                </c:pt>
                <c:pt idx="634">
                  <c:v>50.719999999999274</c:v>
                </c:pt>
                <c:pt idx="635">
                  <c:v>50.799999999999272</c:v>
                </c:pt>
                <c:pt idx="636">
                  <c:v>50.879999999999271</c:v>
                </c:pt>
                <c:pt idx="637">
                  <c:v>50.959999999999269</c:v>
                </c:pt>
                <c:pt idx="638">
                  <c:v>51.039999999999267</c:v>
                </c:pt>
                <c:pt idx="639">
                  <c:v>51.119999999999266</c:v>
                </c:pt>
                <c:pt idx="640">
                  <c:v>51.199999999999264</c:v>
                </c:pt>
                <c:pt idx="641">
                  <c:v>51.279999999999262</c:v>
                </c:pt>
                <c:pt idx="642">
                  <c:v>51.35999999999926</c:v>
                </c:pt>
                <c:pt idx="643">
                  <c:v>51.439999999999259</c:v>
                </c:pt>
                <c:pt idx="644">
                  <c:v>51.519999999999257</c:v>
                </c:pt>
                <c:pt idx="645">
                  <c:v>51.599999999999255</c:v>
                </c:pt>
                <c:pt idx="646">
                  <c:v>51.679999999999254</c:v>
                </c:pt>
                <c:pt idx="647">
                  <c:v>51.759999999999252</c:v>
                </c:pt>
                <c:pt idx="648">
                  <c:v>51.83999999999925</c:v>
                </c:pt>
                <c:pt idx="649">
                  <c:v>51.919999999999249</c:v>
                </c:pt>
                <c:pt idx="650">
                  <c:v>51.999999999999247</c:v>
                </c:pt>
                <c:pt idx="651">
                  <c:v>52.079999999999245</c:v>
                </c:pt>
                <c:pt idx="652">
                  <c:v>52.159999999999243</c:v>
                </c:pt>
                <c:pt idx="653">
                  <c:v>52.239999999999242</c:v>
                </c:pt>
                <c:pt idx="654">
                  <c:v>52.31999999999924</c:v>
                </c:pt>
                <c:pt idx="655">
                  <c:v>52.399999999999238</c:v>
                </c:pt>
                <c:pt idx="656">
                  <c:v>52.479999999999237</c:v>
                </c:pt>
                <c:pt idx="657">
                  <c:v>52.559999999999235</c:v>
                </c:pt>
                <c:pt idx="658">
                  <c:v>52.639999999999233</c:v>
                </c:pt>
                <c:pt idx="659">
                  <c:v>52.719999999999231</c:v>
                </c:pt>
                <c:pt idx="660">
                  <c:v>52.79999999999923</c:v>
                </c:pt>
                <c:pt idx="661">
                  <c:v>52.879999999999228</c:v>
                </c:pt>
                <c:pt idx="662">
                  <c:v>52.959999999999226</c:v>
                </c:pt>
                <c:pt idx="663">
                  <c:v>53.039999999999225</c:v>
                </c:pt>
                <c:pt idx="664">
                  <c:v>53.119999999999223</c:v>
                </c:pt>
                <c:pt idx="665">
                  <c:v>53.199999999999221</c:v>
                </c:pt>
                <c:pt idx="666">
                  <c:v>53.27999999999922</c:v>
                </c:pt>
                <c:pt idx="667">
                  <c:v>53.359999999999218</c:v>
                </c:pt>
                <c:pt idx="668">
                  <c:v>53.439999999999216</c:v>
                </c:pt>
                <c:pt idx="669">
                  <c:v>53.519999999999214</c:v>
                </c:pt>
                <c:pt idx="670">
                  <c:v>53.599999999999213</c:v>
                </c:pt>
                <c:pt idx="671">
                  <c:v>53.679999999999211</c:v>
                </c:pt>
                <c:pt idx="672">
                  <c:v>53.759999999999209</c:v>
                </c:pt>
                <c:pt idx="673">
                  <c:v>53.839999999999208</c:v>
                </c:pt>
                <c:pt idx="674">
                  <c:v>53.919999999999206</c:v>
                </c:pt>
                <c:pt idx="675">
                  <c:v>53.999999999999204</c:v>
                </c:pt>
                <c:pt idx="676">
                  <c:v>54.079999999999202</c:v>
                </c:pt>
                <c:pt idx="677">
                  <c:v>54.159999999999201</c:v>
                </c:pt>
                <c:pt idx="678">
                  <c:v>54.239999999999199</c:v>
                </c:pt>
                <c:pt idx="679">
                  <c:v>54.319999999999197</c:v>
                </c:pt>
                <c:pt idx="680">
                  <c:v>54.399999999999196</c:v>
                </c:pt>
                <c:pt idx="681">
                  <c:v>54.479999999999194</c:v>
                </c:pt>
                <c:pt idx="682">
                  <c:v>54.559999999999192</c:v>
                </c:pt>
                <c:pt idx="683">
                  <c:v>54.639999999999191</c:v>
                </c:pt>
                <c:pt idx="684">
                  <c:v>54.719999999999189</c:v>
                </c:pt>
                <c:pt idx="685">
                  <c:v>54.799999999999187</c:v>
                </c:pt>
                <c:pt idx="686">
                  <c:v>54.879999999999185</c:v>
                </c:pt>
                <c:pt idx="687">
                  <c:v>54.959999999999184</c:v>
                </c:pt>
                <c:pt idx="688">
                  <c:v>55.039999999999182</c:v>
                </c:pt>
                <c:pt idx="689">
                  <c:v>55.11999999999918</c:v>
                </c:pt>
                <c:pt idx="690">
                  <c:v>55.199999999999179</c:v>
                </c:pt>
                <c:pt idx="691">
                  <c:v>55.279999999999177</c:v>
                </c:pt>
                <c:pt idx="692">
                  <c:v>55.359999999999175</c:v>
                </c:pt>
                <c:pt idx="693">
                  <c:v>55.439999999999173</c:v>
                </c:pt>
                <c:pt idx="694">
                  <c:v>55.519999999999172</c:v>
                </c:pt>
                <c:pt idx="695">
                  <c:v>55.59999999999917</c:v>
                </c:pt>
                <c:pt idx="696">
                  <c:v>55.679999999999168</c:v>
                </c:pt>
                <c:pt idx="697">
                  <c:v>55.759999999999167</c:v>
                </c:pt>
                <c:pt idx="698">
                  <c:v>55.839999999999165</c:v>
                </c:pt>
                <c:pt idx="699">
                  <c:v>55.919999999999163</c:v>
                </c:pt>
                <c:pt idx="700">
                  <c:v>55.999999999999162</c:v>
                </c:pt>
                <c:pt idx="701">
                  <c:v>56.07999999999916</c:v>
                </c:pt>
                <c:pt idx="702">
                  <c:v>56.159999999999158</c:v>
                </c:pt>
                <c:pt idx="703">
                  <c:v>56.239999999999156</c:v>
                </c:pt>
                <c:pt idx="704">
                  <c:v>56.319999999999155</c:v>
                </c:pt>
                <c:pt idx="705">
                  <c:v>56.399999999999153</c:v>
                </c:pt>
                <c:pt idx="706">
                  <c:v>56.479999999999151</c:v>
                </c:pt>
                <c:pt idx="707">
                  <c:v>56.55999999999915</c:v>
                </c:pt>
                <c:pt idx="708">
                  <c:v>56.639999999999148</c:v>
                </c:pt>
                <c:pt idx="709">
                  <c:v>56.719999999999146</c:v>
                </c:pt>
                <c:pt idx="710">
                  <c:v>56.799999999999145</c:v>
                </c:pt>
                <c:pt idx="711">
                  <c:v>56.879999999999143</c:v>
                </c:pt>
                <c:pt idx="712">
                  <c:v>56.959999999999141</c:v>
                </c:pt>
                <c:pt idx="713">
                  <c:v>57.039999999999139</c:v>
                </c:pt>
                <c:pt idx="714">
                  <c:v>57.119999999999138</c:v>
                </c:pt>
                <c:pt idx="715">
                  <c:v>57.199999999999136</c:v>
                </c:pt>
                <c:pt idx="716">
                  <c:v>57.279999999999134</c:v>
                </c:pt>
                <c:pt idx="717">
                  <c:v>57.359999999999133</c:v>
                </c:pt>
                <c:pt idx="718">
                  <c:v>57.439999999999131</c:v>
                </c:pt>
                <c:pt idx="719">
                  <c:v>57.519999999999129</c:v>
                </c:pt>
                <c:pt idx="720">
                  <c:v>57.599999999999127</c:v>
                </c:pt>
                <c:pt idx="721">
                  <c:v>57.679999999999126</c:v>
                </c:pt>
                <c:pt idx="722">
                  <c:v>57.759999999999124</c:v>
                </c:pt>
                <c:pt idx="723">
                  <c:v>57.839999999999122</c:v>
                </c:pt>
                <c:pt idx="724">
                  <c:v>57.919999999999121</c:v>
                </c:pt>
                <c:pt idx="725">
                  <c:v>57.999999999999119</c:v>
                </c:pt>
                <c:pt idx="726">
                  <c:v>58.079999999999117</c:v>
                </c:pt>
                <c:pt idx="727">
                  <c:v>58.159999999999116</c:v>
                </c:pt>
                <c:pt idx="728">
                  <c:v>58.239999999999114</c:v>
                </c:pt>
                <c:pt idx="729">
                  <c:v>58.319999999999112</c:v>
                </c:pt>
                <c:pt idx="730">
                  <c:v>58.39999999999911</c:v>
                </c:pt>
                <c:pt idx="731">
                  <c:v>58.479999999999109</c:v>
                </c:pt>
                <c:pt idx="732">
                  <c:v>58.559999999999107</c:v>
                </c:pt>
                <c:pt idx="733">
                  <c:v>58.639999999999105</c:v>
                </c:pt>
                <c:pt idx="734">
                  <c:v>58.719999999999104</c:v>
                </c:pt>
                <c:pt idx="735">
                  <c:v>58.799999999999102</c:v>
                </c:pt>
                <c:pt idx="736">
                  <c:v>58.8799999999991</c:v>
                </c:pt>
                <c:pt idx="737">
                  <c:v>58.959999999999098</c:v>
                </c:pt>
                <c:pt idx="738">
                  <c:v>59.039999999999097</c:v>
                </c:pt>
                <c:pt idx="739">
                  <c:v>59.119999999999095</c:v>
                </c:pt>
                <c:pt idx="740">
                  <c:v>59.199999999999093</c:v>
                </c:pt>
                <c:pt idx="741">
                  <c:v>59.279999999999092</c:v>
                </c:pt>
                <c:pt idx="742">
                  <c:v>59.35999999999909</c:v>
                </c:pt>
                <c:pt idx="743">
                  <c:v>59.439999999999088</c:v>
                </c:pt>
                <c:pt idx="744">
                  <c:v>59.519999999999087</c:v>
                </c:pt>
                <c:pt idx="745">
                  <c:v>59.599999999999085</c:v>
                </c:pt>
                <c:pt idx="746">
                  <c:v>59.679999999999083</c:v>
                </c:pt>
                <c:pt idx="747">
                  <c:v>59.759999999999081</c:v>
                </c:pt>
                <c:pt idx="748">
                  <c:v>59.83999999999908</c:v>
                </c:pt>
                <c:pt idx="749">
                  <c:v>59.919999999999078</c:v>
                </c:pt>
                <c:pt idx="750">
                  <c:v>59.999999999999076</c:v>
                </c:pt>
                <c:pt idx="751">
                  <c:v>60.079999999999075</c:v>
                </c:pt>
                <c:pt idx="752">
                  <c:v>60.159999999999073</c:v>
                </c:pt>
                <c:pt idx="753">
                  <c:v>60.239999999999071</c:v>
                </c:pt>
                <c:pt idx="754">
                  <c:v>60.319999999999069</c:v>
                </c:pt>
                <c:pt idx="755">
                  <c:v>60.399999999999068</c:v>
                </c:pt>
                <c:pt idx="756">
                  <c:v>60.479999999999066</c:v>
                </c:pt>
                <c:pt idx="757">
                  <c:v>60.559999999999064</c:v>
                </c:pt>
                <c:pt idx="758">
                  <c:v>60.639999999999063</c:v>
                </c:pt>
                <c:pt idx="759">
                  <c:v>60.719999999999061</c:v>
                </c:pt>
                <c:pt idx="760">
                  <c:v>60.799999999999059</c:v>
                </c:pt>
                <c:pt idx="761">
                  <c:v>60.879999999999058</c:v>
                </c:pt>
                <c:pt idx="762">
                  <c:v>60.959999999999056</c:v>
                </c:pt>
                <c:pt idx="763">
                  <c:v>61.039999999999054</c:v>
                </c:pt>
                <c:pt idx="764">
                  <c:v>61.119999999999052</c:v>
                </c:pt>
                <c:pt idx="765">
                  <c:v>61.199999999999051</c:v>
                </c:pt>
                <c:pt idx="766">
                  <c:v>61.279999999999049</c:v>
                </c:pt>
                <c:pt idx="767">
                  <c:v>61.359999999999047</c:v>
                </c:pt>
                <c:pt idx="768">
                  <c:v>61.439999999999046</c:v>
                </c:pt>
                <c:pt idx="769">
                  <c:v>61.519999999999044</c:v>
                </c:pt>
                <c:pt idx="770">
                  <c:v>61.599999999999042</c:v>
                </c:pt>
                <c:pt idx="771">
                  <c:v>61.67999999999904</c:v>
                </c:pt>
                <c:pt idx="772">
                  <c:v>61.759999999999039</c:v>
                </c:pt>
                <c:pt idx="773">
                  <c:v>61.839999999999037</c:v>
                </c:pt>
                <c:pt idx="774">
                  <c:v>61.919999999999035</c:v>
                </c:pt>
                <c:pt idx="775">
                  <c:v>61.999999999999034</c:v>
                </c:pt>
                <c:pt idx="776">
                  <c:v>62.079999999999032</c:v>
                </c:pt>
                <c:pt idx="777">
                  <c:v>62.15999999999903</c:v>
                </c:pt>
                <c:pt idx="778">
                  <c:v>62.239999999999029</c:v>
                </c:pt>
                <c:pt idx="779">
                  <c:v>62.319999999999027</c:v>
                </c:pt>
                <c:pt idx="780">
                  <c:v>62.399999999999025</c:v>
                </c:pt>
                <c:pt idx="781">
                  <c:v>62.479999999999023</c:v>
                </c:pt>
                <c:pt idx="782">
                  <c:v>62.559999999999022</c:v>
                </c:pt>
                <c:pt idx="783">
                  <c:v>62.63999999999902</c:v>
                </c:pt>
                <c:pt idx="784">
                  <c:v>62.719999999999018</c:v>
                </c:pt>
                <c:pt idx="785">
                  <c:v>62.799999999999017</c:v>
                </c:pt>
                <c:pt idx="786">
                  <c:v>62.879999999999015</c:v>
                </c:pt>
                <c:pt idx="787">
                  <c:v>62.959999999999013</c:v>
                </c:pt>
                <c:pt idx="788">
                  <c:v>63.039999999999011</c:v>
                </c:pt>
                <c:pt idx="789">
                  <c:v>63.11999999999901</c:v>
                </c:pt>
                <c:pt idx="790">
                  <c:v>63.199999999999008</c:v>
                </c:pt>
                <c:pt idx="791">
                  <c:v>63.279999999999006</c:v>
                </c:pt>
                <c:pt idx="792">
                  <c:v>63.359999999999005</c:v>
                </c:pt>
                <c:pt idx="793">
                  <c:v>63.439999999999003</c:v>
                </c:pt>
                <c:pt idx="794">
                  <c:v>63.519999999999001</c:v>
                </c:pt>
                <c:pt idx="795">
                  <c:v>63.599999999999</c:v>
                </c:pt>
                <c:pt idx="796">
                  <c:v>63.679999999998998</c:v>
                </c:pt>
                <c:pt idx="797">
                  <c:v>63.759999999998996</c:v>
                </c:pt>
                <c:pt idx="798">
                  <c:v>63.839999999998994</c:v>
                </c:pt>
                <c:pt idx="799">
                  <c:v>63.919999999998993</c:v>
                </c:pt>
                <c:pt idx="800">
                  <c:v>63.999999999998991</c:v>
                </c:pt>
                <c:pt idx="801">
                  <c:v>64.079999999998989</c:v>
                </c:pt>
                <c:pt idx="802">
                  <c:v>64.159999999998988</c:v>
                </c:pt>
                <c:pt idx="803">
                  <c:v>64.239999999998986</c:v>
                </c:pt>
                <c:pt idx="804">
                  <c:v>64.319999999998984</c:v>
                </c:pt>
                <c:pt idx="805">
                  <c:v>64.399999999998983</c:v>
                </c:pt>
                <c:pt idx="806">
                  <c:v>64.479999999998981</c:v>
                </c:pt>
                <c:pt idx="807">
                  <c:v>64.559999999998979</c:v>
                </c:pt>
                <c:pt idx="808">
                  <c:v>64.639999999998977</c:v>
                </c:pt>
                <c:pt idx="809">
                  <c:v>64.719999999998976</c:v>
                </c:pt>
                <c:pt idx="810">
                  <c:v>64.799999999998974</c:v>
                </c:pt>
                <c:pt idx="811">
                  <c:v>64.879999999998972</c:v>
                </c:pt>
                <c:pt idx="812">
                  <c:v>64.959999999998971</c:v>
                </c:pt>
                <c:pt idx="813">
                  <c:v>65.039999999998969</c:v>
                </c:pt>
                <c:pt idx="814">
                  <c:v>65.119999999998967</c:v>
                </c:pt>
                <c:pt idx="815">
                  <c:v>65.199999999998965</c:v>
                </c:pt>
                <c:pt idx="816">
                  <c:v>65.279999999998964</c:v>
                </c:pt>
                <c:pt idx="817">
                  <c:v>65.359999999998962</c:v>
                </c:pt>
                <c:pt idx="818">
                  <c:v>65.43999999999896</c:v>
                </c:pt>
                <c:pt idx="819">
                  <c:v>65.519999999998959</c:v>
                </c:pt>
                <c:pt idx="820">
                  <c:v>65.599999999998957</c:v>
                </c:pt>
                <c:pt idx="821">
                  <c:v>65.679999999998955</c:v>
                </c:pt>
                <c:pt idx="822">
                  <c:v>65.759999999998954</c:v>
                </c:pt>
                <c:pt idx="823">
                  <c:v>65.839999999998952</c:v>
                </c:pt>
                <c:pt idx="824">
                  <c:v>65.91999999999895</c:v>
                </c:pt>
                <c:pt idx="825">
                  <c:v>65.999999999998948</c:v>
                </c:pt>
                <c:pt idx="826">
                  <c:v>66.079999999998947</c:v>
                </c:pt>
                <c:pt idx="827">
                  <c:v>66.159999999998945</c:v>
                </c:pt>
                <c:pt idx="828">
                  <c:v>66.239999999998943</c:v>
                </c:pt>
                <c:pt idx="829">
                  <c:v>66.319999999998942</c:v>
                </c:pt>
                <c:pt idx="830">
                  <c:v>66.39999999999894</c:v>
                </c:pt>
                <c:pt idx="831">
                  <c:v>66.479999999998938</c:v>
                </c:pt>
                <c:pt idx="832">
                  <c:v>66.559999999998936</c:v>
                </c:pt>
                <c:pt idx="833">
                  <c:v>66.639999999998935</c:v>
                </c:pt>
                <c:pt idx="834">
                  <c:v>66.719999999998933</c:v>
                </c:pt>
                <c:pt idx="835">
                  <c:v>66.799999999998931</c:v>
                </c:pt>
                <c:pt idx="836">
                  <c:v>66.87999999999893</c:v>
                </c:pt>
                <c:pt idx="837">
                  <c:v>66.959999999998928</c:v>
                </c:pt>
                <c:pt idx="838">
                  <c:v>67.039999999998926</c:v>
                </c:pt>
                <c:pt idx="839">
                  <c:v>67.119999999998925</c:v>
                </c:pt>
                <c:pt idx="840">
                  <c:v>67.199999999998923</c:v>
                </c:pt>
                <c:pt idx="841">
                  <c:v>67.279999999998921</c:v>
                </c:pt>
                <c:pt idx="842">
                  <c:v>67.359999999998919</c:v>
                </c:pt>
                <c:pt idx="843">
                  <c:v>67.439999999998918</c:v>
                </c:pt>
                <c:pt idx="844">
                  <c:v>67.519999999998916</c:v>
                </c:pt>
                <c:pt idx="845">
                  <c:v>67.599999999998914</c:v>
                </c:pt>
                <c:pt idx="846">
                  <c:v>67.679999999998913</c:v>
                </c:pt>
                <c:pt idx="847">
                  <c:v>67.759999999998911</c:v>
                </c:pt>
                <c:pt idx="848">
                  <c:v>67.839999999998909</c:v>
                </c:pt>
                <c:pt idx="849">
                  <c:v>67.919999999998907</c:v>
                </c:pt>
                <c:pt idx="850">
                  <c:v>67.999999999998906</c:v>
                </c:pt>
                <c:pt idx="851">
                  <c:v>68.079999999998904</c:v>
                </c:pt>
                <c:pt idx="852">
                  <c:v>68.159999999998902</c:v>
                </c:pt>
                <c:pt idx="853">
                  <c:v>68.239999999998901</c:v>
                </c:pt>
                <c:pt idx="854">
                  <c:v>68.319999999998899</c:v>
                </c:pt>
                <c:pt idx="855">
                  <c:v>68.399999999998897</c:v>
                </c:pt>
                <c:pt idx="856">
                  <c:v>68.479999999998896</c:v>
                </c:pt>
                <c:pt idx="857">
                  <c:v>68.559999999998894</c:v>
                </c:pt>
                <c:pt idx="858">
                  <c:v>68.639999999998892</c:v>
                </c:pt>
                <c:pt idx="859">
                  <c:v>68.71999999999889</c:v>
                </c:pt>
                <c:pt idx="860">
                  <c:v>68.799999999998889</c:v>
                </c:pt>
                <c:pt idx="861">
                  <c:v>68.879999999998887</c:v>
                </c:pt>
                <c:pt idx="862">
                  <c:v>68.959999999998885</c:v>
                </c:pt>
                <c:pt idx="863">
                  <c:v>69.039999999998884</c:v>
                </c:pt>
                <c:pt idx="864">
                  <c:v>69.119999999998882</c:v>
                </c:pt>
                <c:pt idx="865">
                  <c:v>69.19999999999888</c:v>
                </c:pt>
                <c:pt idx="866">
                  <c:v>69.279999999998878</c:v>
                </c:pt>
                <c:pt idx="867">
                  <c:v>69.359999999998877</c:v>
                </c:pt>
                <c:pt idx="868">
                  <c:v>69.439999999998875</c:v>
                </c:pt>
                <c:pt idx="869">
                  <c:v>69.519999999998873</c:v>
                </c:pt>
                <c:pt idx="870">
                  <c:v>69.599999999998872</c:v>
                </c:pt>
                <c:pt idx="871">
                  <c:v>69.67999999999887</c:v>
                </c:pt>
                <c:pt idx="872">
                  <c:v>69.759999999998868</c:v>
                </c:pt>
                <c:pt idx="873">
                  <c:v>69.839999999998867</c:v>
                </c:pt>
                <c:pt idx="874">
                  <c:v>69.919999999998865</c:v>
                </c:pt>
                <c:pt idx="875">
                  <c:v>69.999999999998863</c:v>
                </c:pt>
                <c:pt idx="876">
                  <c:v>70.079999999998861</c:v>
                </c:pt>
                <c:pt idx="877">
                  <c:v>70.15999999999886</c:v>
                </c:pt>
                <c:pt idx="878">
                  <c:v>70.239999999998858</c:v>
                </c:pt>
                <c:pt idx="879">
                  <c:v>70.319999999998856</c:v>
                </c:pt>
                <c:pt idx="880">
                  <c:v>70.399999999998855</c:v>
                </c:pt>
                <c:pt idx="881">
                  <c:v>70.479999999998853</c:v>
                </c:pt>
                <c:pt idx="882">
                  <c:v>70.559999999998851</c:v>
                </c:pt>
                <c:pt idx="883">
                  <c:v>70.639999999998849</c:v>
                </c:pt>
                <c:pt idx="884">
                  <c:v>70.719999999998848</c:v>
                </c:pt>
                <c:pt idx="885">
                  <c:v>70.799999999998846</c:v>
                </c:pt>
                <c:pt idx="886">
                  <c:v>70.879999999998844</c:v>
                </c:pt>
                <c:pt idx="887">
                  <c:v>70.959999999998843</c:v>
                </c:pt>
                <c:pt idx="888">
                  <c:v>71.039999999998841</c:v>
                </c:pt>
                <c:pt idx="889">
                  <c:v>71.119999999998839</c:v>
                </c:pt>
                <c:pt idx="890">
                  <c:v>71.199999999998838</c:v>
                </c:pt>
                <c:pt idx="891">
                  <c:v>71.279999999998836</c:v>
                </c:pt>
                <c:pt idx="892">
                  <c:v>71.359999999998834</c:v>
                </c:pt>
                <c:pt idx="893">
                  <c:v>71.439999999998832</c:v>
                </c:pt>
                <c:pt idx="894">
                  <c:v>71.519999999998831</c:v>
                </c:pt>
                <c:pt idx="895">
                  <c:v>71.599999999998829</c:v>
                </c:pt>
                <c:pt idx="896">
                  <c:v>71.679999999998827</c:v>
                </c:pt>
                <c:pt idx="897">
                  <c:v>71.759999999998826</c:v>
                </c:pt>
                <c:pt idx="898">
                  <c:v>71.839999999998824</c:v>
                </c:pt>
                <c:pt idx="899">
                  <c:v>71.919999999998822</c:v>
                </c:pt>
                <c:pt idx="900">
                  <c:v>71.99999999999882</c:v>
                </c:pt>
                <c:pt idx="901">
                  <c:v>72.079999999998819</c:v>
                </c:pt>
                <c:pt idx="902">
                  <c:v>72.159999999998817</c:v>
                </c:pt>
                <c:pt idx="903">
                  <c:v>72.239999999998815</c:v>
                </c:pt>
                <c:pt idx="904">
                  <c:v>72.319999999998814</c:v>
                </c:pt>
                <c:pt idx="905">
                  <c:v>72.399999999998812</c:v>
                </c:pt>
                <c:pt idx="906">
                  <c:v>72.47999999999881</c:v>
                </c:pt>
                <c:pt idx="907">
                  <c:v>72.559999999998809</c:v>
                </c:pt>
                <c:pt idx="908">
                  <c:v>72.639999999998807</c:v>
                </c:pt>
                <c:pt idx="909">
                  <c:v>72.719999999998805</c:v>
                </c:pt>
                <c:pt idx="910">
                  <c:v>72.799999999998803</c:v>
                </c:pt>
                <c:pt idx="911">
                  <c:v>72.879999999998802</c:v>
                </c:pt>
                <c:pt idx="912">
                  <c:v>72.9599999999988</c:v>
                </c:pt>
                <c:pt idx="913">
                  <c:v>73.039999999998798</c:v>
                </c:pt>
                <c:pt idx="914">
                  <c:v>73.119999999998797</c:v>
                </c:pt>
                <c:pt idx="915">
                  <c:v>73.199999999998795</c:v>
                </c:pt>
                <c:pt idx="916">
                  <c:v>73.279999999998793</c:v>
                </c:pt>
                <c:pt idx="917">
                  <c:v>73.359999999998792</c:v>
                </c:pt>
                <c:pt idx="918">
                  <c:v>73.43999999999879</c:v>
                </c:pt>
                <c:pt idx="919">
                  <c:v>73.519999999998788</c:v>
                </c:pt>
                <c:pt idx="920">
                  <c:v>73.599999999998786</c:v>
                </c:pt>
                <c:pt idx="921">
                  <c:v>73.679999999998785</c:v>
                </c:pt>
                <c:pt idx="922">
                  <c:v>73.759999999998783</c:v>
                </c:pt>
                <c:pt idx="923">
                  <c:v>73.839999999998781</c:v>
                </c:pt>
                <c:pt idx="924">
                  <c:v>73.91999999999878</c:v>
                </c:pt>
                <c:pt idx="925">
                  <c:v>73.999999999998778</c:v>
                </c:pt>
                <c:pt idx="926">
                  <c:v>74.079999999998776</c:v>
                </c:pt>
                <c:pt idx="927">
                  <c:v>74.159999999998774</c:v>
                </c:pt>
                <c:pt idx="928">
                  <c:v>74.239999999998773</c:v>
                </c:pt>
                <c:pt idx="929">
                  <c:v>74.319999999998771</c:v>
                </c:pt>
                <c:pt idx="930">
                  <c:v>74.399999999998769</c:v>
                </c:pt>
                <c:pt idx="931">
                  <c:v>74.479999999998768</c:v>
                </c:pt>
                <c:pt idx="932">
                  <c:v>74.559999999998766</c:v>
                </c:pt>
                <c:pt idx="933">
                  <c:v>74.639999999998764</c:v>
                </c:pt>
                <c:pt idx="934">
                  <c:v>74.719999999998763</c:v>
                </c:pt>
                <c:pt idx="935">
                  <c:v>74.799999999998761</c:v>
                </c:pt>
                <c:pt idx="936">
                  <c:v>74.879999999998759</c:v>
                </c:pt>
                <c:pt idx="937">
                  <c:v>74.959999999998757</c:v>
                </c:pt>
                <c:pt idx="938">
                  <c:v>75.039999999998756</c:v>
                </c:pt>
                <c:pt idx="939">
                  <c:v>75.119999999998754</c:v>
                </c:pt>
                <c:pt idx="940">
                  <c:v>75.199999999998752</c:v>
                </c:pt>
                <c:pt idx="941">
                  <c:v>75.279999999998751</c:v>
                </c:pt>
                <c:pt idx="942">
                  <c:v>75.359999999998749</c:v>
                </c:pt>
                <c:pt idx="943">
                  <c:v>75.439999999998747</c:v>
                </c:pt>
                <c:pt idx="944">
                  <c:v>75.519999999998745</c:v>
                </c:pt>
                <c:pt idx="945">
                  <c:v>75.599999999998744</c:v>
                </c:pt>
                <c:pt idx="946">
                  <c:v>75.679999999998742</c:v>
                </c:pt>
                <c:pt idx="947">
                  <c:v>75.75999999999874</c:v>
                </c:pt>
                <c:pt idx="948">
                  <c:v>75.839999999998739</c:v>
                </c:pt>
                <c:pt idx="949">
                  <c:v>75.919999999998737</c:v>
                </c:pt>
                <c:pt idx="950">
                  <c:v>75.999999999998735</c:v>
                </c:pt>
                <c:pt idx="951">
                  <c:v>76.079999999998734</c:v>
                </c:pt>
                <c:pt idx="952">
                  <c:v>76.159999999998732</c:v>
                </c:pt>
                <c:pt idx="953">
                  <c:v>76.23999999999873</c:v>
                </c:pt>
                <c:pt idx="954">
                  <c:v>76.319999999998728</c:v>
                </c:pt>
                <c:pt idx="955">
                  <c:v>76.399999999998727</c:v>
                </c:pt>
                <c:pt idx="956">
                  <c:v>76.479999999998725</c:v>
                </c:pt>
                <c:pt idx="957">
                  <c:v>76.559999999998723</c:v>
                </c:pt>
                <c:pt idx="958">
                  <c:v>76.639999999998722</c:v>
                </c:pt>
                <c:pt idx="959">
                  <c:v>76.71999999999872</c:v>
                </c:pt>
                <c:pt idx="960">
                  <c:v>76.799999999998718</c:v>
                </c:pt>
                <c:pt idx="961">
                  <c:v>76.879999999998716</c:v>
                </c:pt>
                <c:pt idx="962">
                  <c:v>76.959999999998715</c:v>
                </c:pt>
                <c:pt idx="963">
                  <c:v>77.039999999998713</c:v>
                </c:pt>
                <c:pt idx="964">
                  <c:v>77.119999999998711</c:v>
                </c:pt>
                <c:pt idx="965">
                  <c:v>77.19999999999871</c:v>
                </c:pt>
                <c:pt idx="966">
                  <c:v>77.279999999998708</c:v>
                </c:pt>
                <c:pt idx="967">
                  <c:v>77.359999999998706</c:v>
                </c:pt>
                <c:pt idx="968">
                  <c:v>77.439999999998705</c:v>
                </c:pt>
                <c:pt idx="969">
                  <c:v>77.519999999998703</c:v>
                </c:pt>
                <c:pt idx="970">
                  <c:v>77.599999999998701</c:v>
                </c:pt>
                <c:pt idx="971">
                  <c:v>77.679999999998699</c:v>
                </c:pt>
                <c:pt idx="972">
                  <c:v>77.759999999998698</c:v>
                </c:pt>
                <c:pt idx="973">
                  <c:v>77.839999999998696</c:v>
                </c:pt>
                <c:pt idx="974">
                  <c:v>77.919999999998694</c:v>
                </c:pt>
                <c:pt idx="975">
                  <c:v>77.999999999998693</c:v>
                </c:pt>
                <c:pt idx="976">
                  <c:v>78.079999999998691</c:v>
                </c:pt>
                <c:pt idx="977">
                  <c:v>78.159999999998689</c:v>
                </c:pt>
                <c:pt idx="978">
                  <c:v>78.239999999998687</c:v>
                </c:pt>
                <c:pt idx="979">
                  <c:v>78.319999999998686</c:v>
                </c:pt>
                <c:pt idx="980">
                  <c:v>78.399999999998684</c:v>
                </c:pt>
                <c:pt idx="981">
                  <c:v>78.479999999998682</c:v>
                </c:pt>
                <c:pt idx="982">
                  <c:v>78.559999999998681</c:v>
                </c:pt>
                <c:pt idx="983">
                  <c:v>78.639999999998679</c:v>
                </c:pt>
                <c:pt idx="984">
                  <c:v>78.719999999998677</c:v>
                </c:pt>
                <c:pt idx="985">
                  <c:v>78.799999999998676</c:v>
                </c:pt>
                <c:pt idx="986">
                  <c:v>78.879999999998674</c:v>
                </c:pt>
                <c:pt idx="987">
                  <c:v>78.959999999998672</c:v>
                </c:pt>
                <c:pt idx="988">
                  <c:v>79.03999999999867</c:v>
                </c:pt>
                <c:pt idx="989">
                  <c:v>79.119999999998669</c:v>
                </c:pt>
                <c:pt idx="990">
                  <c:v>79.199999999998667</c:v>
                </c:pt>
                <c:pt idx="991">
                  <c:v>79.279999999998665</c:v>
                </c:pt>
                <c:pt idx="992">
                  <c:v>79.359999999998664</c:v>
                </c:pt>
                <c:pt idx="993">
                  <c:v>79.439999999998662</c:v>
                </c:pt>
                <c:pt idx="994">
                  <c:v>79.51999999999866</c:v>
                </c:pt>
                <c:pt idx="995">
                  <c:v>79.599999999998658</c:v>
                </c:pt>
                <c:pt idx="996">
                  <c:v>79.679999999998657</c:v>
                </c:pt>
                <c:pt idx="997">
                  <c:v>79.759999999998655</c:v>
                </c:pt>
                <c:pt idx="998">
                  <c:v>79.839999999998653</c:v>
                </c:pt>
                <c:pt idx="999">
                  <c:v>79.919999999998652</c:v>
                </c:pt>
                <c:pt idx="1000">
                  <c:v>79.99999999999865</c:v>
                </c:pt>
                <c:pt idx="1001">
                  <c:v>80.079999999998648</c:v>
                </c:pt>
                <c:pt idx="1002">
                  <c:v>80.159999999998647</c:v>
                </c:pt>
                <c:pt idx="1003">
                  <c:v>80.239999999998645</c:v>
                </c:pt>
                <c:pt idx="1004">
                  <c:v>80.319999999998643</c:v>
                </c:pt>
                <c:pt idx="1005">
                  <c:v>80.399999999998641</c:v>
                </c:pt>
                <c:pt idx="1006">
                  <c:v>80.47999999999864</c:v>
                </c:pt>
                <c:pt idx="1007">
                  <c:v>80.559999999998638</c:v>
                </c:pt>
                <c:pt idx="1008">
                  <c:v>80.639999999998636</c:v>
                </c:pt>
                <c:pt idx="1009">
                  <c:v>80.719999999998635</c:v>
                </c:pt>
                <c:pt idx="1010">
                  <c:v>80.799999999998633</c:v>
                </c:pt>
                <c:pt idx="1011">
                  <c:v>80.879999999998631</c:v>
                </c:pt>
                <c:pt idx="1012">
                  <c:v>80.95999999999863</c:v>
                </c:pt>
                <c:pt idx="1013">
                  <c:v>81.039999999998628</c:v>
                </c:pt>
                <c:pt idx="1014">
                  <c:v>81.119999999998626</c:v>
                </c:pt>
                <c:pt idx="1015">
                  <c:v>81.199999999998624</c:v>
                </c:pt>
                <c:pt idx="1016">
                  <c:v>81.279999999998623</c:v>
                </c:pt>
                <c:pt idx="1017">
                  <c:v>81.359999999998621</c:v>
                </c:pt>
                <c:pt idx="1018">
                  <c:v>81.439999999998619</c:v>
                </c:pt>
                <c:pt idx="1019">
                  <c:v>81.519999999998618</c:v>
                </c:pt>
                <c:pt idx="1020">
                  <c:v>81.599999999998616</c:v>
                </c:pt>
                <c:pt idx="1021">
                  <c:v>81.679999999998614</c:v>
                </c:pt>
                <c:pt idx="1022">
                  <c:v>81.759999999998612</c:v>
                </c:pt>
                <c:pt idx="1023">
                  <c:v>81.839999999998611</c:v>
                </c:pt>
                <c:pt idx="1024">
                  <c:v>81.919999999998609</c:v>
                </c:pt>
                <c:pt idx="1025">
                  <c:v>81.999999999998607</c:v>
                </c:pt>
                <c:pt idx="1026">
                  <c:v>82.079999999998606</c:v>
                </c:pt>
                <c:pt idx="1027">
                  <c:v>82.159999999998604</c:v>
                </c:pt>
                <c:pt idx="1028">
                  <c:v>82.239999999998602</c:v>
                </c:pt>
                <c:pt idx="1029">
                  <c:v>82.319999999998601</c:v>
                </c:pt>
                <c:pt idx="1030">
                  <c:v>82.399999999998599</c:v>
                </c:pt>
                <c:pt idx="1031">
                  <c:v>82.479999999998597</c:v>
                </c:pt>
                <c:pt idx="1032">
                  <c:v>82.559999999998595</c:v>
                </c:pt>
                <c:pt idx="1033">
                  <c:v>82.639999999998594</c:v>
                </c:pt>
                <c:pt idx="1034">
                  <c:v>82.719999999998592</c:v>
                </c:pt>
                <c:pt idx="1035">
                  <c:v>82.79999999999859</c:v>
                </c:pt>
                <c:pt idx="1036">
                  <c:v>82.879999999998589</c:v>
                </c:pt>
                <c:pt idx="1037">
                  <c:v>82.959999999998587</c:v>
                </c:pt>
                <c:pt idx="1038">
                  <c:v>83.039999999998585</c:v>
                </c:pt>
                <c:pt idx="1039">
                  <c:v>83.119999999998583</c:v>
                </c:pt>
                <c:pt idx="1040">
                  <c:v>83.199999999998582</c:v>
                </c:pt>
                <c:pt idx="1041">
                  <c:v>83.27999999999858</c:v>
                </c:pt>
                <c:pt idx="1042">
                  <c:v>83.359999999998578</c:v>
                </c:pt>
                <c:pt idx="1043">
                  <c:v>83.439999999998577</c:v>
                </c:pt>
                <c:pt idx="1044">
                  <c:v>83.519999999998575</c:v>
                </c:pt>
                <c:pt idx="1045">
                  <c:v>83.599999999998573</c:v>
                </c:pt>
                <c:pt idx="1046">
                  <c:v>83.679999999998572</c:v>
                </c:pt>
                <c:pt idx="1047">
                  <c:v>83.75999999999857</c:v>
                </c:pt>
                <c:pt idx="1048">
                  <c:v>83.839999999998568</c:v>
                </c:pt>
                <c:pt idx="1049">
                  <c:v>83.919999999998566</c:v>
                </c:pt>
                <c:pt idx="1050">
                  <c:v>83.999999999998565</c:v>
                </c:pt>
                <c:pt idx="1051">
                  <c:v>84.079999999998563</c:v>
                </c:pt>
                <c:pt idx="1052">
                  <c:v>84.159999999998561</c:v>
                </c:pt>
                <c:pt idx="1053">
                  <c:v>84.23999999999856</c:v>
                </c:pt>
                <c:pt idx="1054">
                  <c:v>84.319999999998558</c:v>
                </c:pt>
                <c:pt idx="1055">
                  <c:v>84.399999999998556</c:v>
                </c:pt>
                <c:pt idx="1056">
                  <c:v>84.479999999998554</c:v>
                </c:pt>
                <c:pt idx="1057">
                  <c:v>84.559999999998553</c:v>
                </c:pt>
                <c:pt idx="1058">
                  <c:v>84.639999999998551</c:v>
                </c:pt>
                <c:pt idx="1059">
                  <c:v>84.719999999998549</c:v>
                </c:pt>
                <c:pt idx="1060">
                  <c:v>84.799999999998548</c:v>
                </c:pt>
                <c:pt idx="1061">
                  <c:v>84.879999999998546</c:v>
                </c:pt>
                <c:pt idx="1062">
                  <c:v>84.959999999998544</c:v>
                </c:pt>
                <c:pt idx="1063">
                  <c:v>85.039999999998543</c:v>
                </c:pt>
                <c:pt idx="1064">
                  <c:v>85.119999999998541</c:v>
                </c:pt>
                <c:pt idx="1065">
                  <c:v>85.199999999998539</c:v>
                </c:pt>
                <c:pt idx="1066">
                  <c:v>85.279999999998537</c:v>
                </c:pt>
                <c:pt idx="1067">
                  <c:v>85.359999999998536</c:v>
                </c:pt>
                <c:pt idx="1068">
                  <c:v>85.439999999998534</c:v>
                </c:pt>
                <c:pt idx="1069">
                  <c:v>85.519999999998532</c:v>
                </c:pt>
                <c:pt idx="1070">
                  <c:v>85.599999999998531</c:v>
                </c:pt>
                <c:pt idx="1071">
                  <c:v>85.679999999998529</c:v>
                </c:pt>
                <c:pt idx="1072">
                  <c:v>85.759999999998527</c:v>
                </c:pt>
                <c:pt idx="1073">
                  <c:v>85.839999999998525</c:v>
                </c:pt>
                <c:pt idx="1074">
                  <c:v>85.919999999998524</c:v>
                </c:pt>
                <c:pt idx="1075">
                  <c:v>85.999999999998522</c:v>
                </c:pt>
                <c:pt idx="1076">
                  <c:v>86.07999999999852</c:v>
                </c:pt>
                <c:pt idx="1077">
                  <c:v>86.159999999998519</c:v>
                </c:pt>
                <c:pt idx="1078">
                  <c:v>86.239999999998517</c:v>
                </c:pt>
                <c:pt idx="1079">
                  <c:v>86.319999999998515</c:v>
                </c:pt>
                <c:pt idx="1080">
                  <c:v>86.399999999998514</c:v>
                </c:pt>
                <c:pt idx="1081">
                  <c:v>86.479999999998512</c:v>
                </c:pt>
                <c:pt idx="1082">
                  <c:v>86.55999999999851</c:v>
                </c:pt>
                <c:pt idx="1083">
                  <c:v>86.639999999998508</c:v>
                </c:pt>
                <c:pt idx="1084">
                  <c:v>86.719999999998507</c:v>
                </c:pt>
                <c:pt idx="1085">
                  <c:v>86.799999999998505</c:v>
                </c:pt>
                <c:pt idx="1086">
                  <c:v>86.879999999998503</c:v>
                </c:pt>
                <c:pt idx="1087">
                  <c:v>86.959999999998502</c:v>
                </c:pt>
                <c:pt idx="1088">
                  <c:v>87.0399999999985</c:v>
                </c:pt>
                <c:pt idx="1089">
                  <c:v>87.119999999998498</c:v>
                </c:pt>
                <c:pt idx="1090">
                  <c:v>87.199999999998496</c:v>
                </c:pt>
                <c:pt idx="1091">
                  <c:v>87.279999999998495</c:v>
                </c:pt>
                <c:pt idx="1092">
                  <c:v>87.359999999998493</c:v>
                </c:pt>
                <c:pt idx="1093">
                  <c:v>87.439999999998491</c:v>
                </c:pt>
                <c:pt idx="1094">
                  <c:v>87.51999999999849</c:v>
                </c:pt>
                <c:pt idx="1095">
                  <c:v>87.599999999998488</c:v>
                </c:pt>
                <c:pt idx="1096">
                  <c:v>87.679999999998486</c:v>
                </c:pt>
                <c:pt idx="1097">
                  <c:v>87.759999999998485</c:v>
                </c:pt>
                <c:pt idx="1098">
                  <c:v>87.839999999998483</c:v>
                </c:pt>
                <c:pt idx="1099">
                  <c:v>87.919999999998481</c:v>
                </c:pt>
                <c:pt idx="1100">
                  <c:v>87.999999999998479</c:v>
                </c:pt>
                <c:pt idx="1101">
                  <c:v>88.079999999998478</c:v>
                </c:pt>
                <c:pt idx="1102">
                  <c:v>88.159999999998476</c:v>
                </c:pt>
                <c:pt idx="1103">
                  <c:v>88.239999999998474</c:v>
                </c:pt>
                <c:pt idx="1104">
                  <c:v>88.319999999998473</c:v>
                </c:pt>
                <c:pt idx="1105">
                  <c:v>88.399999999998471</c:v>
                </c:pt>
                <c:pt idx="1106">
                  <c:v>88.479999999998469</c:v>
                </c:pt>
                <c:pt idx="1107">
                  <c:v>88.559999999998468</c:v>
                </c:pt>
                <c:pt idx="1108">
                  <c:v>88.639999999998466</c:v>
                </c:pt>
                <c:pt idx="1109">
                  <c:v>88.719999999998464</c:v>
                </c:pt>
                <c:pt idx="1110">
                  <c:v>88.799999999998462</c:v>
                </c:pt>
                <c:pt idx="1111">
                  <c:v>88.879999999998461</c:v>
                </c:pt>
                <c:pt idx="1112">
                  <c:v>88.959999999998459</c:v>
                </c:pt>
                <c:pt idx="1113">
                  <c:v>89.039999999998457</c:v>
                </c:pt>
                <c:pt idx="1114">
                  <c:v>89.119999999998456</c:v>
                </c:pt>
                <c:pt idx="1115">
                  <c:v>89.199999999998454</c:v>
                </c:pt>
                <c:pt idx="1116">
                  <c:v>89.279999999998452</c:v>
                </c:pt>
                <c:pt idx="1117">
                  <c:v>89.35999999999845</c:v>
                </c:pt>
                <c:pt idx="1118">
                  <c:v>89.439999999998449</c:v>
                </c:pt>
                <c:pt idx="1119">
                  <c:v>89.519999999998447</c:v>
                </c:pt>
                <c:pt idx="1120">
                  <c:v>89.599999999998445</c:v>
                </c:pt>
                <c:pt idx="1121">
                  <c:v>89.679999999998444</c:v>
                </c:pt>
                <c:pt idx="1122">
                  <c:v>89.759999999998442</c:v>
                </c:pt>
                <c:pt idx="1123">
                  <c:v>89.83999999999844</c:v>
                </c:pt>
                <c:pt idx="1124">
                  <c:v>89.919999999998439</c:v>
                </c:pt>
                <c:pt idx="1125">
                  <c:v>89.999999999998437</c:v>
                </c:pt>
                <c:pt idx="1126">
                  <c:v>90.079999999998435</c:v>
                </c:pt>
                <c:pt idx="1127">
                  <c:v>90.159999999998433</c:v>
                </c:pt>
                <c:pt idx="1128">
                  <c:v>90.239999999998432</c:v>
                </c:pt>
                <c:pt idx="1129">
                  <c:v>90.31999999999843</c:v>
                </c:pt>
                <c:pt idx="1130">
                  <c:v>90.399999999998428</c:v>
                </c:pt>
                <c:pt idx="1131">
                  <c:v>90.479999999998427</c:v>
                </c:pt>
                <c:pt idx="1132">
                  <c:v>90.559999999998425</c:v>
                </c:pt>
                <c:pt idx="1133">
                  <c:v>90.639999999998423</c:v>
                </c:pt>
                <c:pt idx="1134">
                  <c:v>90.719999999998421</c:v>
                </c:pt>
                <c:pt idx="1135">
                  <c:v>90.79999999999842</c:v>
                </c:pt>
                <c:pt idx="1136">
                  <c:v>90.879999999998418</c:v>
                </c:pt>
                <c:pt idx="1137">
                  <c:v>90.959999999998416</c:v>
                </c:pt>
                <c:pt idx="1138">
                  <c:v>91.039999999998415</c:v>
                </c:pt>
                <c:pt idx="1139">
                  <c:v>91.119999999998413</c:v>
                </c:pt>
                <c:pt idx="1140">
                  <c:v>91.199999999998411</c:v>
                </c:pt>
                <c:pt idx="1141">
                  <c:v>91.27999999999841</c:v>
                </c:pt>
                <c:pt idx="1142">
                  <c:v>91.359999999998408</c:v>
                </c:pt>
                <c:pt idx="1143">
                  <c:v>91.439999999998406</c:v>
                </c:pt>
                <c:pt idx="1144">
                  <c:v>91.519999999998404</c:v>
                </c:pt>
                <c:pt idx="1145">
                  <c:v>91.599999999998403</c:v>
                </c:pt>
                <c:pt idx="1146">
                  <c:v>91.679999999998401</c:v>
                </c:pt>
                <c:pt idx="1147">
                  <c:v>91.759999999998399</c:v>
                </c:pt>
                <c:pt idx="1148">
                  <c:v>91.839999999998398</c:v>
                </c:pt>
                <c:pt idx="1149">
                  <c:v>91.919999999998396</c:v>
                </c:pt>
                <c:pt idx="1150">
                  <c:v>91.999999999998394</c:v>
                </c:pt>
                <c:pt idx="1151">
                  <c:v>92.079999999998392</c:v>
                </c:pt>
                <c:pt idx="1152">
                  <c:v>92.159999999998391</c:v>
                </c:pt>
                <c:pt idx="1153">
                  <c:v>92.239999999998389</c:v>
                </c:pt>
                <c:pt idx="1154">
                  <c:v>92.319999999998387</c:v>
                </c:pt>
                <c:pt idx="1155">
                  <c:v>92.399999999998386</c:v>
                </c:pt>
                <c:pt idx="1156">
                  <c:v>92.479999999998384</c:v>
                </c:pt>
                <c:pt idx="1157">
                  <c:v>92.559999999998382</c:v>
                </c:pt>
                <c:pt idx="1158">
                  <c:v>92.639999999998381</c:v>
                </c:pt>
                <c:pt idx="1159">
                  <c:v>92.719999999998379</c:v>
                </c:pt>
                <c:pt idx="1160">
                  <c:v>92.799999999998377</c:v>
                </c:pt>
                <c:pt idx="1161">
                  <c:v>92.879999999998375</c:v>
                </c:pt>
                <c:pt idx="1162">
                  <c:v>92.959999999998374</c:v>
                </c:pt>
                <c:pt idx="1163">
                  <c:v>93.039999999998372</c:v>
                </c:pt>
                <c:pt idx="1164">
                  <c:v>93.11999999999837</c:v>
                </c:pt>
                <c:pt idx="1165">
                  <c:v>93.199999999998369</c:v>
                </c:pt>
                <c:pt idx="1166">
                  <c:v>93.279999999998367</c:v>
                </c:pt>
                <c:pt idx="1167">
                  <c:v>93.359999999998365</c:v>
                </c:pt>
                <c:pt idx="1168">
                  <c:v>93.439999999998363</c:v>
                </c:pt>
                <c:pt idx="1169">
                  <c:v>93.519999999998362</c:v>
                </c:pt>
                <c:pt idx="1170">
                  <c:v>93.59999999999836</c:v>
                </c:pt>
                <c:pt idx="1171">
                  <c:v>93.679999999998358</c:v>
                </c:pt>
                <c:pt idx="1172">
                  <c:v>93.759999999998357</c:v>
                </c:pt>
                <c:pt idx="1173">
                  <c:v>93.839999999998355</c:v>
                </c:pt>
                <c:pt idx="1174">
                  <c:v>93.919999999998353</c:v>
                </c:pt>
                <c:pt idx="1175">
                  <c:v>93.999999999998352</c:v>
                </c:pt>
                <c:pt idx="1176">
                  <c:v>94.07999999999835</c:v>
                </c:pt>
                <c:pt idx="1177">
                  <c:v>94.159999999998348</c:v>
                </c:pt>
                <c:pt idx="1178">
                  <c:v>94.239999999998346</c:v>
                </c:pt>
                <c:pt idx="1179">
                  <c:v>94.319999999998345</c:v>
                </c:pt>
                <c:pt idx="1180">
                  <c:v>94.399999999998343</c:v>
                </c:pt>
                <c:pt idx="1181">
                  <c:v>94.479999999998341</c:v>
                </c:pt>
                <c:pt idx="1182">
                  <c:v>94.55999999999834</c:v>
                </c:pt>
                <c:pt idx="1183">
                  <c:v>94.639999999998338</c:v>
                </c:pt>
                <c:pt idx="1184">
                  <c:v>94.719999999998336</c:v>
                </c:pt>
                <c:pt idx="1185">
                  <c:v>94.799999999998334</c:v>
                </c:pt>
                <c:pt idx="1186">
                  <c:v>94.879999999998333</c:v>
                </c:pt>
                <c:pt idx="1187">
                  <c:v>94.959999999998331</c:v>
                </c:pt>
                <c:pt idx="1188">
                  <c:v>95.039999999998329</c:v>
                </c:pt>
                <c:pt idx="1189">
                  <c:v>95.119999999998328</c:v>
                </c:pt>
                <c:pt idx="1190">
                  <c:v>95.199999999998326</c:v>
                </c:pt>
                <c:pt idx="1191">
                  <c:v>95.279999999998324</c:v>
                </c:pt>
                <c:pt idx="1192">
                  <c:v>95.359999999998323</c:v>
                </c:pt>
                <c:pt idx="1193">
                  <c:v>95.439999999998321</c:v>
                </c:pt>
                <c:pt idx="1194">
                  <c:v>95.519999999998319</c:v>
                </c:pt>
                <c:pt idx="1195">
                  <c:v>95.599999999998317</c:v>
                </c:pt>
                <c:pt idx="1196">
                  <c:v>95.679999999998316</c:v>
                </c:pt>
                <c:pt idx="1197">
                  <c:v>95.759999999998314</c:v>
                </c:pt>
                <c:pt idx="1198">
                  <c:v>95.839999999998312</c:v>
                </c:pt>
                <c:pt idx="1199">
                  <c:v>95.919999999998311</c:v>
                </c:pt>
                <c:pt idx="1200">
                  <c:v>95.999999999998309</c:v>
                </c:pt>
                <c:pt idx="1201">
                  <c:v>96.079999999998307</c:v>
                </c:pt>
                <c:pt idx="1202">
                  <c:v>96.159999999998305</c:v>
                </c:pt>
                <c:pt idx="1203">
                  <c:v>96.239999999998304</c:v>
                </c:pt>
                <c:pt idx="1204">
                  <c:v>96.319999999998302</c:v>
                </c:pt>
                <c:pt idx="1205">
                  <c:v>96.3999999999983</c:v>
                </c:pt>
                <c:pt idx="1206">
                  <c:v>96.479999999998299</c:v>
                </c:pt>
                <c:pt idx="1207">
                  <c:v>96.559999999998297</c:v>
                </c:pt>
                <c:pt idx="1208">
                  <c:v>96.639999999998295</c:v>
                </c:pt>
                <c:pt idx="1209">
                  <c:v>96.719999999998294</c:v>
                </c:pt>
                <c:pt idx="1210">
                  <c:v>96.799999999998292</c:v>
                </c:pt>
                <c:pt idx="1211">
                  <c:v>96.87999999999829</c:v>
                </c:pt>
                <c:pt idx="1212">
                  <c:v>96.959999999998288</c:v>
                </c:pt>
                <c:pt idx="1213">
                  <c:v>97.039999999998287</c:v>
                </c:pt>
                <c:pt idx="1214">
                  <c:v>97.119999999998285</c:v>
                </c:pt>
                <c:pt idx="1215">
                  <c:v>97.199999999998283</c:v>
                </c:pt>
                <c:pt idx="1216">
                  <c:v>97.279999999998282</c:v>
                </c:pt>
                <c:pt idx="1217">
                  <c:v>97.35999999999828</c:v>
                </c:pt>
                <c:pt idx="1218">
                  <c:v>97.439999999998278</c:v>
                </c:pt>
                <c:pt idx="1219">
                  <c:v>97.519999999998277</c:v>
                </c:pt>
                <c:pt idx="1220">
                  <c:v>97.599999999998275</c:v>
                </c:pt>
                <c:pt idx="1221">
                  <c:v>97.679999999998273</c:v>
                </c:pt>
                <c:pt idx="1222">
                  <c:v>97.759999999998271</c:v>
                </c:pt>
                <c:pt idx="1223">
                  <c:v>97.83999999999827</c:v>
                </c:pt>
                <c:pt idx="1224">
                  <c:v>97.919999999998268</c:v>
                </c:pt>
                <c:pt idx="1225">
                  <c:v>97.999999999998266</c:v>
                </c:pt>
                <c:pt idx="1226">
                  <c:v>98.079999999998265</c:v>
                </c:pt>
                <c:pt idx="1227">
                  <c:v>98.159999999998263</c:v>
                </c:pt>
                <c:pt idx="1228">
                  <c:v>98.239999999998261</c:v>
                </c:pt>
                <c:pt idx="1229">
                  <c:v>98.319999999998259</c:v>
                </c:pt>
                <c:pt idx="1230">
                  <c:v>98.399999999998258</c:v>
                </c:pt>
                <c:pt idx="1231">
                  <c:v>98.479999999998256</c:v>
                </c:pt>
                <c:pt idx="1232">
                  <c:v>98.559999999998254</c:v>
                </c:pt>
                <c:pt idx="1233">
                  <c:v>98.639999999998253</c:v>
                </c:pt>
                <c:pt idx="1234">
                  <c:v>98.719999999998251</c:v>
                </c:pt>
                <c:pt idx="1235">
                  <c:v>98.799999999998249</c:v>
                </c:pt>
                <c:pt idx="1236">
                  <c:v>98.879999999998248</c:v>
                </c:pt>
                <c:pt idx="1237">
                  <c:v>98.959999999998246</c:v>
                </c:pt>
                <c:pt idx="1238">
                  <c:v>99.039999999998244</c:v>
                </c:pt>
                <c:pt idx="1239">
                  <c:v>99.119999999998242</c:v>
                </c:pt>
                <c:pt idx="1240">
                  <c:v>99.199999999998241</c:v>
                </c:pt>
                <c:pt idx="1241">
                  <c:v>99.279999999998239</c:v>
                </c:pt>
                <c:pt idx="1242">
                  <c:v>99.359999999998237</c:v>
                </c:pt>
                <c:pt idx="1243">
                  <c:v>99.439999999998236</c:v>
                </c:pt>
                <c:pt idx="1244">
                  <c:v>99.519999999998234</c:v>
                </c:pt>
                <c:pt idx="1245">
                  <c:v>99.599999999998232</c:v>
                </c:pt>
                <c:pt idx="1246">
                  <c:v>99.67999999999823</c:v>
                </c:pt>
                <c:pt idx="1247">
                  <c:v>99.759999999998229</c:v>
                </c:pt>
                <c:pt idx="1248">
                  <c:v>99.839999999998227</c:v>
                </c:pt>
                <c:pt idx="1249">
                  <c:v>99.919999999998225</c:v>
                </c:pt>
                <c:pt idx="1250">
                  <c:v>99.999999999998224</c:v>
                </c:pt>
                <c:pt idx="1251">
                  <c:v>100.07999999999822</c:v>
                </c:pt>
                <c:pt idx="1252">
                  <c:v>100.15999999999822</c:v>
                </c:pt>
                <c:pt idx="1253">
                  <c:v>100.23999999999822</c:v>
                </c:pt>
                <c:pt idx="1254">
                  <c:v>100.31999999999822</c:v>
                </c:pt>
                <c:pt idx="1255">
                  <c:v>100.39999999999822</c:v>
                </c:pt>
                <c:pt idx="1256">
                  <c:v>100.47999999999821</c:v>
                </c:pt>
                <c:pt idx="1257">
                  <c:v>100.55999999999821</c:v>
                </c:pt>
                <c:pt idx="1258">
                  <c:v>100.63999999999821</c:v>
                </c:pt>
                <c:pt idx="1259">
                  <c:v>100.71999999999821</c:v>
                </c:pt>
                <c:pt idx="1260">
                  <c:v>100.79999999999821</c:v>
                </c:pt>
                <c:pt idx="1261">
                  <c:v>100.8799999999982</c:v>
                </c:pt>
                <c:pt idx="1262">
                  <c:v>100.9599999999982</c:v>
                </c:pt>
                <c:pt idx="1263">
                  <c:v>101.0399999999982</c:v>
                </c:pt>
                <c:pt idx="1264">
                  <c:v>101.1199999999982</c:v>
                </c:pt>
                <c:pt idx="1265">
                  <c:v>101.1999999999982</c:v>
                </c:pt>
                <c:pt idx="1266">
                  <c:v>101.2799999999982</c:v>
                </c:pt>
                <c:pt idx="1267">
                  <c:v>101.35999999999819</c:v>
                </c:pt>
                <c:pt idx="1268">
                  <c:v>101.43999999999819</c:v>
                </c:pt>
                <c:pt idx="1269">
                  <c:v>101.51999999999819</c:v>
                </c:pt>
                <c:pt idx="1270">
                  <c:v>101.59999999999819</c:v>
                </c:pt>
                <c:pt idx="1271">
                  <c:v>101.67999999999819</c:v>
                </c:pt>
                <c:pt idx="1272">
                  <c:v>101.75999999999819</c:v>
                </c:pt>
                <c:pt idx="1273">
                  <c:v>101.83999999999818</c:v>
                </c:pt>
                <c:pt idx="1274">
                  <c:v>101.91999999999818</c:v>
                </c:pt>
                <c:pt idx="1275">
                  <c:v>101.99999999999818</c:v>
                </c:pt>
                <c:pt idx="1276">
                  <c:v>102.07999999999818</c:v>
                </c:pt>
                <c:pt idx="1277">
                  <c:v>102.15999999999818</c:v>
                </c:pt>
                <c:pt idx="1278">
                  <c:v>102.23999999999818</c:v>
                </c:pt>
                <c:pt idx="1279">
                  <c:v>102.31999999999817</c:v>
                </c:pt>
                <c:pt idx="1280">
                  <c:v>102.39999999999817</c:v>
                </c:pt>
                <c:pt idx="1281">
                  <c:v>102.47999999999817</c:v>
                </c:pt>
                <c:pt idx="1282">
                  <c:v>102.55999999999817</c:v>
                </c:pt>
                <c:pt idx="1283">
                  <c:v>102.63999999999817</c:v>
                </c:pt>
                <c:pt idx="1284">
                  <c:v>102.71999999999817</c:v>
                </c:pt>
                <c:pt idx="1285">
                  <c:v>102.79999999999816</c:v>
                </c:pt>
                <c:pt idx="1286">
                  <c:v>102.87999999999816</c:v>
                </c:pt>
                <c:pt idx="1287">
                  <c:v>102.95999999999816</c:v>
                </c:pt>
                <c:pt idx="1288">
                  <c:v>103.03999999999816</c:v>
                </c:pt>
                <c:pt idx="1289">
                  <c:v>103.11999999999816</c:v>
                </c:pt>
                <c:pt idx="1290">
                  <c:v>103.19999999999816</c:v>
                </c:pt>
                <c:pt idx="1291">
                  <c:v>103.27999999999815</c:v>
                </c:pt>
                <c:pt idx="1292">
                  <c:v>103.35999999999815</c:v>
                </c:pt>
                <c:pt idx="1293">
                  <c:v>103.43999999999815</c:v>
                </c:pt>
                <c:pt idx="1294">
                  <c:v>103.51999999999815</c:v>
                </c:pt>
                <c:pt idx="1295">
                  <c:v>103.59999999999815</c:v>
                </c:pt>
                <c:pt idx="1296">
                  <c:v>103.67999999999815</c:v>
                </c:pt>
                <c:pt idx="1297">
                  <c:v>103.75999999999814</c:v>
                </c:pt>
                <c:pt idx="1298">
                  <c:v>103.83999999999814</c:v>
                </c:pt>
                <c:pt idx="1299">
                  <c:v>103.91999999999814</c:v>
                </c:pt>
                <c:pt idx="1300">
                  <c:v>103.99999999999814</c:v>
                </c:pt>
                <c:pt idx="1301">
                  <c:v>104.07999999999814</c:v>
                </c:pt>
                <c:pt idx="1302">
                  <c:v>104.15999999999813</c:v>
                </c:pt>
                <c:pt idx="1303">
                  <c:v>104.23999999999813</c:v>
                </c:pt>
                <c:pt idx="1304">
                  <c:v>104.31999999999813</c:v>
                </c:pt>
                <c:pt idx="1305">
                  <c:v>104.39999999999813</c:v>
                </c:pt>
                <c:pt idx="1306">
                  <c:v>104.47999999999813</c:v>
                </c:pt>
                <c:pt idx="1307">
                  <c:v>104.55999999999813</c:v>
                </c:pt>
                <c:pt idx="1308">
                  <c:v>104.63999999999812</c:v>
                </c:pt>
                <c:pt idx="1309">
                  <c:v>104.71999999999812</c:v>
                </c:pt>
                <c:pt idx="1310">
                  <c:v>104.79999999999812</c:v>
                </c:pt>
                <c:pt idx="1311">
                  <c:v>104.87999999999812</c:v>
                </c:pt>
                <c:pt idx="1312">
                  <c:v>104.95999999999812</c:v>
                </c:pt>
                <c:pt idx="1313">
                  <c:v>105.03999999999812</c:v>
                </c:pt>
                <c:pt idx="1314">
                  <c:v>105.11999999999811</c:v>
                </c:pt>
                <c:pt idx="1315">
                  <c:v>105.19999999999811</c:v>
                </c:pt>
                <c:pt idx="1316">
                  <c:v>105.27999999999811</c:v>
                </c:pt>
                <c:pt idx="1317">
                  <c:v>105.35999999999811</c:v>
                </c:pt>
                <c:pt idx="1318">
                  <c:v>105.43999999999811</c:v>
                </c:pt>
                <c:pt idx="1319">
                  <c:v>105.51999999999811</c:v>
                </c:pt>
                <c:pt idx="1320">
                  <c:v>105.5999999999981</c:v>
                </c:pt>
                <c:pt idx="1321">
                  <c:v>105.6799999999981</c:v>
                </c:pt>
                <c:pt idx="1322">
                  <c:v>105.7599999999981</c:v>
                </c:pt>
                <c:pt idx="1323">
                  <c:v>105.8399999999981</c:v>
                </c:pt>
                <c:pt idx="1324">
                  <c:v>105.9199999999981</c:v>
                </c:pt>
                <c:pt idx="1325">
                  <c:v>105.9999999999981</c:v>
                </c:pt>
                <c:pt idx="1326">
                  <c:v>106.07999999999809</c:v>
                </c:pt>
                <c:pt idx="1327">
                  <c:v>106.15999999999809</c:v>
                </c:pt>
                <c:pt idx="1328">
                  <c:v>106.23999999999809</c:v>
                </c:pt>
                <c:pt idx="1329">
                  <c:v>106.31999999999809</c:v>
                </c:pt>
                <c:pt idx="1330">
                  <c:v>106.39999999999809</c:v>
                </c:pt>
                <c:pt idx="1331">
                  <c:v>106.47999999999809</c:v>
                </c:pt>
                <c:pt idx="1332">
                  <c:v>106.55999999999808</c:v>
                </c:pt>
                <c:pt idx="1333">
                  <c:v>106.63999999999808</c:v>
                </c:pt>
                <c:pt idx="1334">
                  <c:v>106.71999999999808</c:v>
                </c:pt>
                <c:pt idx="1335">
                  <c:v>106.79999999999808</c:v>
                </c:pt>
                <c:pt idx="1336">
                  <c:v>106.87999999999808</c:v>
                </c:pt>
                <c:pt idx="1337">
                  <c:v>106.95999999999808</c:v>
                </c:pt>
                <c:pt idx="1338">
                  <c:v>107.03999999999807</c:v>
                </c:pt>
                <c:pt idx="1339">
                  <c:v>107.11999999999807</c:v>
                </c:pt>
                <c:pt idx="1340">
                  <c:v>107.19999999999807</c:v>
                </c:pt>
                <c:pt idx="1341">
                  <c:v>107.27999999999807</c:v>
                </c:pt>
                <c:pt idx="1342">
                  <c:v>107.35999999999807</c:v>
                </c:pt>
                <c:pt idx="1343">
                  <c:v>107.43999999999807</c:v>
                </c:pt>
                <c:pt idx="1344">
                  <c:v>107.51999999999806</c:v>
                </c:pt>
                <c:pt idx="1345">
                  <c:v>107.59999999999806</c:v>
                </c:pt>
                <c:pt idx="1346">
                  <c:v>107.67999999999806</c:v>
                </c:pt>
                <c:pt idx="1347">
                  <c:v>107.75999999999806</c:v>
                </c:pt>
                <c:pt idx="1348">
                  <c:v>107.83999999999806</c:v>
                </c:pt>
                <c:pt idx="1349">
                  <c:v>107.91999999999805</c:v>
                </c:pt>
                <c:pt idx="1350">
                  <c:v>107.99999999999805</c:v>
                </c:pt>
                <c:pt idx="1351">
                  <c:v>108.07999999999805</c:v>
                </c:pt>
                <c:pt idx="1352">
                  <c:v>108.15999999999805</c:v>
                </c:pt>
                <c:pt idx="1353">
                  <c:v>108.23999999999805</c:v>
                </c:pt>
                <c:pt idx="1354">
                  <c:v>108.31999999999805</c:v>
                </c:pt>
                <c:pt idx="1355">
                  <c:v>108.39999999999804</c:v>
                </c:pt>
                <c:pt idx="1356">
                  <c:v>108.47999999999804</c:v>
                </c:pt>
                <c:pt idx="1357">
                  <c:v>108.55999999999804</c:v>
                </c:pt>
                <c:pt idx="1358">
                  <c:v>108.63999999999804</c:v>
                </c:pt>
                <c:pt idx="1359">
                  <c:v>108.71999999999804</c:v>
                </c:pt>
                <c:pt idx="1360">
                  <c:v>108.79999999999804</c:v>
                </c:pt>
                <c:pt idx="1361">
                  <c:v>108.87999999999803</c:v>
                </c:pt>
                <c:pt idx="1362">
                  <c:v>108.95999999999803</c:v>
                </c:pt>
                <c:pt idx="1363">
                  <c:v>109.03999999999803</c:v>
                </c:pt>
                <c:pt idx="1364">
                  <c:v>109.11999999999803</c:v>
                </c:pt>
                <c:pt idx="1365">
                  <c:v>109.19999999999803</c:v>
                </c:pt>
                <c:pt idx="1366">
                  <c:v>109.27999999999803</c:v>
                </c:pt>
                <c:pt idx="1367">
                  <c:v>109.35999999999802</c:v>
                </c:pt>
                <c:pt idx="1368">
                  <c:v>109.43999999999802</c:v>
                </c:pt>
                <c:pt idx="1369">
                  <c:v>109.51999999999802</c:v>
                </c:pt>
                <c:pt idx="1370">
                  <c:v>109.59999999999802</c:v>
                </c:pt>
                <c:pt idx="1371">
                  <c:v>109.67999999999802</c:v>
                </c:pt>
                <c:pt idx="1372">
                  <c:v>109.75999999999802</c:v>
                </c:pt>
                <c:pt idx="1373">
                  <c:v>109.83999999999801</c:v>
                </c:pt>
                <c:pt idx="1374">
                  <c:v>109.91999999999801</c:v>
                </c:pt>
                <c:pt idx="1375">
                  <c:v>109.99999999999801</c:v>
                </c:pt>
                <c:pt idx="1376">
                  <c:v>110.07999999999801</c:v>
                </c:pt>
                <c:pt idx="1377">
                  <c:v>110.15999999999801</c:v>
                </c:pt>
                <c:pt idx="1378">
                  <c:v>110.23999999999801</c:v>
                </c:pt>
                <c:pt idx="1379">
                  <c:v>110.319999999998</c:v>
                </c:pt>
                <c:pt idx="1380">
                  <c:v>110.399999999998</c:v>
                </c:pt>
                <c:pt idx="1381">
                  <c:v>110.479999999998</c:v>
                </c:pt>
                <c:pt idx="1382">
                  <c:v>110.559999999998</c:v>
                </c:pt>
                <c:pt idx="1383">
                  <c:v>110.639999999998</c:v>
                </c:pt>
                <c:pt idx="1384">
                  <c:v>110.719999999998</c:v>
                </c:pt>
                <c:pt idx="1385">
                  <c:v>110.79999999999799</c:v>
                </c:pt>
                <c:pt idx="1386">
                  <c:v>110.87999999999799</c:v>
                </c:pt>
                <c:pt idx="1387">
                  <c:v>110.95999999999799</c:v>
                </c:pt>
                <c:pt idx="1388">
                  <c:v>111.03999999999799</c:v>
                </c:pt>
                <c:pt idx="1389">
                  <c:v>111.11999999999799</c:v>
                </c:pt>
                <c:pt idx="1390">
                  <c:v>111.19999999999798</c:v>
                </c:pt>
                <c:pt idx="1391">
                  <c:v>111.27999999999798</c:v>
                </c:pt>
                <c:pt idx="1392">
                  <c:v>111.35999999999798</c:v>
                </c:pt>
                <c:pt idx="1393">
                  <c:v>111.43999999999798</c:v>
                </c:pt>
                <c:pt idx="1394">
                  <c:v>111.51999999999798</c:v>
                </c:pt>
                <c:pt idx="1395">
                  <c:v>111.59999999999798</c:v>
                </c:pt>
                <c:pt idx="1396">
                  <c:v>111.67999999999797</c:v>
                </c:pt>
                <c:pt idx="1397">
                  <c:v>111.75999999999797</c:v>
                </c:pt>
                <c:pt idx="1398">
                  <c:v>111.83999999999797</c:v>
                </c:pt>
                <c:pt idx="1399">
                  <c:v>111.91999999999797</c:v>
                </c:pt>
                <c:pt idx="1400">
                  <c:v>111.99999999999797</c:v>
                </c:pt>
                <c:pt idx="1401">
                  <c:v>112.07999999999797</c:v>
                </c:pt>
                <c:pt idx="1402">
                  <c:v>112.15999999999796</c:v>
                </c:pt>
                <c:pt idx="1403">
                  <c:v>112.23999999999796</c:v>
                </c:pt>
                <c:pt idx="1404">
                  <c:v>112.31999999999796</c:v>
                </c:pt>
                <c:pt idx="1405">
                  <c:v>112.39999999999796</c:v>
                </c:pt>
                <c:pt idx="1406">
                  <c:v>112.47999999999796</c:v>
                </c:pt>
                <c:pt idx="1407">
                  <c:v>112.55999999999796</c:v>
                </c:pt>
                <c:pt idx="1408">
                  <c:v>112.63999999999795</c:v>
                </c:pt>
                <c:pt idx="1409">
                  <c:v>112.71999999999795</c:v>
                </c:pt>
                <c:pt idx="1410">
                  <c:v>112.79999999999795</c:v>
                </c:pt>
                <c:pt idx="1411">
                  <c:v>112.87999999999795</c:v>
                </c:pt>
                <c:pt idx="1412">
                  <c:v>112.95999999999795</c:v>
                </c:pt>
                <c:pt idx="1413">
                  <c:v>113.03999999999795</c:v>
                </c:pt>
                <c:pt idx="1414">
                  <c:v>113.11999999999794</c:v>
                </c:pt>
                <c:pt idx="1415">
                  <c:v>113.19999999999794</c:v>
                </c:pt>
                <c:pt idx="1416">
                  <c:v>113.27999999999794</c:v>
                </c:pt>
                <c:pt idx="1417">
                  <c:v>113.35999999999794</c:v>
                </c:pt>
                <c:pt idx="1418">
                  <c:v>113.43999999999794</c:v>
                </c:pt>
                <c:pt idx="1419">
                  <c:v>113.51999999999794</c:v>
                </c:pt>
                <c:pt idx="1420">
                  <c:v>113.59999999999793</c:v>
                </c:pt>
                <c:pt idx="1421">
                  <c:v>113.67999999999793</c:v>
                </c:pt>
                <c:pt idx="1422">
                  <c:v>113.75999999999793</c:v>
                </c:pt>
                <c:pt idx="1423">
                  <c:v>113.83999999999793</c:v>
                </c:pt>
                <c:pt idx="1424">
                  <c:v>113.91999999999793</c:v>
                </c:pt>
                <c:pt idx="1425">
                  <c:v>113.99999999999793</c:v>
                </c:pt>
                <c:pt idx="1426">
                  <c:v>114.07999999999792</c:v>
                </c:pt>
                <c:pt idx="1427">
                  <c:v>114.15999999999792</c:v>
                </c:pt>
                <c:pt idx="1428">
                  <c:v>114.23999999999792</c:v>
                </c:pt>
                <c:pt idx="1429">
                  <c:v>114.31999999999792</c:v>
                </c:pt>
                <c:pt idx="1430">
                  <c:v>114.39999999999792</c:v>
                </c:pt>
                <c:pt idx="1431">
                  <c:v>114.47999999999791</c:v>
                </c:pt>
                <c:pt idx="1432">
                  <c:v>114.55999999999791</c:v>
                </c:pt>
                <c:pt idx="1433">
                  <c:v>114.63999999999791</c:v>
                </c:pt>
                <c:pt idx="1434">
                  <c:v>114.71999999999791</c:v>
                </c:pt>
                <c:pt idx="1435">
                  <c:v>114.79999999999791</c:v>
                </c:pt>
                <c:pt idx="1436">
                  <c:v>114.87999999999791</c:v>
                </c:pt>
                <c:pt idx="1437">
                  <c:v>114.9599999999979</c:v>
                </c:pt>
                <c:pt idx="1438">
                  <c:v>115.0399999999979</c:v>
                </c:pt>
                <c:pt idx="1439">
                  <c:v>115.1199999999979</c:v>
                </c:pt>
                <c:pt idx="1440">
                  <c:v>115.1999999999979</c:v>
                </c:pt>
                <c:pt idx="1441">
                  <c:v>115.2799999999979</c:v>
                </c:pt>
                <c:pt idx="1442">
                  <c:v>115.3599999999979</c:v>
                </c:pt>
                <c:pt idx="1443">
                  <c:v>115.43999999999789</c:v>
                </c:pt>
                <c:pt idx="1444">
                  <c:v>115.51999999999789</c:v>
                </c:pt>
                <c:pt idx="1445">
                  <c:v>115.59999999999789</c:v>
                </c:pt>
                <c:pt idx="1446">
                  <c:v>115.67999999999789</c:v>
                </c:pt>
                <c:pt idx="1447">
                  <c:v>115.75999999999789</c:v>
                </c:pt>
                <c:pt idx="1448">
                  <c:v>115.83999999999789</c:v>
                </c:pt>
                <c:pt idx="1449">
                  <c:v>115.91999999999788</c:v>
                </c:pt>
                <c:pt idx="1450">
                  <c:v>115.99999999999788</c:v>
                </c:pt>
                <c:pt idx="1451">
                  <c:v>116.07999999999788</c:v>
                </c:pt>
                <c:pt idx="1452">
                  <c:v>116.15999999999788</c:v>
                </c:pt>
                <c:pt idx="1453">
                  <c:v>116.23999999999788</c:v>
                </c:pt>
                <c:pt idx="1454">
                  <c:v>116.31999999999788</c:v>
                </c:pt>
                <c:pt idx="1455">
                  <c:v>116.39999999999787</c:v>
                </c:pt>
                <c:pt idx="1456">
                  <c:v>116.47999999999787</c:v>
                </c:pt>
                <c:pt idx="1457">
                  <c:v>116.55999999999787</c:v>
                </c:pt>
                <c:pt idx="1458">
                  <c:v>116.63999999999787</c:v>
                </c:pt>
                <c:pt idx="1459">
                  <c:v>116.71999999999787</c:v>
                </c:pt>
                <c:pt idx="1460">
                  <c:v>116.79999999999787</c:v>
                </c:pt>
                <c:pt idx="1461">
                  <c:v>116.87999999999786</c:v>
                </c:pt>
                <c:pt idx="1462">
                  <c:v>116.95999999999786</c:v>
                </c:pt>
                <c:pt idx="1463">
                  <c:v>117.03999999999786</c:v>
                </c:pt>
                <c:pt idx="1464">
                  <c:v>117.11999999999786</c:v>
                </c:pt>
                <c:pt idx="1465">
                  <c:v>117.19999999999786</c:v>
                </c:pt>
                <c:pt idx="1466">
                  <c:v>117.27999999999786</c:v>
                </c:pt>
                <c:pt idx="1467">
                  <c:v>117.35999999999785</c:v>
                </c:pt>
                <c:pt idx="1468">
                  <c:v>117.43999999999785</c:v>
                </c:pt>
                <c:pt idx="1469">
                  <c:v>117.51999999999785</c:v>
                </c:pt>
                <c:pt idx="1470">
                  <c:v>117.59999999999785</c:v>
                </c:pt>
                <c:pt idx="1471">
                  <c:v>117.67999999999785</c:v>
                </c:pt>
                <c:pt idx="1472">
                  <c:v>117.75999999999785</c:v>
                </c:pt>
                <c:pt idx="1473">
                  <c:v>117.83999999999784</c:v>
                </c:pt>
                <c:pt idx="1474">
                  <c:v>117.91999999999784</c:v>
                </c:pt>
                <c:pt idx="1475">
                  <c:v>117.99999999999784</c:v>
                </c:pt>
                <c:pt idx="1476">
                  <c:v>118.07999999999784</c:v>
                </c:pt>
                <c:pt idx="1477">
                  <c:v>118.15999999999784</c:v>
                </c:pt>
                <c:pt idx="1478">
                  <c:v>118.23999999999783</c:v>
                </c:pt>
                <c:pt idx="1479">
                  <c:v>118.31999999999783</c:v>
                </c:pt>
                <c:pt idx="1480">
                  <c:v>118.39999999999783</c:v>
                </c:pt>
                <c:pt idx="1481">
                  <c:v>118.47999999999783</c:v>
                </c:pt>
                <c:pt idx="1482">
                  <c:v>118.55999999999783</c:v>
                </c:pt>
                <c:pt idx="1483">
                  <c:v>118.63999999999783</c:v>
                </c:pt>
                <c:pt idx="1484">
                  <c:v>118.71999999999782</c:v>
                </c:pt>
                <c:pt idx="1485">
                  <c:v>118.79999999999782</c:v>
                </c:pt>
                <c:pt idx="1486">
                  <c:v>118.87999999999782</c:v>
                </c:pt>
                <c:pt idx="1487">
                  <c:v>118.95999999999782</c:v>
                </c:pt>
                <c:pt idx="1488">
                  <c:v>119.03999999999782</c:v>
                </c:pt>
                <c:pt idx="1489">
                  <c:v>119.11999999999782</c:v>
                </c:pt>
                <c:pt idx="1490">
                  <c:v>119.19999999999781</c:v>
                </c:pt>
                <c:pt idx="1491">
                  <c:v>119.27999999999781</c:v>
                </c:pt>
                <c:pt idx="1492">
                  <c:v>119.35999999999781</c:v>
                </c:pt>
                <c:pt idx="1493">
                  <c:v>119.43999999999781</c:v>
                </c:pt>
                <c:pt idx="1494">
                  <c:v>119.51999999999781</c:v>
                </c:pt>
                <c:pt idx="1495">
                  <c:v>119.59999999999781</c:v>
                </c:pt>
                <c:pt idx="1496">
                  <c:v>119.6799999999978</c:v>
                </c:pt>
                <c:pt idx="1497">
                  <c:v>119.7599999999978</c:v>
                </c:pt>
                <c:pt idx="1498">
                  <c:v>119.8399999999978</c:v>
                </c:pt>
                <c:pt idx="1499">
                  <c:v>119.9199999999978</c:v>
                </c:pt>
                <c:pt idx="1500">
                  <c:v>119.9999999999978</c:v>
                </c:pt>
                <c:pt idx="1501">
                  <c:v>120.0799999999978</c:v>
                </c:pt>
                <c:pt idx="1502">
                  <c:v>120.15999999999779</c:v>
                </c:pt>
                <c:pt idx="1503">
                  <c:v>120.23999999999779</c:v>
                </c:pt>
                <c:pt idx="1504">
                  <c:v>120.31999999999779</c:v>
                </c:pt>
                <c:pt idx="1505">
                  <c:v>120.39999999999779</c:v>
                </c:pt>
                <c:pt idx="1506">
                  <c:v>120.47999999999779</c:v>
                </c:pt>
                <c:pt idx="1507">
                  <c:v>120.55999999999779</c:v>
                </c:pt>
                <c:pt idx="1508">
                  <c:v>120.63999999999778</c:v>
                </c:pt>
                <c:pt idx="1509">
                  <c:v>120.71999999999778</c:v>
                </c:pt>
                <c:pt idx="1510">
                  <c:v>120.79999999999778</c:v>
                </c:pt>
                <c:pt idx="1511">
                  <c:v>120.87999999999778</c:v>
                </c:pt>
                <c:pt idx="1512">
                  <c:v>120.95999999999778</c:v>
                </c:pt>
                <c:pt idx="1513">
                  <c:v>121.03999999999778</c:v>
                </c:pt>
                <c:pt idx="1514">
                  <c:v>121.11999999999777</c:v>
                </c:pt>
                <c:pt idx="1515">
                  <c:v>121.19999999999777</c:v>
                </c:pt>
                <c:pt idx="1516">
                  <c:v>121.27999999999777</c:v>
                </c:pt>
                <c:pt idx="1517">
                  <c:v>121.35999999999777</c:v>
                </c:pt>
                <c:pt idx="1518">
                  <c:v>121.43999999999777</c:v>
                </c:pt>
                <c:pt idx="1519">
                  <c:v>121.51999999999776</c:v>
                </c:pt>
                <c:pt idx="1520">
                  <c:v>121.59999999999776</c:v>
                </c:pt>
                <c:pt idx="1521">
                  <c:v>121.67999999999776</c:v>
                </c:pt>
                <c:pt idx="1522">
                  <c:v>121.75999999999776</c:v>
                </c:pt>
                <c:pt idx="1523">
                  <c:v>121.83999999999776</c:v>
                </c:pt>
                <c:pt idx="1524">
                  <c:v>121.91999999999776</c:v>
                </c:pt>
                <c:pt idx="1525">
                  <c:v>121.99999999999775</c:v>
                </c:pt>
                <c:pt idx="1526">
                  <c:v>122.07999999999775</c:v>
                </c:pt>
                <c:pt idx="1527">
                  <c:v>122.15999999999775</c:v>
                </c:pt>
                <c:pt idx="1528">
                  <c:v>122.23999999999775</c:v>
                </c:pt>
                <c:pt idx="1529">
                  <c:v>122.31999999999775</c:v>
                </c:pt>
                <c:pt idx="1530">
                  <c:v>122.39999999999775</c:v>
                </c:pt>
                <c:pt idx="1531">
                  <c:v>122.47999999999774</c:v>
                </c:pt>
                <c:pt idx="1532">
                  <c:v>122.55999999999774</c:v>
                </c:pt>
                <c:pt idx="1533">
                  <c:v>122.63999999999774</c:v>
                </c:pt>
                <c:pt idx="1534">
                  <c:v>122.71999999999774</c:v>
                </c:pt>
                <c:pt idx="1535">
                  <c:v>122.79999999999774</c:v>
                </c:pt>
                <c:pt idx="1536">
                  <c:v>122.87999999999774</c:v>
                </c:pt>
                <c:pt idx="1537">
                  <c:v>122.95999999999773</c:v>
                </c:pt>
                <c:pt idx="1538">
                  <c:v>123.03999999999773</c:v>
                </c:pt>
                <c:pt idx="1539">
                  <c:v>123.11999999999773</c:v>
                </c:pt>
                <c:pt idx="1540">
                  <c:v>123.19999999999773</c:v>
                </c:pt>
                <c:pt idx="1541">
                  <c:v>123.27999999999773</c:v>
                </c:pt>
                <c:pt idx="1542">
                  <c:v>123.35999999999773</c:v>
                </c:pt>
                <c:pt idx="1543">
                  <c:v>123.43999999999772</c:v>
                </c:pt>
                <c:pt idx="1544">
                  <c:v>123.51999999999772</c:v>
                </c:pt>
                <c:pt idx="1545">
                  <c:v>123.59999999999772</c:v>
                </c:pt>
                <c:pt idx="1546">
                  <c:v>123.67999999999772</c:v>
                </c:pt>
                <c:pt idx="1547">
                  <c:v>123.75999999999772</c:v>
                </c:pt>
                <c:pt idx="1548">
                  <c:v>123.83999999999772</c:v>
                </c:pt>
                <c:pt idx="1549">
                  <c:v>123.91999999999771</c:v>
                </c:pt>
                <c:pt idx="1550">
                  <c:v>123.99999999999771</c:v>
                </c:pt>
                <c:pt idx="1551">
                  <c:v>124.07999999999771</c:v>
                </c:pt>
                <c:pt idx="1552">
                  <c:v>124.15999999999771</c:v>
                </c:pt>
                <c:pt idx="1553">
                  <c:v>124.23999999999771</c:v>
                </c:pt>
                <c:pt idx="1554">
                  <c:v>124.31999999999771</c:v>
                </c:pt>
                <c:pt idx="1555">
                  <c:v>124.3999999999977</c:v>
                </c:pt>
                <c:pt idx="1556">
                  <c:v>124.4799999999977</c:v>
                </c:pt>
                <c:pt idx="1557">
                  <c:v>124.5599999999977</c:v>
                </c:pt>
                <c:pt idx="1558">
                  <c:v>124.6399999999977</c:v>
                </c:pt>
                <c:pt idx="1559">
                  <c:v>124.7199999999977</c:v>
                </c:pt>
                <c:pt idx="1560">
                  <c:v>124.79999999999769</c:v>
                </c:pt>
                <c:pt idx="1561">
                  <c:v>124.87999999999769</c:v>
                </c:pt>
                <c:pt idx="1562">
                  <c:v>124.95999999999769</c:v>
                </c:pt>
                <c:pt idx="1563">
                  <c:v>125.03999999999769</c:v>
                </c:pt>
                <c:pt idx="1564">
                  <c:v>125.11999999999769</c:v>
                </c:pt>
                <c:pt idx="1565">
                  <c:v>125.19999999999769</c:v>
                </c:pt>
                <c:pt idx="1566">
                  <c:v>125.27999999999768</c:v>
                </c:pt>
                <c:pt idx="1567">
                  <c:v>125.35999999999768</c:v>
                </c:pt>
                <c:pt idx="1568">
                  <c:v>125.43999999999768</c:v>
                </c:pt>
                <c:pt idx="1569">
                  <c:v>125.51999999999768</c:v>
                </c:pt>
                <c:pt idx="1570">
                  <c:v>125.59999999999768</c:v>
                </c:pt>
                <c:pt idx="1571">
                  <c:v>125.67999999999768</c:v>
                </c:pt>
                <c:pt idx="1572">
                  <c:v>125.75999999999767</c:v>
                </c:pt>
                <c:pt idx="1573">
                  <c:v>125.83999999999767</c:v>
                </c:pt>
                <c:pt idx="1574">
                  <c:v>125.91999999999767</c:v>
                </c:pt>
                <c:pt idx="1575">
                  <c:v>125.99999999999767</c:v>
                </c:pt>
                <c:pt idx="1576">
                  <c:v>126.07999999999767</c:v>
                </c:pt>
                <c:pt idx="1577">
                  <c:v>126.15999999999767</c:v>
                </c:pt>
                <c:pt idx="1578">
                  <c:v>126.23999999999766</c:v>
                </c:pt>
                <c:pt idx="1579">
                  <c:v>126.31999999999766</c:v>
                </c:pt>
                <c:pt idx="1580">
                  <c:v>126.39999999999766</c:v>
                </c:pt>
                <c:pt idx="1581">
                  <c:v>126.47999999999766</c:v>
                </c:pt>
                <c:pt idx="1582">
                  <c:v>126.55999999999766</c:v>
                </c:pt>
                <c:pt idx="1583">
                  <c:v>126.63999999999766</c:v>
                </c:pt>
                <c:pt idx="1584">
                  <c:v>126.71999999999765</c:v>
                </c:pt>
                <c:pt idx="1585">
                  <c:v>126.79999999999765</c:v>
                </c:pt>
                <c:pt idx="1586">
                  <c:v>126.87999999999765</c:v>
                </c:pt>
                <c:pt idx="1587">
                  <c:v>126.95999999999765</c:v>
                </c:pt>
                <c:pt idx="1588">
                  <c:v>127.03999999999765</c:v>
                </c:pt>
                <c:pt idx="1589">
                  <c:v>127.11999999999765</c:v>
                </c:pt>
                <c:pt idx="1590">
                  <c:v>127.19999999999764</c:v>
                </c:pt>
                <c:pt idx="1591">
                  <c:v>127.27999999999764</c:v>
                </c:pt>
                <c:pt idx="1592">
                  <c:v>127.35999999999764</c:v>
                </c:pt>
                <c:pt idx="1593">
                  <c:v>127.43999999999764</c:v>
                </c:pt>
                <c:pt idx="1594">
                  <c:v>127.51999999999764</c:v>
                </c:pt>
                <c:pt idx="1595">
                  <c:v>127.59999999999764</c:v>
                </c:pt>
                <c:pt idx="1596">
                  <c:v>127.67999999999763</c:v>
                </c:pt>
                <c:pt idx="1597">
                  <c:v>127.75999999999763</c:v>
                </c:pt>
                <c:pt idx="1598">
                  <c:v>127.83999999999763</c:v>
                </c:pt>
                <c:pt idx="1599">
                  <c:v>127.91999999999763</c:v>
                </c:pt>
                <c:pt idx="1600">
                  <c:v>127.99999999999763</c:v>
                </c:pt>
                <c:pt idx="1601">
                  <c:v>128.07999999999763</c:v>
                </c:pt>
                <c:pt idx="1602">
                  <c:v>128.15999999999764</c:v>
                </c:pt>
                <c:pt idx="1603">
                  <c:v>128.23999999999765</c:v>
                </c:pt>
                <c:pt idx="1604">
                  <c:v>128.31999999999766</c:v>
                </c:pt>
                <c:pt idx="1605">
                  <c:v>128.39999999999768</c:v>
                </c:pt>
                <c:pt idx="1606">
                  <c:v>128.47999999999769</c:v>
                </c:pt>
                <c:pt idx="1607">
                  <c:v>128.5599999999977</c:v>
                </c:pt>
                <c:pt idx="1608">
                  <c:v>128.63999999999771</c:v>
                </c:pt>
                <c:pt idx="1609">
                  <c:v>128.71999999999773</c:v>
                </c:pt>
                <c:pt idx="1610">
                  <c:v>128.79999999999774</c:v>
                </c:pt>
                <c:pt idx="1611">
                  <c:v>128.87999999999775</c:v>
                </c:pt>
                <c:pt idx="1612">
                  <c:v>128.95999999999776</c:v>
                </c:pt>
                <c:pt idx="1613">
                  <c:v>129.03999999999778</c:v>
                </c:pt>
                <c:pt idx="1614">
                  <c:v>129.11999999999779</c:v>
                </c:pt>
                <c:pt idx="1615">
                  <c:v>129.1999999999978</c:v>
                </c:pt>
                <c:pt idx="1616">
                  <c:v>129.27999999999781</c:v>
                </c:pt>
                <c:pt idx="1617">
                  <c:v>129.35999999999783</c:v>
                </c:pt>
                <c:pt idx="1618">
                  <c:v>129.43999999999784</c:v>
                </c:pt>
                <c:pt idx="1619">
                  <c:v>129.51999999999785</c:v>
                </c:pt>
                <c:pt idx="1620">
                  <c:v>129.59999999999786</c:v>
                </c:pt>
                <c:pt idx="1621">
                  <c:v>129.67999999999788</c:v>
                </c:pt>
                <c:pt idx="1622">
                  <c:v>129.75999999999789</c:v>
                </c:pt>
                <c:pt idx="1623">
                  <c:v>129.8399999999979</c:v>
                </c:pt>
                <c:pt idx="1624">
                  <c:v>129.91999999999791</c:v>
                </c:pt>
                <c:pt idx="1625">
                  <c:v>129.99999999999793</c:v>
                </c:pt>
                <c:pt idx="1626">
                  <c:v>130.07999999999794</c:v>
                </c:pt>
                <c:pt idx="1627">
                  <c:v>130.15999999999795</c:v>
                </c:pt>
                <c:pt idx="1628">
                  <c:v>130.23999999999796</c:v>
                </c:pt>
                <c:pt idx="1629">
                  <c:v>130.31999999999798</c:v>
                </c:pt>
                <c:pt idx="1630">
                  <c:v>130.39999999999799</c:v>
                </c:pt>
                <c:pt idx="1631">
                  <c:v>130.479999999998</c:v>
                </c:pt>
                <c:pt idx="1632">
                  <c:v>130.55999999999801</c:v>
                </c:pt>
                <c:pt idx="1633">
                  <c:v>130.63999999999803</c:v>
                </c:pt>
                <c:pt idx="1634">
                  <c:v>130.71999999999804</c:v>
                </c:pt>
                <c:pt idx="1635">
                  <c:v>130.79999999999805</c:v>
                </c:pt>
                <c:pt idx="1636">
                  <c:v>130.87999999999806</c:v>
                </c:pt>
                <c:pt idx="1637">
                  <c:v>130.95999999999808</c:v>
                </c:pt>
                <c:pt idx="1638">
                  <c:v>131.03999999999809</c:v>
                </c:pt>
                <c:pt idx="1639">
                  <c:v>131.1199999999981</c:v>
                </c:pt>
                <c:pt idx="1640">
                  <c:v>131.19999999999811</c:v>
                </c:pt>
                <c:pt idx="1641">
                  <c:v>131.27999999999813</c:v>
                </c:pt>
                <c:pt idx="1642">
                  <c:v>131.35999999999814</c:v>
                </c:pt>
                <c:pt idx="1643">
                  <c:v>131.43999999999815</c:v>
                </c:pt>
                <c:pt idx="1644">
                  <c:v>131.51999999999816</c:v>
                </c:pt>
                <c:pt idx="1645">
                  <c:v>131.59999999999818</c:v>
                </c:pt>
                <c:pt idx="1646">
                  <c:v>131.67999999999819</c:v>
                </c:pt>
                <c:pt idx="1647">
                  <c:v>131.7599999999982</c:v>
                </c:pt>
                <c:pt idx="1648">
                  <c:v>131.83999999999821</c:v>
                </c:pt>
                <c:pt idx="1649">
                  <c:v>131.91999999999823</c:v>
                </c:pt>
                <c:pt idx="1650">
                  <c:v>131.99999999999824</c:v>
                </c:pt>
                <c:pt idx="1651">
                  <c:v>132.07999999999825</c:v>
                </c:pt>
                <c:pt idx="1652">
                  <c:v>132.15999999999826</c:v>
                </c:pt>
                <c:pt idx="1653">
                  <c:v>132.23999999999828</c:v>
                </c:pt>
                <c:pt idx="1654">
                  <c:v>132.31999999999829</c:v>
                </c:pt>
                <c:pt idx="1655">
                  <c:v>132.3999999999983</c:v>
                </c:pt>
                <c:pt idx="1656">
                  <c:v>132.47999999999831</c:v>
                </c:pt>
                <c:pt idx="1657">
                  <c:v>132.55999999999833</c:v>
                </c:pt>
                <c:pt idx="1658">
                  <c:v>132.63999999999834</c:v>
                </c:pt>
                <c:pt idx="1659">
                  <c:v>132.71999999999835</c:v>
                </c:pt>
                <c:pt idx="1660">
                  <c:v>132.79999999999836</c:v>
                </c:pt>
                <c:pt idx="1661">
                  <c:v>132.87999999999838</c:v>
                </c:pt>
                <c:pt idx="1662">
                  <c:v>132.95999999999839</c:v>
                </c:pt>
                <c:pt idx="1663">
                  <c:v>133.0399999999984</c:v>
                </c:pt>
                <c:pt idx="1664">
                  <c:v>133.11999999999841</c:v>
                </c:pt>
                <c:pt idx="1665">
                  <c:v>133.19999999999843</c:v>
                </c:pt>
                <c:pt idx="1666">
                  <c:v>133.27999999999844</c:v>
                </c:pt>
                <c:pt idx="1667">
                  <c:v>133.35999999999845</c:v>
                </c:pt>
                <c:pt idx="1668">
                  <c:v>133.43999999999846</c:v>
                </c:pt>
                <c:pt idx="1669">
                  <c:v>133.51999999999848</c:v>
                </c:pt>
                <c:pt idx="1670">
                  <c:v>133.59999999999849</c:v>
                </c:pt>
                <c:pt idx="1671">
                  <c:v>133.6799999999985</c:v>
                </c:pt>
                <c:pt idx="1672">
                  <c:v>133.75999999999851</c:v>
                </c:pt>
                <c:pt idx="1673">
                  <c:v>133.83999999999853</c:v>
                </c:pt>
                <c:pt idx="1674">
                  <c:v>133.91999999999854</c:v>
                </c:pt>
                <c:pt idx="1675">
                  <c:v>133.99999999999855</c:v>
                </c:pt>
                <c:pt idx="1676">
                  <c:v>134.07999999999856</c:v>
                </c:pt>
                <c:pt idx="1677">
                  <c:v>134.15999999999858</c:v>
                </c:pt>
                <c:pt idx="1678">
                  <c:v>134.23999999999859</c:v>
                </c:pt>
                <c:pt idx="1679">
                  <c:v>134.3199999999986</c:v>
                </c:pt>
                <c:pt idx="1680">
                  <c:v>134.39999999999861</c:v>
                </c:pt>
                <c:pt idx="1681">
                  <c:v>134.47999999999863</c:v>
                </c:pt>
                <c:pt idx="1682">
                  <c:v>134.55999999999864</c:v>
                </c:pt>
                <c:pt idx="1683">
                  <c:v>134.63999999999865</c:v>
                </c:pt>
                <c:pt idx="1684">
                  <c:v>134.71999999999866</c:v>
                </c:pt>
                <c:pt idx="1685">
                  <c:v>134.79999999999868</c:v>
                </c:pt>
                <c:pt idx="1686">
                  <c:v>134.87999999999869</c:v>
                </c:pt>
                <c:pt idx="1687">
                  <c:v>134.9599999999987</c:v>
                </c:pt>
                <c:pt idx="1688">
                  <c:v>135.03999999999871</c:v>
                </c:pt>
                <c:pt idx="1689">
                  <c:v>135.11999999999873</c:v>
                </c:pt>
                <c:pt idx="1690">
                  <c:v>135.19999999999874</c:v>
                </c:pt>
                <c:pt idx="1691">
                  <c:v>135.27999999999875</c:v>
                </c:pt>
                <c:pt idx="1692">
                  <c:v>135.35999999999876</c:v>
                </c:pt>
                <c:pt idx="1693">
                  <c:v>135.43999999999878</c:v>
                </c:pt>
                <c:pt idx="1694">
                  <c:v>135.51999999999879</c:v>
                </c:pt>
                <c:pt idx="1695">
                  <c:v>135.5999999999988</c:v>
                </c:pt>
                <c:pt idx="1696">
                  <c:v>135.67999999999881</c:v>
                </c:pt>
                <c:pt idx="1697">
                  <c:v>135.75999999999883</c:v>
                </c:pt>
                <c:pt idx="1698">
                  <c:v>135.83999999999884</c:v>
                </c:pt>
                <c:pt idx="1699">
                  <c:v>135.91999999999885</c:v>
                </c:pt>
                <c:pt idx="1700">
                  <c:v>135.99999999999886</c:v>
                </c:pt>
                <c:pt idx="1701">
                  <c:v>136.07999999999888</c:v>
                </c:pt>
                <c:pt idx="1702">
                  <c:v>136.15999999999889</c:v>
                </c:pt>
                <c:pt idx="1703">
                  <c:v>136.2399999999989</c:v>
                </c:pt>
                <c:pt idx="1704">
                  <c:v>136.31999999999891</c:v>
                </c:pt>
                <c:pt idx="1705">
                  <c:v>136.39999999999893</c:v>
                </c:pt>
                <c:pt idx="1706">
                  <c:v>136.47999999999894</c:v>
                </c:pt>
                <c:pt idx="1707">
                  <c:v>136.55999999999895</c:v>
                </c:pt>
                <c:pt idx="1708">
                  <c:v>136.63999999999896</c:v>
                </c:pt>
                <c:pt idx="1709">
                  <c:v>136.71999999999898</c:v>
                </c:pt>
                <c:pt idx="1710">
                  <c:v>136.79999999999899</c:v>
                </c:pt>
                <c:pt idx="1711">
                  <c:v>136.879999999999</c:v>
                </c:pt>
                <c:pt idx="1712">
                  <c:v>136.95999999999901</c:v>
                </c:pt>
                <c:pt idx="1713">
                  <c:v>137.03999999999903</c:v>
                </c:pt>
                <c:pt idx="1714">
                  <c:v>137.11999999999904</c:v>
                </c:pt>
                <c:pt idx="1715">
                  <c:v>137.19999999999905</c:v>
                </c:pt>
                <c:pt idx="1716">
                  <c:v>137.27999999999906</c:v>
                </c:pt>
                <c:pt idx="1717">
                  <c:v>137.35999999999908</c:v>
                </c:pt>
                <c:pt idx="1718">
                  <c:v>137.43999999999909</c:v>
                </c:pt>
                <c:pt idx="1719">
                  <c:v>137.5199999999991</c:v>
                </c:pt>
                <c:pt idx="1720">
                  <c:v>137.59999999999911</c:v>
                </c:pt>
                <c:pt idx="1721">
                  <c:v>137.67999999999913</c:v>
                </c:pt>
                <c:pt idx="1722">
                  <c:v>137.75999999999914</c:v>
                </c:pt>
                <c:pt idx="1723">
                  <c:v>137.83999999999915</c:v>
                </c:pt>
                <c:pt idx="1724">
                  <c:v>137.91999999999916</c:v>
                </c:pt>
                <c:pt idx="1725">
                  <c:v>137.99999999999918</c:v>
                </c:pt>
                <c:pt idx="1726">
                  <c:v>138.07999999999919</c:v>
                </c:pt>
                <c:pt idx="1727">
                  <c:v>138.1599999999992</c:v>
                </c:pt>
                <c:pt idx="1728">
                  <c:v>138.23999999999921</c:v>
                </c:pt>
                <c:pt idx="1729">
                  <c:v>138.31999999999923</c:v>
                </c:pt>
                <c:pt idx="1730">
                  <c:v>138.39999999999924</c:v>
                </c:pt>
                <c:pt idx="1731">
                  <c:v>138.47999999999925</c:v>
                </c:pt>
                <c:pt idx="1732">
                  <c:v>138.55999999999926</c:v>
                </c:pt>
                <c:pt idx="1733">
                  <c:v>138.63999999999928</c:v>
                </c:pt>
                <c:pt idx="1734">
                  <c:v>138.71999999999929</c:v>
                </c:pt>
                <c:pt idx="1735">
                  <c:v>138.7999999999993</c:v>
                </c:pt>
                <c:pt idx="1736">
                  <c:v>138.87999999999931</c:v>
                </c:pt>
                <c:pt idx="1737">
                  <c:v>138.95999999999933</c:v>
                </c:pt>
                <c:pt idx="1738">
                  <c:v>139.03999999999934</c:v>
                </c:pt>
                <c:pt idx="1739">
                  <c:v>139.11999999999935</c:v>
                </c:pt>
                <c:pt idx="1740">
                  <c:v>139.19999999999936</c:v>
                </c:pt>
                <c:pt idx="1741">
                  <c:v>139.27999999999938</c:v>
                </c:pt>
                <c:pt idx="1742">
                  <c:v>139.35999999999939</c:v>
                </c:pt>
                <c:pt idx="1743">
                  <c:v>139.4399999999994</c:v>
                </c:pt>
                <c:pt idx="1744">
                  <c:v>139.51999999999941</c:v>
                </c:pt>
                <c:pt idx="1745">
                  <c:v>139.59999999999943</c:v>
                </c:pt>
                <c:pt idx="1746">
                  <c:v>139.67999999999944</c:v>
                </c:pt>
                <c:pt idx="1747">
                  <c:v>139.75999999999945</c:v>
                </c:pt>
                <c:pt idx="1748">
                  <c:v>139.83999999999946</c:v>
                </c:pt>
                <c:pt idx="1749">
                  <c:v>139.91999999999948</c:v>
                </c:pt>
                <c:pt idx="1750">
                  <c:v>139.99999999999949</c:v>
                </c:pt>
                <c:pt idx="1751">
                  <c:v>140.0799999999995</c:v>
                </c:pt>
                <c:pt idx="1752">
                  <c:v>140.15999999999951</c:v>
                </c:pt>
                <c:pt idx="1753">
                  <c:v>140.23999999999953</c:v>
                </c:pt>
                <c:pt idx="1754">
                  <c:v>140.31999999999954</c:v>
                </c:pt>
                <c:pt idx="1755">
                  <c:v>140.39999999999955</c:v>
                </c:pt>
                <c:pt idx="1756">
                  <c:v>140.47999999999956</c:v>
                </c:pt>
                <c:pt idx="1757">
                  <c:v>140.55999999999958</c:v>
                </c:pt>
                <c:pt idx="1758">
                  <c:v>140.63999999999959</c:v>
                </c:pt>
                <c:pt idx="1759">
                  <c:v>140.7199999999996</c:v>
                </c:pt>
                <c:pt idx="1760">
                  <c:v>140.79999999999961</c:v>
                </c:pt>
                <c:pt idx="1761">
                  <c:v>140.87999999999963</c:v>
                </c:pt>
                <c:pt idx="1762">
                  <c:v>140.95999999999964</c:v>
                </c:pt>
                <c:pt idx="1763">
                  <c:v>141.03999999999965</c:v>
                </c:pt>
                <c:pt idx="1764">
                  <c:v>141.11999999999966</c:v>
                </c:pt>
                <c:pt idx="1765">
                  <c:v>141.19999999999968</c:v>
                </c:pt>
                <c:pt idx="1766">
                  <c:v>141.27999999999969</c:v>
                </c:pt>
                <c:pt idx="1767">
                  <c:v>141.3599999999997</c:v>
                </c:pt>
                <c:pt idx="1768">
                  <c:v>141.43999999999971</c:v>
                </c:pt>
                <c:pt idx="1769">
                  <c:v>141.51999999999973</c:v>
                </c:pt>
                <c:pt idx="1770">
                  <c:v>141.59999999999974</c:v>
                </c:pt>
                <c:pt idx="1771">
                  <c:v>141.67999999999975</c:v>
                </c:pt>
                <c:pt idx="1772">
                  <c:v>141.75999999999976</c:v>
                </c:pt>
                <c:pt idx="1773">
                  <c:v>141.83999999999978</c:v>
                </c:pt>
                <c:pt idx="1774">
                  <c:v>141.91999999999979</c:v>
                </c:pt>
                <c:pt idx="1775">
                  <c:v>141.9999999999998</c:v>
                </c:pt>
                <c:pt idx="1776">
                  <c:v>142.07999999999981</c:v>
                </c:pt>
                <c:pt idx="1777">
                  <c:v>142.15999999999983</c:v>
                </c:pt>
                <c:pt idx="1778">
                  <c:v>142.23999999999984</c:v>
                </c:pt>
                <c:pt idx="1779">
                  <c:v>142.31999999999985</c:v>
                </c:pt>
                <c:pt idx="1780">
                  <c:v>142.39999999999986</c:v>
                </c:pt>
                <c:pt idx="1781">
                  <c:v>142.47999999999988</c:v>
                </c:pt>
                <c:pt idx="1782">
                  <c:v>142.55999999999989</c:v>
                </c:pt>
                <c:pt idx="1783">
                  <c:v>142.6399999999999</c:v>
                </c:pt>
                <c:pt idx="1784">
                  <c:v>142.71999999999991</c:v>
                </c:pt>
                <c:pt idx="1785">
                  <c:v>142.79999999999993</c:v>
                </c:pt>
                <c:pt idx="1786">
                  <c:v>142.87999999999994</c:v>
                </c:pt>
                <c:pt idx="1787">
                  <c:v>142.95999999999995</c:v>
                </c:pt>
                <c:pt idx="1788">
                  <c:v>143.03999999999996</c:v>
                </c:pt>
                <c:pt idx="1789">
                  <c:v>143.11999999999998</c:v>
                </c:pt>
                <c:pt idx="1790">
                  <c:v>143.19999999999999</c:v>
                </c:pt>
                <c:pt idx="1791">
                  <c:v>143.28</c:v>
                </c:pt>
                <c:pt idx="1792">
                  <c:v>143.36000000000001</c:v>
                </c:pt>
                <c:pt idx="1793">
                  <c:v>143.44000000000003</c:v>
                </c:pt>
                <c:pt idx="1794">
                  <c:v>143.52000000000004</c:v>
                </c:pt>
                <c:pt idx="1795">
                  <c:v>143.60000000000005</c:v>
                </c:pt>
                <c:pt idx="1796">
                  <c:v>143.68000000000006</c:v>
                </c:pt>
                <c:pt idx="1797">
                  <c:v>143.76000000000008</c:v>
                </c:pt>
                <c:pt idx="1798">
                  <c:v>143.84000000000009</c:v>
                </c:pt>
                <c:pt idx="1799">
                  <c:v>143.9200000000001</c:v>
                </c:pt>
                <c:pt idx="1800">
                  <c:v>144.00000000000011</c:v>
                </c:pt>
                <c:pt idx="1801">
                  <c:v>144.08000000000013</c:v>
                </c:pt>
                <c:pt idx="1802">
                  <c:v>144.16000000000014</c:v>
                </c:pt>
                <c:pt idx="1803">
                  <c:v>144.24000000000015</c:v>
                </c:pt>
                <c:pt idx="1804">
                  <c:v>144.32000000000016</c:v>
                </c:pt>
                <c:pt idx="1805">
                  <c:v>144.40000000000018</c:v>
                </c:pt>
                <c:pt idx="1806">
                  <c:v>144.48000000000019</c:v>
                </c:pt>
                <c:pt idx="1807">
                  <c:v>144.5600000000002</c:v>
                </c:pt>
                <c:pt idx="1808">
                  <c:v>144.64000000000021</c:v>
                </c:pt>
                <c:pt idx="1809">
                  <c:v>144.72000000000023</c:v>
                </c:pt>
                <c:pt idx="1810">
                  <c:v>144.80000000000024</c:v>
                </c:pt>
                <c:pt idx="1811">
                  <c:v>144.88000000000025</c:v>
                </c:pt>
                <c:pt idx="1812">
                  <c:v>144.96000000000026</c:v>
                </c:pt>
                <c:pt idx="1813">
                  <c:v>145.04000000000028</c:v>
                </c:pt>
                <c:pt idx="1814">
                  <c:v>145.12000000000029</c:v>
                </c:pt>
                <c:pt idx="1815">
                  <c:v>145.2000000000003</c:v>
                </c:pt>
                <c:pt idx="1816">
                  <c:v>145.28000000000031</c:v>
                </c:pt>
                <c:pt idx="1817">
                  <c:v>145.36000000000033</c:v>
                </c:pt>
                <c:pt idx="1818">
                  <c:v>145.44000000000034</c:v>
                </c:pt>
                <c:pt idx="1819">
                  <c:v>145.52000000000035</c:v>
                </c:pt>
                <c:pt idx="1820">
                  <c:v>145.60000000000036</c:v>
                </c:pt>
                <c:pt idx="1821">
                  <c:v>145.68000000000038</c:v>
                </c:pt>
                <c:pt idx="1822">
                  <c:v>145.76000000000039</c:v>
                </c:pt>
                <c:pt idx="1823">
                  <c:v>145.8400000000004</c:v>
                </c:pt>
                <c:pt idx="1824">
                  <c:v>145.92000000000041</c:v>
                </c:pt>
                <c:pt idx="1825">
                  <c:v>146.00000000000043</c:v>
                </c:pt>
                <c:pt idx="1826">
                  <c:v>146.08000000000044</c:v>
                </c:pt>
                <c:pt idx="1827">
                  <c:v>146.16000000000045</c:v>
                </c:pt>
                <c:pt idx="1828">
                  <c:v>146.24000000000046</c:v>
                </c:pt>
                <c:pt idx="1829">
                  <c:v>146.32000000000048</c:v>
                </c:pt>
                <c:pt idx="1830">
                  <c:v>146.40000000000049</c:v>
                </c:pt>
                <c:pt idx="1831">
                  <c:v>146.4800000000005</c:v>
                </c:pt>
                <c:pt idx="1832">
                  <c:v>146.56000000000051</c:v>
                </c:pt>
                <c:pt idx="1833">
                  <c:v>146.64000000000053</c:v>
                </c:pt>
                <c:pt idx="1834">
                  <c:v>146.72000000000054</c:v>
                </c:pt>
                <c:pt idx="1835">
                  <c:v>146.80000000000055</c:v>
                </c:pt>
                <c:pt idx="1836">
                  <c:v>146.88000000000056</c:v>
                </c:pt>
                <c:pt idx="1837">
                  <c:v>146.96000000000058</c:v>
                </c:pt>
                <c:pt idx="1838">
                  <c:v>147.04000000000059</c:v>
                </c:pt>
                <c:pt idx="1839">
                  <c:v>147.1200000000006</c:v>
                </c:pt>
                <c:pt idx="1840">
                  <c:v>147.20000000000061</c:v>
                </c:pt>
                <c:pt idx="1841">
                  <c:v>147.28000000000063</c:v>
                </c:pt>
                <c:pt idx="1842">
                  <c:v>147.36000000000064</c:v>
                </c:pt>
                <c:pt idx="1843">
                  <c:v>147.44000000000065</c:v>
                </c:pt>
                <c:pt idx="1844">
                  <c:v>147.52000000000066</c:v>
                </c:pt>
                <c:pt idx="1845">
                  <c:v>147.60000000000068</c:v>
                </c:pt>
                <c:pt idx="1846">
                  <c:v>147.68000000000069</c:v>
                </c:pt>
                <c:pt idx="1847">
                  <c:v>147.7600000000007</c:v>
                </c:pt>
                <c:pt idx="1848">
                  <c:v>147.84000000000071</c:v>
                </c:pt>
                <c:pt idx="1849">
                  <c:v>147.92000000000073</c:v>
                </c:pt>
                <c:pt idx="1850">
                  <c:v>148.00000000000074</c:v>
                </c:pt>
                <c:pt idx="1851">
                  <c:v>148.08000000000075</c:v>
                </c:pt>
                <c:pt idx="1852">
                  <c:v>148.16000000000076</c:v>
                </c:pt>
                <c:pt idx="1853">
                  <c:v>148.24000000000078</c:v>
                </c:pt>
                <c:pt idx="1854">
                  <c:v>148.32000000000079</c:v>
                </c:pt>
                <c:pt idx="1855">
                  <c:v>148.4000000000008</c:v>
                </c:pt>
                <c:pt idx="1856">
                  <c:v>148.48000000000081</c:v>
                </c:pt>
                <c:pt idx="1857">
                  <c:v>148.56000000000083</c:v>
                </c:pt>
                <c:pt idx="1858">
                  <c:v>148.64000000000084</c:v>
                </c:pt>
                <c:pt idx="1859">
                  <c:v>148.72000000000085</c:v>
                </c:pt>
                <c:pt idx="1860">
                  <c:v>148.80000000000086</c:v>
                </c:pt>
                <c:pt idx="1861">
                  <c:v>148.88000000000088</c:v>
                </c:pt>
                <c:pt idx="1862">
                  <c:v>148.96000000000089</c:v>
                </c:pt>
                <c:pt idx="1863">
                  <c:v>149.0400000000009</c:v>
                </c:pt>
                <c:pt idx="1864">
                  <c:v>149.12000000000091</c:v>
                </c:pt>
                <c:pt idx="1865">
                  <c:v>149.20000000000093</c:v>
                </c:pt>
                <c:pt idx="1866">
                  <c:v>149.28000000000094</c:v>
                </c:pt>
                <c:pt idx="1867">
                  <c:v>149.36000000000095</c:v>
                </c:pt>
                <c:pt idx="1868">
                  <c:v>149.44000000000096</c:v>
                </c:pt>
                <c:pt idx="1869">
                  <c:v>149.52000000000098</c:v>
                </c:pt>
                <c:pt idx="1870">
                  <c:v>149.60000000000099</c:v>
                </c:pt>
                <c:pt idx="1871">
                  <c:v>149.680000000001</c:v>
                </c:pt>
                <c:pt idx="1872">
                  <c:v>149.76000000000101</c:v>
                </c:pt>
                <c:pt idx="1873">
                  <c:v>149.84000000000103</c:v>
                </c:pt>
                <c:pt idx="1874">
                  <c:v>149.92000000000104</c:v>
                </c:pt>
                <c:pt idx="1875">
                  <c:v>150.00000000000105</c:v>
                </c:pt>
                <c:pt idx="1876">
                  <c:v>150.08000000000106</c:v>
                </c:pt>
                <c:pt idx="1877">
                  <c:v>150.16000000000108</c:v>
                </c:pt>
                <c:pt idx="1878">
                  <c:v>150.24000000000109</c:v>
                </c:pt>
                <c:pt idx="1879">
                  <c:v>150.3200000000011</c:v>
                </c:pt>
                <c:pt idx="1880">
                  <c:v>150.40000000000111</c:v>
                </c:pt>
                <c:pt idx="1881">
                  <c:v>150.48000000000113</c:v>
                </c:pt>
                <c:pt idx="1882">
                  <c:v>150.56000000000114</c:v>
                </c:pt>
                <c:pt idx="1883">
                  <c:v>150.64000000000115</c:v>
                </c:pt>
                <c:pt idx="1884">
                  <c:v>150.72000000000116</c:v>
                </c:pt>
                <c:pt idx="1885">
                  <c:v>150.80000000000118</c:v>
                </c:pt>
                <c:pt idx="1886">
                  <c:v>150.88000000000119</c:v>
                </c:pt>
                <c:pt idx="1887">
                  <c:v>150.9600000000012</c:v>
                </c:pt>
                <c:pt idx="1888">
                  <c:v>151.04000000000121</c:v>
                </c:pt>
                <c:pt idx="1889">
                  <c:v>151.12000000000123</c:v>
                </c:pt>
                <c:pt idx="1890">
                  <c:v>151.20000000000124</c:v>
                </c:pt>
                <c:pt idx="1891">
                  <c:v>151.28000000000125</c:v>
                </c:pt>
                <c:pt idx="1892">
                  <c:v>151.36000000000126</c:v>
                </c:pt>
                <c:pt idx="1893">
                  <c:v>151.44000000000128</c:v>
                </c:pt>
                <c:pt idx="1894">
                  <c:v>151.52000000000129</c:v>
                </c:pt>
                <c:pt idx="1895">
                  <c:v>151.6000000000013</c:v>
                </c:pt>
                <c:pt idx="1896">
                  <c:v>151.68000000000131</c:v>
                </c:pt>
                <c:pt idx="1897">
                  <c:v>151.76000000000133</c:v>
                </c:pt>
                <c:pt idx="1898">
                  <c:v>151.84000000000134</c:v>
                </c:pt>
                <c:pt idx="1899">
                  <c:v>151.92000000000135</c:v>
                </c:pt>
                <c:pt idx="1900">
                  <c:v>152.00000000000136</c:v>
                </c:pt>
                <c:pt idx="1901">
                  <c:v>152.08000000000138</c:v>
                </c:pt>
                <c:pt idx="1902">
                  <c:v>152.16000000000139</c:v>
                </c:pt>
                <c:pt idx="1903">
                  <c:v>152.2400000000014</c:v>
                </c:pt>
                <c:pt idx="1904">
                  <c:v>152.32000000000141</c:v>
                </c:pt>
                <c:pt idx="1905">
                  <c:v>152.40000000000143</c:v>
                </c:pt>
                <c:pt idx="1906">
                  <c:v>152.48000000000144</c:v>
                </c:pt>
                <c:pt idx="1907">
                  <c:v>152.56000000000145</c:v>
                </c:pt>
                <c:pt idx="1908">
                  <c:v>152.64000000000146</c:v>
                </c:pt>
                <c:pt idx="1909">
                  <c:v>152.72000000000148</c:v>
                </c:pt>
                <c:pt idx="1910">
                  <c:v>152.80000000000149</c:v>
                </c:pt>
                <c:pt idx="1911">
                  <c:v>152.8800000000015</c:v>
                </c:pt>
                <c:pt idx="1912">
                  <c:v>152.96000000000151</c:v>
                </c:pt>
                <c:pt idx="1913">
                  <c:v>153.04000000000153</c:v>
                </c:pt>
                <c:pt idx="1914">
                  <c:v>153.12000000000154</c:v>
                </c:pt>
                <c:pt idx="1915">
                  <c:v>153.20000000000155</c:v>
                </c:pt>
                <c:pt idx="1916">
                  <c:v>153.28000000000156</c:v>
                </c:pt>
                <c:pt idx="1917">
                  <c:v>153.36000000000158</c:v>
                </c:pt>
                <c:pt idx="1918">
                  <c:v>153.44000000000159</c:v>
                </c:pt>
                <c:pt idx="1919">
                  <c:v>153.5200000000016</c:v>
                </c:pt>
                <c:pt idx="1920">
                  <c:v>153.60000000000161</c:v>
                </c:pt>
                <c:pt idx="1921">
                  <c:v>153.68000000000163</c:v>
                </c:pt>
                <c:pt idx="1922">
                  <c:v>153.76000000000164</c:v>
                </c:pt>
                <c:pt idx="1923">
                  <c:v>153.84000000000165</c:v>
                </c:pt>
                <c:pt idx="1924">
                  <c:v>153.92000000000166</c:v>
                </c:pt>
                <c:pt idx="1925">
                  <c:v>154.00000000000168</c:v>
                </c:pt>
                <c:pt idx="1926">
                  <c:v>154.08000000000169</c:v>
                </c:pt>
                <c:pt idx="1927">
                  <c:v>154.1600000000017</c:v>
                </c:pt>
                <c:pt idx="1928">
                  <c:v>154.24000000000171</c:v>
                </c:pt>
                <c:pt idx="1929">
                  <c:v>154.32000000000173</c:v>
                </c:pt>
                <c:pt idx="1930">
                  <c:v>154.40000000000174</c:v>
                </c:pt>
                <c:pt idx="1931">
                  <c:v>154.48000000000175</c:v>
                </c:pt>
                <c:pt idx="1932">
                  <c:v>154.56000000000176</c:v>
                </c:pt>
                <c:pt idx="1933">
                  <c:v>154.64000000000178</c:v>
                </c:pt>
                <c:pt idx="1934">
                  <c:v>154.72000000000179</c:v>
                </c:pt>
                <c:pt idx="1935">
                  <c:v>154.8000000000018</c:v>
                </c:pt>
                <c:pt idx="1936">
                  <c:v>154.88000000000181</c:v>
                </c:pt>
                <c:pt idx="1937">
                  <c:v>154.96000000000183</c:v>
                </c:pt>
                <c:pt idx="1938">
                  <c:v>155.04000000000184</c:v>
                </c:pt>
                <c:pt idx="1939">
                  <c:v>155.12000000000185</c:v>
                </c:pt>
                <c:pt idx="1940">
                  <c:v>155.20000000000186</c:v>
                </c:pt>
                <c:pt idx="1941">
                  <c:v>155.28000000000188</c:v>
                </c:pt>
                <c:pt idx="1942">
                  <c:v>155.36000000000189</c:v>
                </c:pt>
                <c:pt idx="1943">
                  <c:v>155.4400000000019</c:v>
                </c:pt>
                <c:pt idx="1944">
                  <c:v>155.52000000000191</c:v>
                </c:pt>
                <c:pt idx="1945">
                  <c:v>155.60000000000193</c:v>
                </c:pt>
                <c:pt idx="1946">
                  <c:v>155.68000000000194</c:v>
                </c:pt>
                <c:pt idx="1947">
                  <c:v>155.76000000000195</c:v>
                </c:pt>
                <c:pt idx="1948">
                  <c:v>155.84000000000196</c:v>
                </c:pt>
                <c:pt idx="1949">
                  <c:v>155.92000000000198</c:v>
                </c:pt>
                <c:pt idx="1950">
                  <c:v>156.00000000000199</c:v>
                </c:pt>
                <c:pt idx="1951">
                  <c:v>156.080000000002</c:v>
                </c:pt>
                <c:pt idx="1952">
                  <c:v>156.16000000000201</c:v>
                </c:pt>
                <c:pt idx="1953">
                  <c:v>156.24000000000203</c:v>
                </c:pt>
                <c:pt idx="1954">
                  <c:v>156.32000000000204</c:v>
                </c:pt>
                <c:pt idx="1955">
                  <c:v>156.40000000000205</c:v>
                </c:pt>
                <c:pt idx="1956">
                  <c:v>156.48000000000206</c:v>
                </c:pt>
                <c:pt idx="1957">
                  <c:v>156.56000000000208</c:v>
                </c:pt>
                <c:pt idx="1958">
                  <c:v>156.64000000000209</c:v>
                </c:pt>
                <c:pt idx="1959">
                  <c:v>156.7200000000021</c:v>
                </c:pt>
                <c:pt idx="1960">
                  <c:v>156.80000000000211</c:v>
                </c:pt>
                <c:pt idx="1961">
                  <c:v>156.88000000000213</c:v>
                </c:pt>
                <c:pt idx="1962">
                  <c:v>156.96000000000214</c:v>
                </c:pt>
                <c:pt idx="1963">
                  <c:v>157.04000000000215</c:v>
                </c:pt>
                <c:pt idx="1964">
                  <c:v>157.12000000000216</c:v>
                </c:pt>
                <c:pt idx="1965">
                  <c:v>157.20000000000218</c:v>
                </c:pt>
                <c:pt idx="1966">
                  <c:v>157.28000000000219</c:v>
                </c:pt>
                <c:pt idx="1967">
                  <c:v>157.3600000000022</c:v>
                </c:pt>
                <c:pt idx="1968">
                  <c:v>157.44000000000221</c:v>
                </c:pt>
                <c:pt idx="1969">
                  <c:v>157.52000000000223</c:v>
                </c:pt>
                <c:pt idx="1970">
                  <c:v>157.60000000000224</c:v>
                </c:pt>
                <c:pt idx="1971">
                  <c:v>157.68000000000225</c:v>
                </c:pt>
                <c:pt idx="1972">
                  <c:v>157.76000000000226</c:v>
                </c:pt>
                <c:pt idx="1973">
                  <c:v>157.84000000000228</c:v>
                </c:pt>
                <c:pt idx="1974">
                  <c:v>157.92000000000229</c:v>
                </c:pt>
                <c:pt idx="1975">
                  <c:v>158.0000000000023</c:v>
                </c:pt>
                <c:pt idx="1976">
                  <c:v>158.08000000000231</c:v>
                </c:pt>
                <c:pt idx="1977">
                  <c:v>158.16000000000233</c:v>
                </c:pt>
                <c:pt idx="1978">
                  <c:v>158.24000000000234</c:v>
                </c:pt>
                <c:pt idx="1979">
                  <c:v>158.32000000000235</c:v>
                </c:pt>
                <c:pt idx="1980">
                  <c:v>158.40000000000236</c:v>
                </c:pt>
                <c:pt idx="1981">
                  <c:v>158.48000000000238</c:v>
                </c:pt>
                <c:pt idx="1982">
                  <c:v>158.56000000000239</c:v>
                </c:pt>
                <c:pt idx="1983">
                  <c:v>158.6400000000024</c:v>
                </c:pt>
                <c:pt idx="1984">
                  <c:v>158.72000000000241</c:v>
                </c:pt>
                <c:pt idx="1985">
                  <c:v>158.80000000000243</c:v>
                </c:pt>
                <c:pt idx="1986">
                  <c:v>158.88000000000244</c:v>
                </c:pt>
                <c:pt idx="1987">
                  <c:v>158.96000000000245</c:v>
                </c:pt>
                <c:pt idx="1988">
                  <c:v>159.04000000000246</c:v>
                </c:pt>
                <c:pt idx="1989">
                  <c:v>159.12000000000248</c:v>
                </c:pt>
                <c:pt idx="1990">
                  <c:v>159.20000000000249</c:v>
                </c:pt>
                <c:pt idx="1991">
                  <c:v>159.2800000000025</c:v>
                </c:pt>
                <c:pt idx="1992">
                  <c:v>159.36000000000251</c:v>
                </c:pt>
                <c:pt idx="1993">
                  <c:v>159.44000000000253</c:v>
                </c:pt>
                <c:pt idx="1994">
                  <c:v>159.52000000000254</c:v>
                </c:pt>
                <c:pt idx="1995">
                  <c:v>159.60000000000255</c:v>
                </c:pt>
                <c:pt idx="1996">
                  <c:v>159.68000000000256</c:v>
                </c:pt>
                <c:pt idx="1997">
                  <c:v>159.76000000000258</c:v>
                </c:pt>
                <c:pt idx="1998">
                  <c:v>159.84000000000259</c:v>
                </c:pt>
                <c:pt idx="1999">
                  <c:v>159.9200000000026</c:v>
                </c:pt>
                <c:pt idx="2000">
                  <c:v>160.00000000000261</c:v>
                </c:pt>
                <c:pt idx="2001">
                  <c:v>160.08000000000263</c:v>
                </c:pt>
                <c:pt idx="2002">
                  <c:v>160.16000000000264</c:v>
                </c:pt>
                <c:pt idx="2003">
                  <c:v>160.24000000000265</c:v>
                </c:pt>
                <c:pt idx="2004">
                  <c:v>160.32000000000266</c:v>
                </c:pt>
                <c:pt idx="2005">
                  <c:v>160.40000000000268</c:v>
                </c:pt>
                <c:pt idx="2006">
                  <c:v>160.48000000000269</c:v>
                </c:pt>
                <c:pt idx="2007">
                  <c:v>160.5600000000027</c:v>
                </c:pt>
                <c:pt idx="2008">
                  <c:v>160.64000000000271</c:v>
                </c:pt>
                <c:pt idx="2009">
                  <c:v>160.72000000000273</c:v>
                </c:pt>
                <c:pt idx="2010">
                  <c:v>160.80000000000274</c:v>
                </c:pt>
                <c:pt idx="2011">
                  <c:v>160.88000000000275</c:v>
                </c:pt>
                <c:pt idx="2012">
                  <c:v>160.96000000000276</c:v>
                </c:pt>
                <c:pt idx="2013">
                  <c:v>161.04000000000278</c:v>
                </c:pt>
                <c:pt idx="2014">
                  <c:v>161.12000000000279</c:v>
                </c:pt>
                <c:pt idx="2015">
                  <c:v>161.2000000000028</c:v>
                </c:pt>
                <c:pt idx="2016">
                  <c:v>161.28000000000281</c:v>
                </c:pt>
                <c:pt idx="2017">
                  <c:v>161.36000000000283</c:v>
                </c:pt>
                <c:pt idx="2018">
                  <c:v>161.44000000000284</c:v>
                </c:pt>
                <c:pt idx="2019">
                  <c:v>161.52000000000285</c:v>
                </c:pt>
                <c:pt idx="2020">
                  <c:v>161.60000000000286</c:v>
                </c:pt>
                <c:pt idx="2021">
                  <c:v>161.68000000000288</c:v>
                </c:pt>
                <c:pt idx="2022">
                  <c:v>161.76000000000289</c:v>
                </c:pt>
                <c:pt idx="2023">
                  <c:v>161.8400000000029</c:v>
                </c:pt>
                <c:pt idx="2024">
                  <c:v>161.92000000000291</c:v>
                </c:pt>
                <c:pt idx="2025">
                  <c:v>162.00000000000293</c:v>
                </c:pt>
                <c:pt idx="2026">
                  <c:v>162.08000000000294</c:v>
                </c:pt>
                <c:pt idx="2027">
                  <c:v>162.16000000000295</c:v>
                </c:pt>
                <c:pt idx="2028">
                  <c:v>162.24000000000296</c:v>
                </c:pt>
                <c:pt idx="2029">
                  <c:v>162.32000000000298</c:v>
                </c:pt>
                <c:pt idx="2030">
                  <c:v>162.40000000000299</c:v>
                </c:pt>
                <c:pt idx="2031">
                  <c:v>162.480000000003</c:v>
                </c:pt>
                <c:pt idx="2032">
                  <c:v>162.56000000000301</c:v>
                </c:pt>
                <c:pt idx="2033">
                  <c:v>162.64000000000303</c:v>
                </c:pt>
                <c:pt idx="2034">
                  <c:v>162.72000000000304</c:v>
                </c:pt>
                <c:pt idx="2035">
                  <c:v>162.80000000000305</c:v>
                </c:pt>
                <c:pt idx="2036">
                  <c:v>162.88000000000306</c:v>
                </c:pt>
                <c:pt idx="2037">
                  <c:v>162.96000000000308</c:v>
                </c:pt>
                <c:pt idx="2038">
                  <c:v>163.04000000000309</c:v>
                </c:pt>
                <c:pt idx="2039">
                  <c:v>163.1200000000031</c:v>
                </c:pt>
                <c:pt idx="2040">
                  <c:v>163.20000000000312</c:v>
                </c:pt>
                <c:pt idx="2041">
                  <c:v>163.28000000000313</c:v>
                </c:pt>
                <c:pt idx="2042">
                  <c:v>163.36000000000314</c:v>
                </c:pt>
                <c:pt idx="2043">
                  <c:v>163.44000000000315</c:v>
                </c:pt>
                <c:pt idx="2044">
                  <c:v>163.52000000000317</c:v>
                </c:pt>
                <c:pt idx="2045">
                  <c:v>163.60000000000318</c:v>
                </c:pt>
                <c:pt idx="2046">
                  <c:v>163.68000000000319</c:v>
                </c:pt>
                <c:pt idx="2047">
                  <c:v>163.7600000000032</c:v>
                </c:pt>
                <c:pt idx="2048">
                  <c:v>163.84000000000322</c:v>
                </c:pt>
                <c:pt idx="2049">
                  <c:v>163.92000000000323</c:v>
                </c:pt>
                <c:pt idx="2050">
                  <c:v>164.00000000000324</c:v>
                </c:pt>
                <c:pt idx="2051">
                  <c:v>164.08000000000325</c:v>
                </c:pt>
                <c:pt idx="2052">
                  <c:v>164.16000000000327</c:v>
                </c:pt>
                <c:pt idx="2053">
                  <c:v>164.24000000000328</c:v>
                </c:pt>
                <c:pt idx="2054">
                  <c:v>164.32000000000329</c:v>
                </c:pt>
                <c:pt idx="2055">
                  <c:v>164.4000000000033</c:v>
                </c:pt>
                <c:pt idx="2056">
                  <c:v>164.48000000000332</c:v>
                </c:pt>
                <c:pt idx="2057">
                  <c:v>164.56000000000333</c:v>
                </c:pt>
                <c:pt idx="2058">
                  <c:v>164.64000000000334</c:v>
                </c:pt>
                <c:pt idx="2059">
                  <c:v>164.72000000000335</c:v>
                </c:pt>
                <c:pt idx="2060">
                  <c:v>164.80000000000337</c:v>
                </c:pt>
                <c:pt idx="2061">
                  <c:v>164.88000000000338</c:v>
                </c:pt>
                <c:pt idx="2062">
                  <c:v>164.96000000000339</c:v>
                </c:pt>
                <c:pt idx="2063">
                  <c:v>165.0400000000034</c:v>
                </c:pt>
                <c:pt idx="2064">
                  <c:v>165.12000000000342</c:v>
                </c:pt>
                <c:pt idx="2065">
                  <c:v>165.20000000000343</c:v>
                </c:pt>
                <c:pt idx="2066">
                  <c:v>165.28000000000344</c:v>
                </c:pt>
                <c:pt idx="2067">
                  <c:v>165.36000000000345</c:v>
                </c:pt>
                <c:pt idx="2068">
                  <c:v>165.44000000000347</c:v>
                </c:pt>
                <c:pt idx="2069">
                  <c:v>165.52000000000348</c:v>
                </c:pt>
                <c:pt idx="2070">
                  <c:v>165.60000000000349</c:v>
                </c:pt>
                <c:pt idx="2071">
                  <c:v>165.6800000000035</c:v>
                </c:pt>
                <c:pt idx="2072">
                  <c:v>165.76000000000352</c:v>
                </c:pt>
                <c:pt idx="2073">
                  <c:v>165.84000000000353</c:v>
                </c:pt>
                <c:pt idx="2074">
                  <c:v>165.92000000000354</c:v>
                </c:pt>
                <c:pt idx="2075">
                  <c:v>166.00000000000355</c:v>
                </c:pt>
                <c:pt idx="2076">
                  <c:v>166.08000000000357</c:v>
                </c:pt>
                <c:pt idx="2077">
                  <c:v>166.16000000000358</c:v>
                </c:pt>
                <c:pt idx="2078">
                  <c:v>166.24000000000359</c:v>
                </c:pt>
                <c:pt idx="2079">
                  <c:v>166.3200000000036</c:v>
                </c:pt>
                <c:pt idx="2080">
                  <c:v>166.40000000000362</c:v>
                </c:pt>
                <c:pt idx="2081">
                  <c:v>166.48000000000363</c:v>
                </c:pt>
                <c:pt idx="2082">
                  <c:v>166.56000000000364</c:v>
                </c:pt>
                <c:pt idx="2083">
                  <c:v>166.64000000000365</c:v>
                </c:pt>
                <c:pt idx="2084">
                  <c:v>166.72000000000367</c:v>
                </c:pt>
                <c:pt idx="2085">
                  <c:v>166.80000000000368</c:v>
                </c:pt>
                <c:pt idx="2086">
                  <c:v>166.88000000000369</c:v>
                </c:pt>
                <c:pt idx="2087">
                  <c:v>166.9600000000037</c:v>
                </c:pt>
                <c:pt idx="2088">
                  <c:v>167.04000000000372</c:v>
                </c:pt>
                <c:pt idx="2089">
                  <c:v>167.12000000000373</c:v>
                </c:pt>
                <c:pt idx="2090">
                  <c:v>167.20000000000374</c:v>
                </c:pt>
                <c:pt idx="2091">
                  <c:v>167.28000000000375</c:v>
                </c:pt>
                <c:pt idx="2092">
                  <c:v>167.36000000000377</c:v>
                </c:pt>
                <c:pt idx="2093">
                  <c:v>167.44000000000378</c:v>
                </c:pt>
                <c:pt idx="2094">
                  <c:v>167.52000000000379</c:v>
                </c:pt>
                <c:pt idx="2095">
                  <c:v>167.6000000000038</c:v>
                </c:pt>
                <c:pt idx="2096">
                  <c:v>167.68000000000382</c:v>
                </c:pt>
                <c:pt idx="2097">
                  <c:v>167.76000000000383</c:v>
                </c:pt>
                <c:pt idx="2098">
                  <c:v>167.84000000000384</c:v>
                </c:pt>
                <c:pt idx="2099">
                  <c:v>167.92000000000385</c:v>
                </c:pt>
                <c:pt idx="2100">
                  <c:v>168.00000000000387</c:v>
                </c:pt>
                <c:pt idx="2101">
                  <c:v>168.08000000000388</c:v>
                </c:pt>
                <c:pt idx="2102">
                  <c:v>168.16000000000389</c:v>
                </c:pt>
                <c:pt idx="2103">
                  <c:v>168.2400000000039</c:v>
                </c:pt>
                <c:pt idx="2104">
                  <c:v>168.32000000000392</c:v>
                </c:pt>
                <c:pt idx="2105">
                  <c:v>168.40000000000393</c:v>
                </c:pt>
                <c:pt idx="2106">
                  <c:v>168.48000000000394</c:v>
                </c:pt>
                <c:pt idx="2107">
                  <c:v>168.56000000000395</c:v>
                </c:pt>
                <c:pt idx="2108">
                  <c:v>168.64000000000397</c:v>
                </c:pt>
                <c:pt idx="2109">
                  <c:v>168.72000000000398</c:v>
                </c:pt>
                <c:pt idx="2110">
                  <c:v>168.80000000000399</c:v>
                </c:pt>
                <c:pt idx="2111">
                  <c:v>168.880000000004</c:v>
                </c:pt>
                <c:pt idx="2112">
                  <c:v>168.96000000000402</c:v>
                </c:pt>
                <c:pt idx="2113">
                  <c:v>169.04000000000403</c:v>
                </c:pt>
                <c:pt idx="2114">
                  <c:v>169.12000000000404</c:v>
                </c:pt>
                <c:pt idx="2115">
                  <c:v>169.20000000000405</c:v>
                </c:pt>
                <c:pt idx="2116">
                  <c:v>169.28000000000407</c:v>
                </c:pt>
                <c:pt idx="2117">
                  <c:v>169.36000000000408</c:v>
                </c:pt>
                <c:pt idx="2118">
                  <c:v>169.44000000000409</c:v>
                </c:pt>
                <c:pt idx="2119">
                  <c:v>169.5200000000041</c:v>
                </c:pt>
                <c:pt idx="2120">
                  <c:v>169.60000000000412</c:v>
                </c:pt>
                <c:pt idx="2121">
                  <c:v>169.68000000000413</c:v>
                </c:pt>
                <c:pt idx="2122">
                  <c:v>169.76000000000414</c:v>
                </c:pt>
                <c:pt idx="2123">
                  <c:v>169.84000000000415</c:v>
                </c:pt>
                <c:pt idx="2124">
                  <c:v>169.92000000000417</c:v>
                </c:pt>
                <c:pt idx="2125">
                  <c:v>170.00000000000418</c:v>
                </c:pt>
                <c:pt idx="2126">
                  <c:v>170.08000000000419</c:v>
                </c:pt>
                <c:pt idx="2127">
                  <c:v>170.1600000000042</c:v>
                </c:pt>
                <c:pt idx="2128">
                  <c:v>170.24000000000422</c:v>
                </c:pt>
                <c:pt idx="2129">
                  <c:v>170.32000000000423</c:v>
                </c:pt>
                <c:pt idx="2130">
                  <c:v>170.40000000000424</c:v>
                </c:pt>
                <c:pt idx="2131">
                  <c:v>170.48000000000425</c:v>
                </c:pt>
                <c:pt idx="2132">
                  <c:v>170.56000000000427</c:v>
                </c:pt>
                <c:pt idx="2133">
                  <c:v>170.64000000000428</c:v>
                </c:pt>
                <c:pt idx="2134">
                  <c:v>170.72000000000429</c:v>
                </c:pt>
                <c:pt idx="2135">
                  <c:v>170.8000000000043</c:v>
                </c:pt>
                <c:pt idx="2136">
                  <c:v>170.88000000000432</c:v>
                </c:pt>
                <c:pt idx="2137">
                  <c:v>170.96000000000433</c:v>
                </c:pt>
                <c:pt idx="2138">
                  <c:v>171.04000000000434</c:v>
                </c:pt>
                <c:pt idx="2139">
                  <c:v>171.12000000000435</c:v>
                </c:pt>
                <c:pt idx="2140">
                  <c:v>171.20000000000437</c:v>
                </c:pt>
                <c:pt idx="2141">
                  <c:v>171.28000000000438</c:v>
                </c:pt>
                <c:pt idx="2142">
                  <c:v>171.36000000000439</c:v>
                </c:pt>
                <c:pt idx="2143">
                  <c:v>171.4400000000044</c:v>
                </c:pt>
                <c:pt idx="2144">
                  <c:v>171.52000000000442</c:v>
                </c:pt>
                <c:pt idx="2145">
                  <c:v>171.60000000000443</c:v>
                </c:pt>
                <c:pt idx="2146">
                  <c:v>171.68000000000444</c:v>
                </c:pt>
                <c:pt idx="2147">
                  <c:v>171.76000000000445</c:v>
                </c:pt>
                <c:pt idx="2148">
                  <c:v>171.84000000000447</c:v>
                </c:pt>
                <c:pt idx="2149">
                  <c:v>171.92000000000448</c:v>
                </c:pt>
                <c:pt idx="2150">
                  <c:v>172.00000000000449</c:v>
                </c:pt>
                <c:pt idx="2151">
                  <c:v>172.0800000000045</c:v>
                </c:pt>
                <c:pt idx="2152">
                  <c:v>172.16000000000452</c:v>
                </c:pt>
                <c:pt idx="2153">
                  <c:v>172.24000000000453</c:v>
                </c:pt>
                <c:pt idx="2154">
                  <c:v>172.32000000000454</c:v>
                </c:pt>
                <c:pt idx="2155">
                  <c:v>172.40000000000455</c:v>
                </c:pt>
                <c:pt idx="2156">
                  <c:v>172.48000000000457</c:v>
                </c:pt>
                <c:pt idx="2157">
                  <c:v>172.56000000000458</c:v>
                </c:pt>
                <c:pt idx="2158">
                  <c:v>172.64000000000459</c:v>
                </c:pt>
                <c:pt idx="2159">
                  <c:v>172.7200000000046</c:v>
                </c:pt>
                <c:pt idx="2160">
                  <c:v>172.80000000000462</c:v>
                </c:pt>
                <c:pt idx="2161">
                  <c:v>172.88000000000463</c:v>
                </c:pt>
                <c:pt idx="2162">
                  <c:v>172.96000000000464</c:v>
                </c:pt>
                <c:pt idx="2163">
                  <c:v>173.04000000000465</c:v>
                </c:pt>
                <c:pt idx="2164">
                  <c:v>173.12000000000467</c:v>
                </c:pt>
                <c:pt idx="2165">
                  <c:v>173.20000000000468</c:v>
                </c:pt>
                <c:pt idx="2166">
                  <c:v>173.28000000000469</c:v>
                </c:pt>
                <c:pt idx="2167">
                  <c:v>173.3600000000047</c:v>
                </c:pt>
                <c:pt idx="2168">
                  <c:v>173.44000000000472</c:v>
                </c:pt>
                <c:pt idx="2169">
                  <c:v>173.52000000000473</c:v>
                </c:pt>
                <c:pt idx="2170">
                  <c:v>173.60000000000474</c:v>
                </c:pt>
                <c:pt idx="2171">
                  <c:v>173.68000000000475</c:v>
                </c:pt>
                <c:pt idx="2172">
                  <c:v>173.76000000000477</c:v>
                </c:pt>
                <c:pt idx="2173">
                  <c:v>173.84000000000478</c:v>
                </c:pt>
                <c:pt idx="2174">
                  <c:v>173.92000000000479</c:v>
                </c:pt>
                <c:pt idx="2175">
                  <c:v>174.0000000000048</c:v>
                </c:pt>
                <c:pt idx="2176">
                  <c:v>174.08000000000482</c:v>
                </c:pt>
                <c:pt idx="2177">
                  <c:v>174.16000000000483</c:v>
                </c:pt>
                <c:pt idx="2178">
                  <c:v>174.24000000000484</c:v>
                </c:pt>
                <c:pt idx="2179">
                  <c:v>174.32000000000485</c:v>
                </c:pt>
                <c:pt idx="2180">
                  <c:v>174.40000000000487</c:v>
                </c:pt>
                <c:pt idx="2181">
                  <c:v>174.48000000000488</c:v>
                </c:pt>
                <c:pt idx="2182">
                  <c:v>174.56000000000489</c:v>
                </c:pt>
                <c:pt idx="2183">
                  <c:v>174.6400000000049</c:v>
                </c:pt>
                <c:pt idx="2184">
                  <c:v>174.72000000000492</c:v>
                </c:pt>
                <c:pt idx="2185">
                  <c:v>174.80000000000493</c:v>
                </c:pt>
                <c:pt idx="2186">
                  <c:v>174.88000000000494</c:v>
                </c:pt>
                <c:pt idx="2187">
                  <c:v>174.96000000000495</c:v>
                </c:pt>
                <c:pt idx="2188">
                  <c:v>175.04000000000497</c:v>
                </c:pt>
                <c:pt idx="2189">
                  <c:v>175.12000000000498</c:v>
                </c:pt>
                <c:pt idx="2190">
                  <c:v>175.20000000000499</c:v>
                </c:pt>
                <c:pt idx="2191">
                  <c:v>175.280000000005</c:v>
                </c:pt>
                <c:pt idx="2192">
                  <c:v>175.36000000000502</c:v>
                </c:pt>
                <c:pt idx="2193">
                  <c:v>175.44000000000503</c:v>
                </c:pt>
                <c:pt idx="2194">
                  <c:v>175.52000000000504</c:v>
                </c:pt>
                <c:pt idx="2195">
                  <c:v>175.60000000000505</c:v>
                </c:pt>
                <c:pt idx="2196">
                  <c:v>175.68000000000507</c:v>
                </c:pt>
                <c:pt idx="2197">
                  <c:v>175.76000000000508</c:v>
                </c:pt>
                <c:pt idx="2198">
                  <c:v>175.84000000000509</c:v>
                </c:pt>
                <c:pt idx="2199">
                  <c:v>175.9200000000051</c:v>
                </c:pt>
                <c:pt idx="2200">
                  <c:v>176.00000000000512</c:v>
                </c:pt>
                <c:pt idx="2201">
                  <c:v>176.08000000000513</c:v>
                </c:pt>
                <c:pt idx="2202">
                  <c:v>176.16000000000514</c:v>
                </c:pt>
                <c:pt idx="2203">
                  <c:v>176.24000000000515</c:v>
                </c:pt>
                <c:pt idx="2204">
                  <c:v>176.32000000000517</c:v>
                </c:pt>
                <c:pt idx="2205">
                  <c:v>176.40000000000518</c:v>
                </c:pt>
                <c:pt idx="2206">
                  <c:v>176.48000000000519</c:v>
                </c:pt>
                <c:pt idx="2207">
                  <c:v>176.5600000000052</c:v>
                </c:pt>
                <c:pt idx="2208">
                  <c:v>176.64000000000522</c:v>
                </c:pt>
                <c:pt idx="2209">
                  <c:v>176.72000000000523</c:v>
                </c:pt>
                <c:pt idx="2210">
                  <c:v>176.80000000000524</c:v>
                </c:pt>
                <c:pt idx="2211">
                  <c:v>176.88000000000525</c:v>
                </c:pt>
                <c:pt idx="2212">
                  <c:v>176.96000000000527</c:v>
                </c:pt>
                <c:pt idx="2213">
                  <c:v>177.04000000000528</c:v>
                </c:pt>
                <c:pt idx="2214">
                  <c:v>177.12000000000529</c:v>
                </c:pt>
                <c:pt idx="2215">
                  <c:v>177.2000000000053</c:v>
                </c:pt>
                <c:pt idx="2216">
                  <c:v>177.28000000000532</c:v>
                </c:pt>
                <c:pt idx="2217">
                  <c:v>177.36000000000533</c:v>
                </c:pt>
                <c:pt idx="2218">
                  <c:v>177.44000000000534</c:v>
                </c:pt>
                <c:pt idx="2219">
                  <c:v>177.52000000000535</c:v>
                </c:pt>
                <c:pt idx="2220">
                  <c:v>177.60000000000537</c:v>
                </c:pt>
                <c:pt idx="2221">
                  <c:v>177.68000000000538</c:v>
                </c:pt>
                <c:pt idx="2222">
                  <c:v>177.76000000000539</c:v>
                </c:pt>
                <c:pt idx="2223">
                  <c:v>177.8400000000054</c:v>
                </c:pt>
                <c:pt idx="2224">
                  <c:v>177.92000000000542</c:v>
                </c:pt>
                <c:pt idx="2225">
                  <c:v>178.00000000000543</c:v>
                </c:pt>
                <c:pt idx="2226">
                  <c:v>178.08000000000544</c:v>
                </c:pt>
                <c:pt idx="2227">
                  <c:v>178.16000000000545</c:v>
                </c:pt>
                <c:pt idx="2228">
                  <c:v>178.24000000000547</c:v>
                </c:pt>
                <c:pt idx="2229">
                  <c:v>178.32000000000548</c:v>
                </c:pt>
                <c:pt idx="2230">
                  <c:v>178.40000000000549</c:v>
                </c:pt>
                <c:pt idx="2231">
                  <c:v>178.4800000000055</c:v>
                </c:pt>
                <c:pt idx="2232">
                  <c:v>178.56000000000552</c:v>
                </c:pt>
                <c:pt idx="2233">
                  <c:v>178.64000000000553</c:v>
                </c:pt>
                <c:pt idx="2234">
                  <c:v>178.72000000000554</c:v>
                </c:pt>
                <c:pt idx="2235">
                  <c:v>178.80000000000555</c:v>
                </c:pt>
                <c:pt idx="2236">
                  <c:v>178.88000000000557</c:v>
                </c:pt>
                <c:pt idx="2237">
                  <c:v>178.96000000000558</c:v>
                </c:pt>
                <c:pt idx="2238">
                  <c:v>179.04000000000559</c:v>
                </c:pt>
                <c:pt idx="2239">
                  <c:v>179.1200000000056</c:v>
                </c:pt>
                <c:pt idx="2240">
                  <c:v>179.20000000000562</c:v>
                </c:pt>
                <c:pt idx="2241">
                  <c:v>179.28000000000563</c:v>
                </c:pt>
                <c:pt idx="2242">
                  <c:v>179.36000000000564</c:v>
                </c:pt>
                <c:pt idx="2243">
                  <c:v>179.44000000000565</c:v>
                </c:pt>
                <c:pt idx="2244">
                  <c:v>179.52000000000567</c:v>
                </c:pt>
                <c:pt idx="2245">
                  <c:v>179.60000000000568</c:v>
                </c:pt>
                <c:pt idx="2246">
                  <c:v>179.68000000000569</c:v>
                </c:pt>
                <c:pt idx="2247">
                  <c:v>179.7600000000057</c:v>
                </c:pt>
                <c:pt idx="2248">
                  <c:v>179.84000000000572</c:v>
                </c:pt>
                <c:pt idx="2249">
                  <c:v>179.92000000000573</c:v>
                </c:pt>
                <c:pt idx="2250">
                  <c:v>180.00000000000574</c:v>
                </c:pt>
                <c:pt idx="2251">
                  <c:v>180.08000000000575</c:v>
                </c:pt>
                <c:pt idx="2252">
                  <c:v>180.16000000000577</c:v>
                </c:pt>
                <c:pt idx="2253">
                  <c:v>180.24000000000578</c:v>
                </c:pt>
                <c:pt idx="2254">
                  <c:v>180.32000000000579</c:v>
                </c:pt>
                <c:pt idx="2255">
                  <c:v>180.4000000000058</c:v>
                </c:pt>
                <c:pt idx="2256">
                  <c:v>180.48000000000582</c:v>
                </c:pt>
                <c:pt idx="2257">
                  <c:v>180.56000000000583</c:v>
                </c:pt>
                <c:pt idx="2258">
                  <c:v>180.64000000000584</c:v>
                </c:pt>
                <c:pt idx="2259">
                  <c:v>180.72000000000585</c:v>
                </c:pt>
                <c:pt idx="2260">
                  <c:v>180.80000000000587</c:v>
                </c:pt>
                <c:pt idx="2261">
                  <c:v>180.88000000000588</c:v>
                </c:pt>
                <c:pt idx="2262">
                  <c:v>180.96000000000589</c:v>
                </c:pt>
                <c:pt idx="2263">
                  <c:v>181.0400000000059</c:v>
                </c:pt>
                <c:pt idx="2264">
                  <c:v>181.12000000000592</c:v>
                </c:pt>
                <c:pt idx="2265">
                  <c:v>181.20000000000593</c:v>
                </c:pt>
                <c:pt idx="2266">
                  <c:v>181.28000000000594</c:v>
                </c:pt>
                <c:pt idx="2267">
                  <c:v>181.36000000000595</c:v>
                </c:pt>
                <c:pt idx="2268">
                  <c:v>181.44000000000597</c:v>
                </c:pt>
                <c:pt idx="2269">
                  <c:v>181.52000000000598</c:v>
                </c:pt>
                <c:pt idx="2270">
                  <c:v>181.60000000000599</c:v>
                </c:pt>
                <c:pt idx="2271">
                  <c:v>181.680000000006</c:v>
                </c:pt>
                <c:pt idx="2272">
                  <c:v>181.76000000000602</c:v>
                </c:pt>
                <c:pt idx="2273">
                  <c:v>181.84000000000603</c:v>
                </c:pt>
                <c:pt idx="2274">
                  <c:v>181.92000000000604</c:v>
                </c:pt>
                <c:pt idx="2275">
                  <c:v>182.00000000000605</c:v>
                </c:pt>
                <c:pt idx="2276">
                  <c:v>182.08000000000607</c:v>
                </c:pt>
                <c:pt idx="2277">
                  <c:v>182.16000000000608</c:v>
                </c:pt>
                <c:pt idx="2278">
                  <c:v>182.24000000000609</c:v>
                </c:pt>
                <c:pt idx="2279">
                  <c:v>182.3200000000061</c:v>
                </c:pt>
                <c:pt idx="2280">
                  <c:v>182.40000000000612</c:v>
                </c:pt>
                <c:pt idx="2281">
                  <c:v>182.48000000000613</c:v>
                </c:pt>
                <c:pt idx="2282">
                  <c:v>182.56000000000614</c:v>
                </c:pt>
                <c:pt idx="2283">
                  <c:v>182.64000000000615</c:v>
                </c:pt>
                <c:pt idx="2284">
                  <c:v>182.72000000000617</c:v>
                </c:pt>
                <c:pt idx="2285">
                  <c:v>182.80000000000618</c:v>
                </c:pt>
                <c:pt idx="2286">
                  <c:v>182.88000000000619</c:v>
                </c:pt>
                <c:pt idx="2287">
                  <c:v>182.9600000000062</c:v>
                </c:pt>
                <c:pt idx="2288">
                  <c:v>183.04000000000622</c:v>
                </c:pt>
                <c:pt idx="2289">
                  <c:v>183.12000000000623</c:v>
                </c:pt>
                <c:pt idx="2290">
                  <c:v>183.20000000000624</c:v>
                </c:pt>
                <c:pt idx="2291">
                  <c:v>183.28000000000625</c:v>
                </c:pt>
                <c:pt idx="2292">
                  <c:v>183.36000000000627</c:v>
                </c:pt>
                <c:pt idx="2293">
                  <c:v>183.44000000000628</c:v>
                </c:pt>
                <c:pt idx="2294">
                  <c:v>183.52000000000629</c:v>
                </c:pt>
                <c:pt idx="2295">
                  <c:v>183.6000000000063</c:v>
                </c:pt>
                <c:pt idx="2296">
                  <c:v>183.68000000000632</c:v>
                </c:pt>
                <c:pt idx="2297">
                  <c:v>183.76000000000633</c:v>
                </c:pt>
                <c:pt idx="2298">
                  <c:v>183.84000000000634</c:v>
                </c:pt>
                <c:pt idx="2299">
                  <c:v>183.92000000000635</c:v>
                </c:pt>
                <c:pt idx="2300">
                  <c:v>184.00000000000637</c:v>
                </c:pt>
                <c:pt idx="2301">
                  <c:v>184.08000000000638</c:v>
                </c:pt>
                <c:pt idx="2302">
                  <c:v>184.16000000000639</c:v>
                </c:pt>
                <c:pt idx="2303">
                  <c:v>184.2400000000064</c:v>
                </c:pt>
                <c:pt idx="2304">
                  <c:v>184.32000000000642</c:v>
                </c:pt>
                <c:pt idx="2305">
                  <c:v>184.40000000000643</c:v>
                </c:pt>
                <c:pt idx="2306">
                  <c:v>184.48000000000644</c:v>
                </c:pt>
                <c:pt idx="2307">
                  <c:v>184.56000000000645</c:v>
                </c:pt>
                <c:pt idx="2308">
                  <c:v>184.64000000000647</c:v>
                </c:pt>
                <c:pt idx="2309">
                  <c:v>184.72000000000648</c:v>
                </c:pt>
                <c:pt idx="2310">
                  <c:v>184.80000000000649</c:v>
                </c:pt>
                <c:pt idx="2311">
                  <c:v>184.8800000000065</c:v>
                </c:pt>
                <c:pt idx="2312">
                  <c:v>184.96000000000652</c:v>
                </c:pt>
                <c:pt idx="2313">
                  <c:v>185.04000000000653</c:v>
                </c:pt>
                <c:pt idx="2314">
                  <c:v>185.12000000000654</c:v>
                </c:pt>
                <c:pt idx="2315">
                  <c:v>185.20000000000655</c:v>
                </c:pt>
                <c:pt idx="2316">
                  <c:v>185.28000000000657</c:v>
                </c:pt>
                <c:pt idx="2317">
                  <c:v>185.36000000000658</c:v>
                </c:pt>
                <c:pt idx="2318">
                  <c:v>185.44000000000659</c:v>
                </c:pt>
                <c:pt idx="2319">
                  <c:v>185.5200000000066</c:v>
                </c:pt>
                <c:pt idx="2320">
                  <c:v>185.60000000000662</c:v>
                </c:pt>
                <c:pt idx="2321">
                  <c:v>185.68000000000663</c:v>
                </c:pt>
                <c:pt idx="2322">
                  <c:v>185.76000000000664</c:v>
                </c:pt>
                <c:pt idx="2323">
                  <c:v>185.84000000000665</c:v>
                </c:pt>
                <c:pt idx="2324">
                  <c:v>185.92000000000667</c:v>
                </c:pt>
                <c:pt idx="2325">
                  <c:v>186.00000000000668</c:v>
                </c:pt>
                <c:pt idx="2326">
                  <c:v>186.08000000000669</c:v>
                </c:pt>
                <c:pt idx="2327">
                  <c:v>186.1600000000067</c:v>
                </c:pt>
                <c:pt idx="2328">
                  <c:v>186.24000000000672</c:v>
                </c:pt>
                <c:pt idx="2329">
                  <c:v>186.32000000000673</c:v>
                </c:pt>
                <c:pt idx="2330">
                  <c:v>186.40000000000674</c:v>
                </c:pt>
                <c:pt idx="2331">
                  <c:v>186.48000000000675</c:v>
                </c:pt>
                <c:pt idx="2332">
                  <c:v>186.56000000000677</c:v>
                </c:pt>
                <c:pt idx="2333">
                  <c:v>186.64000000000678</c:v>
                </c:pt>
                <c:pt idx="2334">
                  <c:v>186.72000000000679</c:v>
                </c:pt>
                <c:pt idx="2335">
                  <c:v>186.8000000000068</c:v>
                </c:pt>
                <c:pt idx="2336">
                  <c:v>186.88000000000682</c:v>
                </c:pt>
                <c:pt idx="2337">
                  <c:v>186.96000000000683</c:v>
                </c:pt>
                <c:pt idx="2338">
                  <c:v>187.04000000000684</c:v>
                </c:pt>
                <c:pt idx="2339">
                  <c:v>187.12000000000685</c:v>
                </c:pt>
                <c:pt idx="2340">
                  <c:v>187.20000000000687</c:v>
                </c:pt>
                <c:pt idx="2341">
                  <c:v>187.28000000000688</c:v>
                </c:pt>
                <c:pt idx="2342">
                  <c:v>187.36000000000689</c:v>
                </c:pt>
                <c:pt idx="2343">
                  <c:v>187.4400000000069</c:v>
                </c:pt>
                <c:pt idx="2344">
                  <c:v>187.52000000000692</c:v>
                </c:pt>
                <c:pt idx="2345">
                  <c:v>187.60000000000693</c:v>
                </c:pt>
                <c:pt idx="2346">
                  <c:v>187.68000000000694</c:v>
                </c:pt>
                <c:pt idx="2347">
                  <c:v>187.76000000000695</c:v>
                </c:pt>
                <c:pt idx="2348">
                  <c:v>187.84000000000697</c:v>
                </c:pt>
                <c:pt idx="2349">
                  <c:v>187.92000000000698</c:v>
                </c:pt>
                <c:pt idx="2350">
                  <c:v>188.00000000000699</c:v>
                </c:pt>
                <c:pt idx="2351">
                  <c:v>188.080000000007</c:v>
                </c:pt>
                <c:pt idx="2352">
                  <c:v>188.16000000000702</c:v>
                </c:pt>
                <c:pt idx="2353">
                  <c:v>188.24000000000703</c:v>
                </c:pt>
                <c:pt idx="2354">
                  <c:v>188.32000000000704</c:v>
                </c:pt>
                <c:pt idx="2355">
                  <c:v>188.40000000000705</c:v>
                </c:pt>
                <c:pt idx="2356">
                  <c:v>188.48000000000707</c:v>
                </c:pt>
                <c:pt idx="2357">
                  <c:v>188.56000000000708</c:v>
                </c:pt>
                <c:pt idx="2358">
                  <c:v>188.64000000000709</c:v>
                </c:pt>
                <c:pt idx="2359">
                  <c:v>188.7200000000071</c:v>
                </c:pt>
                <c:pt idx="2360">
                  <c:v>188.80000000000712</c:v>
                </c:pt>
                <c:pt idx="2361">
                  <c:v>188.88000000000713</c:v>
                </c:pt>
                <c:pt idx="2362">
                  <c:v>188.96000000000714</c:v>
                </c:pt>
                <c:pt idx="2363">
                  <c:v>189.04000000000715</c:v>
                </c:pt>
                <c:pt idx="2364">
                  <c:v>189.12000000000717</c:v>
                </c:pt>
                <c:pt idx="2365">
                  <c:v>189.20000000000718</c:v>
                </c:pt>
                <c:pt idx="2366">
                  <c:v>189.28000000000719</c:v>
                </c:pt>
                <c:pt idx="2367">
                  <c:v>189.3600000000072</c:v>
                </c:pt>
                <c:pt idx="2368">
                  <c:v>189.44000000000722</c:v>
                </c:pt>
                <c:pt idx="2369">
                  <c:v>189.52000000000723</c:v>
                </c:pt>
                <c:pt idx="2370">
                  <c:v>189.60000000000724</c:v>
                </c:pt>
                <c:pt idx="2371">
                  <c:v>189.68000000000725</c:v>
                </c:pt>
                <c:pt idx="2372">
                  <c:v>189.76000000000727</c:v>
                </c:pt>
                <c:pt idx="2373">
                  <c:v>189.84000000000728</c:v>
                </c:pt>
                <c:pt idx="2374">
                  <c:v>189.92000000000729</c:v>
                </c:pt>
                <c:pt idx="2375">
                  <c:v>190.0000000000073</c:v>
                </c:pt>
                <c:pt idx="2376">
                  <c:v>190.08000000000732</c:v>
                </c:pt>
                <c:pt idx="2377">
                  <c:v>190.16000000000733</c:v>
                </c:pt>
                <c:pt idx="2378">
                  <c:v>190.24000000000734</c:v>
                </c:pt>
                <c:pt idx="2379">
                  <c:v>190.32000000000735</c:v>
                </c:pt>
                <c:pt idx="2380">
                  <c:v>190.40000000000737</c:v>
                </c:pt>
                <c:pt idx="2381">
                  <c:v>190.48000000000738</c:v>
                </c:pt>
                <c:pt idx="2382">
                  <c:v>190.56000000000739</c:v>
                </c:pt>
                <c:pt idx="2383">
                  <c:v>190.6400000000074</c:v>
                </c:pt>
                <c:pt idx="2384">
                  <c:v>190.72000000000742</c:v>
                </c:pt>
                <c:pt idx="2385">
                  <c:v>190.80000000000743</c:v>
                </c:pt>
                <c:pt idx="2386">
                  <c:v>190.88000000000744</c:v>
                </c:pt>
                <c:pt idx="2387">
                  <c:v>190.96000000000745</c:v>
                </c:pt>
                <c:pt idx="2388">
                  <c:v>191.04000000000747</c:v>
                </c:pt>
                <c:pt idx="2389">
                  <c:v>191.12000000000748</c:v>
                </c:pt>
                <c:pt idx="2390">
                  <c:v>191.20000000000749</c:v>
                </c:pt>
                <c:pt idx="2391">
                  <c:v>191.2800000000075</c:v>
                </c:pt>
                <c:pt idx="2392">
                  <c:v>191.36000000000752</c:v>
                </c:pt>
                <c:pt idx="2393">
                  <c:v>191.44000000000753</c:v>
                </c:pt>
                <c:pt idx="2394">
                  <c:v>191.52000000000754</c:v>
                </c:pt>
                <c:pt idx="2395">
                  <c:v>191.60000000000755</c:v>
                </c:pt>
                <c:pt idx="2396">
                  <c:v>191.68000000000757</c:v>
                </c:pt>
                <c:pt idx="2397">
                  <c:v>191.76000000000758</c:v>
                </c:pt>
                <c:pt idx="2398">
                  <c:v>191.84000000000759</c:v>
                </c:pt>
                <c:pt idx="2399">
                  <c:v>191.9200000000076</c:v>
                </c:pt>
                <c:pt idx="2400">
                  <c:v>192.00000000000762</c:v>
                </c:pt>
                <c:pt idx="2401">
                  <c:v>192.08000000000763</c:v>
                </c:pt>
                <c:pt idx="2402">
                  <c:v>192.16000000000764</c:v>
                </c:pt>
                <c:pt idx="2403">
                  <c:v>192.24000000000765</c:v>
                </c:pt>
                <c:pt idx="2404">
                  <c:v>192.32000000000767</c:v>
                </c:pt>
                <c:pt idx="2405">
                  <c:v>192.40000000000768</c:v>
                </c:pt>
                <c:pt idx="2406">
                  <c:v>192.48000000000769</c:v>
                </c:pt>
                <c:pt idx="2407">
                  <c:v>192.5600000000077</c:v>
                </c:pt>
                <c:pt idx="2408">
                  <c:v>192.64000000000772</c:v>
                </c:pt>
                <c:pt idx="2409">
                  <c:v>192.72000000000773</c:v>
                </c:pt>
                <c:pt idx="2410">
                  <c:v>192.80000000000774</c:v>
                </c:pt>
                <c:pt idx="2411">
                  <c:v>192.88000000000775</c:v>
                </c:pt>
                <c:pt idx="2412">
                  <c:v>192.96000000000777</c:v>
                </c:pt>
                <c:pt idx="2413">
                  <c:v>193.04000000000778</c:v>
                </c:pt>
                <c:pt idx="2414">
                  <c:v>193.12000000000779</c:v>
                </c:pt>
                <c:pt idx="2415">
                  <c:v>193.2000000000078</c:v>
                </c:pt>
                <c:pt idx="2416">
                  <c:v>193.28000000000782</c:v>
                </c:pt>
                <c:pt idx="2417">
                  <c:v>193.36000000000783</c:v>
                </c:pt>
                <c:pt idx="2418">
                  <c:v>193.44000000000784</c:v>
                </c:pt>
                <c:pt idx="2419">
                  <c:v>193.52000000000785</c:v>
                </c:pt>
                <c:pt idx="2420">
                  <c:v>193.60000000000787</c:v>
                </c:pt>
                <c:pt idx="2421">
                  <c:v>193.68000000000788</c:v>
                </c:pt>
                <c:pt idx="2422">
                  <c:v>193.76000000000789</c:v>
                </c:pt>
                <c:pt idx="2423">
                  <c:v>193.8400000000079</c:v>
                </c:pt>
                <c:pt idx="2424">
                  <c:v>193.92000000000792</c:v>
                </c:pt>
                <c:pt idx="2425">
                  <c:v>194.00000000000793</c:v>
                </c:pt>
                <c:pt idx="2426">
                  <c:v>194.08000000000794</c:v>
                </c:pt>
                <c:pt idx="2427">
                  <c:v>194.16000000000795</c:v>
                </c:pt>
                <c:pt idx="2428">
                  <c:v>194.24000000000797</c:v>
                </c:pt>
                <c:pt idx="2429">
                  <c:v>194.32000000000798</c:v>
                </c:pt>
                <c:pt idx="2430">
                  <c:v>194.40000000000799</c:v>
                </c:pt>
                <c:pt idx="2431">
                  <c:v>194.480000000008</c:v>
                </c:pt>
                <c:pt idx="2432">
                  <c:v>194.56000000000802</c:v>
                </c:pt>
                <c:pt idx="2433">
                  <c:v>194.64000000000803</c:v>
                </c:pt>
                <c:pt idx="2434">
                  <c:v>194.72000000000804</c:v>
                </c:pt>
                <c:pt idx="2435">
                  <c:v>194.80000000000805</c:v>
                </c:pt>
                <c:pt idx="2436">
                  <c:v>194.88000000000807</c:v>
                </c:pt>
                <c:pt idx="2437">
                  <c:v>194.96000000000808</c:v>
                </c:pt>
                <c:pt idx="2438">
                  <c:v>195.04000000000809</c:v>
                </c:pt>
                <c:pt idx="2439">
                  <c:v>195.1200000000081</c:v>
                </c:pt>
                <c:pt idx="2440">
                  <c:v>195.20000000000812</c:v>
                </c:pt>
                <c:pt idx="2441">
                  <c:v>195.28000000000813</c:v>
                </c:pt>
                <c:pt idx="2442">
                  <c:v>195.36000000000814</c:v>
                </c:pt>
                <c:pt idx="2443">
                  <c:v>195.44000000000815</c:v>
                </c:pt>
                <c:pt idx="2444">
                  <c:v>195.52000000000817</c:v>
                </c:pt>
                <c:pt idx="2445">
                  <c:v>195.60000000000818</c:v>
                </c:pt>
                <c:pt idx="2446">
                  <c:v>195.68000000000819</c:v>
                </c:pt>
                <c:pt idx="2447">
                  <c:v>195.7600000000082</c:v>
                </c:pt>
                <c:pt idx="2448">
                  <c:v>195.84000000000822</c:v>
                </c:pt>
                <c:pt idx="2449">
                  <c:v>195.92000000000823</c:v>
                </c:pt>
                <c:pt idx="2450">
                  <c:v>196.00000000000824</c:v>
                </c:pt>
                <c:pt idx="2451">
                  <c:v>196.08000000000825</c:v>
                </c:pt>
                <c:pt idx="2452">
                  <c:v>196.16000000000827</c:v>
                </c:pt>
                <c:pt idx="2453">
                  <c:v>196.24000000000828</c:v>
                </c:pt>
                <c:pt idx="2454">
                  <c:v>196.32000000000829</c:v>
                </c:pt>
                <c:pt idx="2455">
                  <c:v>196.4000000000083</c:v>
                </c:pt>
                <c:pt idx="2456">
                  <c:v>196.48000000000832</c:v>
                </c:pt>
                <c:pt idx="2457">
                  <c:v>196.56000000000833</c:v>
                </c:pt>
                <c:pt idx="2458">
                  <c:v>196.64000000000834</c:v>
                </c:pt>
                <c:pt idx="2459">
                  <c:v>196.72000000000835</c:v>
                </c:pt>
                <c:pt idx="2460">
                  <c:v>196.80000000000837</c:v>
                </c:pt>
                <c:pt idx="2461">
                  <c:v>196.88000000000838</c:v>
                </c:pt>
                <c:pt idx="2462">
                  <c:v>196.96000000000839</c:v>
                </c:pt>
                <c:pt idx="2463">
                  <c:v>197.0400000000084</c:v>
                </c:pt>
                <c:pt idx="2464">
                  <c:v>197.12000000000842</c:v>
                </c:pt>
                <c:pt idx="2465">
                  <c:v>197.20000000000843</c:v>
                </c:pt>
                <c:pt idx="2466">
                  <c:v>197.28000000000844</c:v>
                </c:pt>
                <c:pt idx="2467">
                  <c:v>197.36000000000845</c:v>
                </c:pt>
                <c:pt idx="2468">
                  <c:v>197.44000000000847</c:v>
                </c:pt>
                <c:pt idx="2469">
                  <c:v>197.52000000000848</c:v>
                </c:pt>
                <c:pt idx="2470">
                  <c:v>197.60000000000849</c:v>
                </c:pt>
                <c:pt idx="2471">
                  <c:v>197.6800000000085</c:v>
                </c:pt>
                <c:pt idx="2472">
                  <c:v>197.76000000000852</c:v>
                </c:pt>
                <c:pt idx="2473">
                  <c:v>197.84000000000853</c:v>
                </c:pt>
                <c:pt idx="2474">
                  <c:v>197.92000000000854</c:v>
                </c:pt>
                <c:pt idx="2475">
                  <c:v>198.00000000000855</c:v>
                </c:pt>
                <c:pt idx="2476">
                  <c:v>198.08000000000857</c:v>
                </c:pt>
                <c:pt idx="2477">
                  <c:v>198.16000000000858</c:v>
                </c:pt>
                <c:pt idx="2478">
                  <c:v>198.24000000000859</c:v>
                </c:pt>
                <c:pt idx="2479">
                  <c:v>198.3200000000086</c:v>
                </c:pt>
                <c:pt idx="2480">
                  <c:v>198.40000000000862</c:v>
                </c:pt>
                <c:pt idx="2481">
                  <c:v>198.48000000000863</c:v>
                </c:pt>
                <c:pt idx="2482">
                  <c:v>198.56000000000864</c:v>
                </c:pt>
                <c:pt idx="2483">
                  <c:v>198.64000000000865</c:v>
                </c:pt>
                <c:pt idx="2484">
                  <c:v>198.72000000000867</c:v>
                </c:pt>
                <c:pt idx="2485">
                  <c:v>198.80000000000868</c:v>
                </c:pt>
                <c:pt idx="2486">
                  <c:v>198.88000000000869</c:v>
                </c:pt>
                <c:pt idx="2487">
                  <c:v>198.96000000000871</c:v>
                </c:pt>
                <c:pt idx="2488">
                  <c:v>199.04000000000872</c:v>
                </c:pt>
                <c:pt idx="2489">
                  <c:v>199.12000000000873</c:v>
                </c:pt>
                <c:pt idx="2490">
                  <c:v>199.20000000000874</c:v>
                </c:pt>
                <c:pt idx="2491">
                  <c:v>199.28000000000876</c:v>
                </c:pt>
                <c:pt idx="2492">
                  <c:v>199.36000000000877</c:v>
                </c:pt>
                <c:pt idx="2493">
                  <c:v>199.44000000000878</c:v>
                </c:pt>
                <c:pt idx="2494">
                  <c:v>199.52000000000879</c:v>
                </c:pt>
                <c:pt idx="2495">
                  <c:v>199.60000000000881</c:v>
                </c:pt>
                <c:pt idx="2496">
                  <c:v>199.68000000000882</c:v>
                </c:pt>
                <c:pt idx="2497">
                  <c:v>199.76000000000883</c:v>
                </c:pt>
                <c:pt idx="2498">
                  <c:v>199.84000000000884</c:v>
                </c:pt>
                <c:pt idx="2499">
                  <c:v>199.92000000000886</c:v>
                </c:pt>
                <c:pt idx="2500">
                  <c:v>200.00000000000887</c:v>
                </c:pt>
                <c:pt idx="2501">
                  <c:v>200.08000000000888</c:v>
                </c:pt>
                <c:pt idx="2502">
                  <c:v>200.16000000000889</c:v>
                </c:pt>
                <c:pt idx="2503">
                  <c:v>200.24000000000891</c:v>
                </c:pt>
                <c:pt idx="2504">
                  <c:v>200.32000000000892</c:v>
                </c:pt>
                <c:pt idx="2505">
                  <c:v>200.40000000000893</c:v>
                </c:pt>
                <c:pt idx="2506">
                  <c:v>200.48000000000894</c:v>
                </c:pt>
                <c:pt idx="2507">
                  <c:v>200.56000000000896</c:v>
                </c:pt>
                <c:pt idx="2508">
                  <c:v>200.64000000000897</c:v>
                </c:pt>
                <c:pt idx="2509">
                  <c:v>200.72000000000898</c:v>
                </c:pt>
                <c:pt idx="2510">
                  <c:v>200.80000000000899</c:v>
                </c:pt>
                <c:pt idx="2511">
                  <c:v>200.88000000000901</c:v>
                </c:pt>
                <c:pt idx="2512">
                  <c:v>200.96000000000902</c:v>
                </c:pt>
                <c:pt idx="2513">
                  <c:v>201.04000000000903</c:v>
                </c:pt>
                <c:pt idx="2514">
                  <c:v>201.12000000000904</c:v>
                </c:pt>
                <c:pt idx="2515">
                  <c:v>201.20000000000906</c:v>
                </c:pt>
                <c:pt idx="2516">
                  <c:v>201.28000000000907</c:v>
                </c:pt>
                <c:pt idx="2517">
                  <c:v>201.36000000000908</c:v>
                </c:pt>
                <c:pt idx="2518">
                  <c:v>201.44000000000909</c:v>
                </c:pt>
                <c:pt idx="2519">
                  <c:v>201.52000000000911</c:v>
                </c:pt>
                <c:pt idx="2520">
                  <c:v>201.60000000000912</c:v>
                </c:pt>
                <c:pt idx="2521">
                  <c:v>201.68000000000913</c:v>
                </c:pt>
                <c:pt idx="2522">
                  <c:v>201.76000000000914</c:v>
                </c:pt>
                <c:pt idx="2523">
                  <c:v>201.84000000000916</c:v>
                </c:pt>
                <c:pt idx="2524">
                  <c:v>201.92000000000917</c:v>
                </c:pt>
                <c:pt idx="2525">
                  <c:v>202.00000000000918</c:v>
                </c:pt>
                <c:pt idx="2526">
                  <c:v>202.08000000000919</c:v>
                </c:pt>
                <c:pt idx="2527">
                  <c:v>202.16000000000921</c:v>
                </c:pt>
                <c:pt idx="2528">
                  <c:v>202.24000000000922</c:v>
                </c:pt>
                <c:pt idx="2529">
                  <c:v>202.32000000000923</c:v>
                </c:pt>
                <c:pt idx="2530">
                  <c:v>202.40000000000924</c:v>
                </c:pt>
                <c:pt idx="2531">
                  <c:v>202.48000000000926</c:v>
                </c:pt>
                <c:pt idx="2532">
                  <c:v>202.56000000000927</c:v>
                </c:pt>
                <c:pt idx="2533">
                  <c:v>202.64000000000928</c:v>
                </c:pt>
                <c:pt idx="2534">
                  <c:v>202.72000000000929</c:v>
                </c:pt>
                <c:pt idx="2535">
                  <c:v>202.80000000000931</c:v>
                </c:pt>
                <c:pt idx="2536">
                  <c:v>202.88000000000932</c:v>
                </c:pt>
                <c:pt idx="2537">
                  <c:v>202.96000000000933</c:v>
                </c:pt>
                <c:pt idx="2538">
                  <c:v>203.04000000000934</c:v>
                </c:pt>
                <c:pt idx="2539">
                  <c:v>203.12000000000936</c:v>
                </c:pt>
                <c:pt idx="2540">
                  <c:v>203.20000000000937</c:v>
                </c:pt>
                <c:pt idx="2541">
                  <c:v>203.28000000000938</c:v>
                </c:pt>
                <c:pt idx="2542">
                  <c:v>203.36000000000939</c:v>
                </c:pt>
                <c:pt idx="2543">
                  <c:v>203.44000000000941</c:v>
                </c:pt>
                <c:pt idx="2544">
                  <c:v>203.52000000000942</c:v>
                </c:pt>
                <c:pt idx="2545">
                  <c:v>203.60000000000943</c:v>
                </c:pt>
                <c:pt idx="2546">
                  <c:v>203.68000000000944</c:v>
                </c:pt>
                <c:pt idx="2547">
                  <c:v>203.76000000000946</c:v>
                </c:pt>
                <c:pt idx="2548">
                  <c:v>203.84000000000947</c:v>
                </c:pt>
                <c:pt idx="2549">
                  <c:v>203.92000000000948</c:v>
                </c:pt>
                <c:pt idx="2550">
                  <c:v>204.00000000000949</c:v>
                </c:pt>
                <c:pt idx="2551">
                  <c:v>204.08000000000951</c:v>
                </c:pt>
                <c:pt idx="2552">
                  <c:v>204.16000000000952</c:v>
                </c:pt>
                <c:pt idx="2553">
                  <c:v>204.24000000000953</c:v>
                </c:pt>
                <c:pt idx="2554">
                  <c:v>204.32000000000954</c:v>
                </c:pt>
                <c:pt idx="2555">
                  <c:v>204.40000000000956</c:v>
                </c:pt>
                <c:pt idx="2556">
                  <c:v>204.48000000000957</c:v>
                </c:pt>
                <c:pt idx="2557">
                  <c:v>204.56000000000958</c:v>
                </c:pt>
                <c:pt idx="2558">
                  <c:v>204.64000000000959</c:v>
                </c:pt>
                <c:pt idx="2559">
                  <c:v>204.72000000000961</c:v>
                </c:pt>
                <c:pt idx="2560">
                  <c:v>204.80000000000962</c:v>
                </c:pt>
                <c:pt idx="2561">
                  <c:v>204.88000000000963</c:v>
                </c:pt>
                <c:pt idx="2562">
                  <c:v>204.96000000000964</c:v>
                </c:pt>
                <c:pt idx="2563">
                  <c:v>205.04000000000966</c:v>
                </c:pt>
                <c:pt idx="2564">
                  <c:v>205.12000000000967</c:v>
                </c:pt>
                <c:pt idx="2565">
                  <c:v>205.20000000000968</c:v>
                </c:pt>
                <c:pt idx="2566">
                  <c:v>205.28000000000969</c:v>
                </c:pt>
                <c:pt idx="2567">
                  <c:v>205.36000000000971</c:v>
                </c:pt>
                <c:pt idx="2568">
                  <c:v>205.44000000000972</c:v>
                </c:pt>
                <c:pt idx="2569">
                  <c:v>205.52000000000973</c:v>
                </c:pt>
                <c:pt idx="2570">
                  <c:v>205.60000000000974</c:v>
                </c:pt>
                <c:pt idx="2571">
                  <c:v>205.68000000000976</c:v>
                </c:pt>
                <c:pt idx="2572">
                  <c:v>205.76000000000977</c:v>
                </c:pt>
                <c:pt idx="2573">
                  <c:v>205.84000000000978</c:v>
                </c:pt>
                <c:pt idx="2574">
                  <c:v>205.92000000000979</c:v>
                </c:pt>
                <c:pt idx="2575">
                  <c:v>206.00000000000981</c:v>
                </c:pt>
                <c:pt idx="2576">
                  <c:v>206.08000000000982</c:v>
                </c:pt>
                <c:pt idx="2577">
                  <c:v>206.16000000000983</c:v>
                </c:pt>
                <c:pt idx="2578">
                  <c:v>206.24000000000984</c:v>
                </c:pt>
                <c:pt idx="2579">
                  <c:v>206.32000000000986</c:v>
                </c:pt>
                <c:pt idx="2580">
                  <c:v>206.40000000000987</c:v>
                </c:pt>
                <c:pt idx="2581">
                  <c:v>206.48000000000988</c:v>
                </c:pt>
                <c:pt idx="2582">
                  <c:v>206.56000000000989</c:v>
                </c:pt>
                <c:pt idx="2583">
                  <c:v>206.64000000000991</c:v>
                </c:pt>
                <c:pt idx="2584">
                  <c:v>206.72000000000992</c:v>
                </c:pt>
                <c:pt idx="2585">
                  <c:v>206.80000000000993</c:v>
                </c:pt>
                <c:pt idx="2586">
                  <c:v>206.88000000000994</c:v>
                </c:pt>
                <c:pt idx="2587">
                  <c:v>206.96000000000996</c:v>
                </c:pt>
                <c:pt idx="2588">
                  <c:v>207.04000000000997</c:v>
                </c:pt>
                <c:pt idx="2589">
                  <c:v>207.12000000000998</c:v>
                </c:pt>
                <c:pt idx="2590">
                  <c:v>207.20000000000999</c:v>
                </c:pt>
                <c:pt idx="2591">
                  <c:v>207.28000000001001</c:v>
                </c:pt>
                <c:pt idx="2592">
                  <c:v>207.36000000001002</c:v>
                </c:pt>
                <c:pt idx="2593">
                  <c:v>207.44000000001003</c:v>
                </c:pt>
                <c:pt idx="2594">
                  <c:v>207.52000000001004</c:v>
                </c:pt>
                <c:pt idx="2595">
                  <c:v>207.60000000001006</c:v>
                </c:pt>
                <c:pt idx="2596">
                  <c:v>207.68000000001007</c:v>
                </c:pt>
                <c:pt idx="2597">
                  <c:v>207.76000000001008</c:v>
                </c:pt>
                <c:pt idx="2598">
                  <c:v>207.84000000001009</c:v>
                </c:pt>
                <c:pt idx="2599">
                  <c:v>207.92000000001011</c:v>
                </c:pt>
                <c:pt idx="2600">
                  <c:v>208.00000000001012</c:v>
                </c:pt>
                <c:pt idx="2601">
                  <c:v>208.08000000001013</c:v>
                </c:pt>
                <c:pt idx="2602">
                  <c:v>208.16000000001014</c:v>
                </c:pt>
                <c:pt idx="2603">
                  <c:v>208.24000000001016</c:v>
                </c:pt>
                <c:pt idx="2604">
                  <c:v>208.32000000001017</c:v>
                </c:pt>
                <c:pt idx="2605">
                  <c:v>208.40000000001018</c:v>
                </c:pt>
                <c:pt idx="2606">
                  <c:v>208.48000000001019</c:v>
                </c:pt>
                <c:pt idx="2607">
                  <c:v>208.56000000001021</c:v>
                </c:pt>
                <c:pt idx="2608">
                  <c:v>208.64000000001022</c:v>
                </c:pt>
                <c:pt idx="2609">
                  <c:v>208.72000000001023</c:v>
                </c:pt>
                <c:pt idx="2610">
                  <c:v>208.80000000001024</c:v>
                </c:pt>
                <c:pt idx="2611">
                  <c:v>208.88000000001026</c:v>
                </c:pt>
                <c:pt idx="2612">
                  <c:v>208.96000000001027</c:v>
                </c:pt>
                <c:pt idx="2613">
                  <c:v>209.04000000001028</c:v>
                </c:pt>
                <c:pt idx="2614">
                  <c:v>209.12000000001029</c:v>
                </c:pt>
                <c:pt idx="2615">
                  <c:v>209.20000000001031</c:v>
                </c:pt>
                <c:pt idx="2616">
                  <c:v>209.28000000001032</c:v>
                </c:pt>
                <c:pt idx="2617">
                  <c:v>209.36000000001033</c:v>
                </c:pt>
                <c:pt idx="2618">
                  <c:v>209.44000000001034</c:v>
                </c:pt>
                <c:pt idx="2619">
                  <c:v>209.52000000001036</c:v>
                </c:pt>
                <c:pt idx="2620">
                  <c:v>209.60000000001037</c:v>
                </c:pt>
                <c:pt idx="2621">
                  <c:v>209.68000000001038</c:v>
                </c:pt>
                <c:pt idx="2622">
                  <c:v>209.76000000001039</c:v>
                </c:pt>
                <c:pt idx="2623">
                  <c:v>209.84000000001041</c:v>
                </c:pt>
                <c:pt idx="2624">
                  <c:v>209.92000000001042</c:v>
                </c:pt>
                <c:pt idx="2625">
                  <c:v>210.00000000001043</c:v>
                </c:pt>
                <c:pt idx="2626">
                  <c:v>210.08000000001044</c:v>
                </c:pt>
                <c:pt idx="2627">
                  <c:v>210.16000000001046</c:v>
                </c:pt>
                <c:pt idx="2628">
                  <c:v>210.24000000001047</c:v>
                </c:pt>
                <c:pt idx="2629">
                  <c:v>210.32000000001048</c:v>
                </c:pt>
                <c:pt idx="2630">
                  <c:v>210.40000000001049</c:v>
                </c:pt>
                <c:pt idx="2631">
                  <c:v>210.48000000001051</c:v>
                </c:pt>
                <c:pt idx="2632">
                  <c:v>210.56000000001052</c:v>
                </c:pt>
                <c:pt idx="2633">
                  <c:v>210.64000000001053</c:v>
                </c:pt>
                <c:pt idx="2634">
                  <c:v>210.72000000001054</c:v>
                </c:pt>
                <c:pt idx="2635">
                  <c:v>210.80000000001056</c:v>
                </c:pt>
                <c:pt idx="2636">
                  <c:v>210.88000000001057</c:v>
                </c:pt>
                <c:pt idx="2637">
                  <c:v>210.96000000001058</c:v>
                </c:pt>
                <c:pt idx="2638">
                  <c:v>211.04000000001059</c:v>
                </c:pt>
                <c:pt idx="2639">
                  <c:v>211.12000000001061</c:v>
                </c:pt>
                <c:pt idx="2640">
                  <c:v>211.20000000001062</c:v>
                </c:pt>
                <c:pt idx="2641">
                  <c:v>211.28000000001063</c:v>
                </c:pt>
                <c:pt idx="2642">
                  <c:v>211.36000000001064</c:v>
                </c:pt>
                <c:pt idx="2643">
                  <c:v>211.44000000001066</c:v>
                </c:pt>
                <c:pt idx="2644">
                  <c:v>211.52000000001067</c:v>
                </c:pt>
                <c:pt idx="2645">
                  <c:v>211.60000000001068</c:v>
                </c:pt>
                <c:pt idx="2646">
                  <c:v>211.68000000001069</c:v>
                </c:pt>
                <c:pt idx="2647">
                  <c:v>211.76000000001071</c:v>
                </c:pt>
                <c:pt idx="2648">
                  <c:v>211.84000000001072</c:v>
                </c:pt>
                <c:pt idx="2649">
                  <c:v>211.92000000001073</c:v>
                </c:pt>
                <c:pt idx="2650">
                  <c:v>212.00000000001074</c:v>
                </c:pt>
                <c:pt idx="2651">
                  <c:v>212.08000000001076</c:v>
                </c:pt>
                <c:pt idx="2652">
                  <c:v>212.16000000001077</c:v>
                </c:pt>
                <c:pt idx="2653">
                  <c:v>212.24000000001078</c:v>
                </c:pt>
                <c:pt idx="2654">
                  <c:v>212.32000000001079</c:v>
                </c:pt>
                <c:pt idx="2655">
                  <c:v>212.40000000001081</c:v>
                </c:pt>
                <c:pt idx="2656">
                  <c:v>212.48000000001082</c:v>
                </c:pt>
                <c:pt idx="2657">
                  <c:v>212.56000000001083</c:v>
                </c:pt>
                <c:pt idx="2658">
                  <c:v>212.64000000001084</c:v>
                </c:pt>
                <c:pt idx="2659">
                  <c:v>212.72000000001086</c:v>
                </c:pt>
                <c:pt idx="2660">
                  <c:v>212.80000000001087</c:v>
                </c:pt>
                <c:pt idx="2661">
                  <c:v>212.88000000001088</c:v>
                </c:pt>
                <c:pt idx="2662">
                  <c:v>212.96000000001089</c:v>
                </c:pt>
                <c:pt idx="2663">
                  <c:v>213.04000000001091</c:v>
                </c:pt>
                <c:pt idx="2664">
                  <c:v>213.12000000001092</c:v>
                </c:pt>
                <c:pt idx="2665">
                  <c:v>213.20000000001093</c:v>
                </c:pt>
                <c:pt idx="2666">
                  <c:v>213.28000000001094</c:v>
                </c:pt>
                <c:pt idx="2667">
                  <c:v>213.36000000001096</c:v>
                </c:pt>
                <c:pt idx="2668">
                  <c:v>213.44000000001097</c:v>
                </c:pt>
                <c:pt idx="2669">
                  <c:v>213.52000000001098</c:v>
                </c:pt>
                <c:pt idx="2670">
                  <c:v>213.60000000001099</c:v>
                </c:pt>
                <c:pt idx="2671">
                  <c:v>213.68000000001101</c:v>
                </c:pt>
                <c:pt idx="2672">
                  <c:v>213.76000000001102</c:v>
                </c:pt>
                <c:pt idx="2673">
                  <c:v>213.84000000001103</c:v>
                </c:pt>
                <c:pt idx="2674">
                  <c:v>213.92000000001104</c:v>
                </c:pt>
                <c:pt idx="2675">
                  <c:v>214.00000000001106</c:v>
                </c:pt>
                <c:pt idx="2676">
                  <c:v>214.08000000001107</c:v>
                </c:pt>
                <c:pt idx="2677">
                  <c:v>214.16000000001108</c:v>
                </c:pt>
                <c:pt idx="2678">
                  <c:v>214.24000000001109</c:v>
                </c:pt>
                <c:pt idx="2679">
                  <c:v>214.32000000001111</c:v>
                </c:pt>
                <c:pt idx="2680">
                  <c:v>214.40000000001112</c:v>
                </c:pt>
                <c:pt idx="2681">
                  <c:v>214.48000000001113</c:v>
                </c:pt>
                <c:pt idx="2682">
                  <c:v>214.56000000001114</c:v>
                </c:pt>
                <c:pt idx="2683">
                  <c:v>214.64000000001116</c:v>
                </c:pt>
                <c:pt idx="2684">
                  <c:v>214.72000000001117</c:v>
                </c:pt>
                <c:pt idx="2685">
                  <c:v>214.80000000001118</c:v>
                </c:pt>
                <c:pt idx="2686">
                  <c:v>214.88000000001119</c:v>
                </c:pt>
                <c:pt idx="2687">
                  <c:v>214.96000000001121</c:v>
                </c:pt>
                <c:pt idx="2688">
                  <c:v>215.04000000001122</c:v>
                </c:pt>
                <c:pt idx="2689">
                  <c:v>215.12000000001123</c:v>
                </c:pt>
                <c:pt idx="2690">
                  <c:v>215.20000000001124</c:v>
                </c:pt>
                <c:pt idx="2691">
                  <c:v>215.28000000001126</c:v>
                </c:pt>
                <c:pt idx="2692">
                  <c:v>215.36000000001127</c:v>
                </c:pt>
                <c:pt idx="2693">
                  <c:v>215.44000000001128</c:v>
                </c:pt>
                <c:pt idx="2694">
                  <c:v>215.52000000001129</c:v>
                </c:pt>
                <c:pt idx="2695">
                  <c:v>215.60000000001131</c:v>
                </c:pt>
                <c:pt idx="2696">
                  <c:v>215.68000000001132</c:v>
                </c:pt>
                <c:pt idx="2697">
                  <c:v>215.76000000001133</c:v>
                </c:pt>
                <c:pt idx="2698">
                  <c:v>215.84000000001134</c:v>
                </c:pt>
                <c:pt idx="2699">
                  <c:v>215.92000000001136</c:v>
                </c:pt>
                <c:pt idx="2700">
                  <c:v>216.00000000001137</c:v>
                </c:pt>
                <c:pt idx="2701">
                  <c:v>216.08000000001138</c:v>
                </c:pt>
                <c:pt idx="2702">
                  <c:v>216.16000000001139</c:v>
                </c:pt>
                <c:pt idx="2703">
                  <c:v>216.24000000001141</c:v>
                </c:pt>
                <c:pt idx="2704">
                  <c:v>216.32000000001142</c:v>
                </c:pt>
                <c:pt idx="2705">
                  <c:v>216.40000000001143</c:v>
                </c:pt>
                <c:pt idx="2706">
                  <c:v>216.48000000001144</c:v>
                </c:pt>
                <c:pt idx="2707">
                  <c:v>216.56000000001146</c:v>
                </c:pt>
                <c:pt idx="2708">
                  <c:v>216.64000000001147</c:v>
                </c:pt>
                <c:pt idx="2709">
                  <c:v>216.72000000001148</c:v>
                </c:pt>
                <c:pt idx="2710">
                  <c:v>216.80000000001149</c:v>
                </c:pt>
                <c:pt idx="2711">
                  <c:v>216.88000000001151</c:v>
                </c:pt>
                <c:pt idx="2712">
                  <c:v>216.96000000001152</c:v>
                </c:pt>
                <c:pt idx="2713">
                  <c:v>217.04000000001153</c:v>
                </c:pt>
                <c:pt idx="2714">
                  <c:v>217.12000000001154</c:v>
                </c:pt>
                <c:pt idx="2715">
                  <c:v>217.20000000001156</c:v>
                </c:pt>
                <c:pt idx="2716">
                  <c:v>217.28000000001157</c:v>
                </c:pt>
                <c:pt idx="2717">
                  <c:v>217.36000000001158</c:v>
                </c:pt>
                <c:pt idx="2718">
                  <c:v>217.44000000001159</c:v>
                </c:pt>
                <c:pt idx="2719">
                  <c:v>217.52000000001161</c:v>
                </c:pt>
                <c:pt idx="2720">
                  <c:v>217.60000000001162</c:v>
                </c:pt>
                <c:pt idx="2721">
                  <c:v>217.68000000001163</c:v>
                </c:pt>
                <c:pt idx="2722">
                  <c:v>217.76000000001164</c:v>
                </c:pt>
                <c:pt idx="2723">
                  <c:v>217.84000000001166</c:v>
                </c:pt>
                <c:pt idx="2724">
                  <c:v>217.92000000001167</c:v>
                </c:pt>
                <c:pt idx="2725">
                  <c:v>218.00000000001168</c:v>
                </c:pt>
                <c:pt idx="2726">
                  <c:v>218.08000000001169</c:v>
                </c:pt>
                <c:pt idx="2727">
                  <c:v>218.16000000001171</c:v>
                </c:pt>
                <c:pt idx="2728">
                  <c:v>218.24000000001172</c:v>
                </c:pt>
                <c:pt idx="2729">
                  <c:v>218.32000000001173</c:v>
                </c:pt>
                <c:pt idx="2730">
                  <c:v>218.40000000001174</c:v>
                </c:pt>
                <c:pt idx="2731">
                  <c:v>218.48000000001176</c:v>
                </c:pt>
                <c:pt idx="2732">
                  <c:v>218.56000000001177</c:v>
                </c:pt>
                <c:pt idx="2733">
                  <c:v>218.64000000001178</c:v>
                </c:pt>
                <c:pt idx="2734">
                  <c:v>218.72000000001179</c:v>
                </c:pt>
                <c:pt idx="2735">
                  <c:v>218.80000000001181</c:v>
                </c:pt>
                <c:pt idx="2736">
                  <c:v>218.88000000001182</c:v>
                </c:pt>
                <c:pt idx="2737">
                  <c:v>218.96000000001183</c:v>
                </c:pt>
                <c:pt idx="2738">
                  <c:v>219.04000000001184</c:v>
                </c:pt>
                <c:pt idx="2739">
                  <c:v>219.12000000001186</c:v>
                </c:pt>
                <c:pt idx="2740">
                  <c:v>219.20000000001187</c:v>
                </c:pt>
                <c:pt idx="2741">
                  <c:v>219.28000000001188</c:v>
                </c:pt>
                <c:pt idx="2742">
                  <c:v>219.36000000001189</c:v>
                </c:pt>
                <c:pt idx="2743">
                  <c:v>219.44000000001191</c:v>
                </c:pt>
                <c:pt idx="2744">
                  <c:v>219.52000000001192</c:v>
                </c:pt>
                <c:pt idx="2745">
                  <c:v>219.60000000001193</c:v>
                </c:pt>
                <c:pt idx="2746">
                  <c:v>219.68000000001194</c:v>
                </c:pt>
                <c:pt idx="2747">
                  <c:v>219.76000000001196</c:v>
                </c:pt>
                <c:pt idx="2748">
                  <c:v>219.84000000001197</c:v>
                </c:pt>
                <c:pt idx="2749">
                  <c:v>219.92000000001198</c:v>
                </c:pt>
                <c:pt idx="2750">
                  <c:v>220.00000000001199</c:v>
                </c:pt>
                <c:pt idx="2751">
                  <c:v>220.08000000001201</c:v>
                </c:pt>
                <c:pt idx="2752">
                  <c:v>220.16000000001202</c:v>
                </c:pt>
                <c:pt idx="2753">
                  <c:v>220.24000000001203</c:v>
                </c:pt>
                <c:pt idx="2754">
                  <c:v>220.32000000001204</c:v>
                </c:pt>
                <c:pt idx="2755">
                  <c:v>220.40000000001206</c:v>
                </c:pt>
                <c:pt idx="2756">
                  <c:v>220.48000000001207</c:v>
                </c:pt>
                <c:pt idx="2757">
                  <c:v>220.56000000001208</c:v>
                </c:pt>
                <c:pt idx="2758">
                  <c:v>220.64000000001209</c:v>
                </c:pt>
                <c:pt idx="2759">
                  <c:v>220.72000000001211</c:v>
                </c:pt>
                <c:pt idx="2760">
                  <c:v>220.80000000001212</c:v>
                </c:pt>
                <c:pt idx="2761">
                  <c:v>220.88000000001213</c:v>
                </c:pt>
                <c:pt idx="2762">
                  <c:v>220.96000000001214</c:v>
                </c:pt>
                <c:pt idx="2763">
                  <c:v>221.04000000001216</c:v>
                </c:pt>
                <c:pt idx="2764">
                  <c:v>221.12000000001217</c:v>
                </c:pt>
                <c:pt idx="2765">
                  <c:v>221.20000000001218</c:v>
                </c:pt>
                <c:pt idx="2766">
                  <c:v>221.28000000001219</c:v>
                </c:pt>
                <c:pt idx="2767">
                  <c:v>221.36000000001221</c:v>
                </c:pt>
                <c:pt idx="2768">
                  <c:v>221.44000000001222</c:v>
                </c:pt>
                <c:pt idx="2769">
                  <c:v>221.52000000001223</c:v>
                </c:pt>
                <c:pt idx="2770">
                  <c:v>221.60000000001224</c:v>
                </c:pt>
                <c:pt idx="2771">
                  <c:v>221.68000000001226</c:v>
                </c:pt>
                <c:pt idx="2772">
                  <c:v>221.76000000001227</c:v>
                </c:pt>
                <c:pt idx="2773">
                  <c:v>221.84000000001228</c:v>
                </c:pt>
                <c:pt idx="2774">
                  <c:v>221.92000000001229</c:v>
                </c:pt>
                <c:pt idx="2775">
                  <c:v>222.00000000001231</c:v>
                </c:pt>
                <c:pt idx="2776">
                  <c:v>222.08000000001232</c:v>
                </c:pt>
                <c:pt idx="2777">
                  <c:v>222.16000000001233</c:v>
                </c:pt>
                <c:pt idx="2778">
                  <c:v>222.24000000001234</c:v>
                </c:pt>
                <c:pt idx="2779">
                  <c:v>222.32000000001236</c:v>
                </c:pt>
                <c:pt idx="2780">
                  <c:v>222.40000000001237</c:v>
                </c:pt>
                <c:pt idx="2781">
                  <c:v>222.48000000001238</c:v>
                </c:pt>
                <c:pt idx="2782">
                  <c:v>222.56000000001239</c:v>
                </c:pt>
                <c:pt idx="2783">
                  <c:v>222.64000000001241</c:v>
                </c:pt>
                <c:pt idx="2784">
                  <c:v>222.72000000001242</c:v>
                </c:pt>
                <c:pt idx="2785">
                  <c:v>222.80000000001243</c:v>
                </c:pt>
                <c:pt idx="2786">
                  <c:v>222.88000000001244</c:v>
                </c:pt>
                <c:pt idx="2787">
                  <c:v>222.96000000001246</c:v>
                </c:pt>
                <c:pt idx="2788">
                  <c:v>223.04000000001247</c:v>
                </c:pt>
                <c:pt idx="2789">
                  <c:v>223.12000000001248</c:v>
                </c:pt>
                <c:pt idx="2790">
                  <c:v>223.20000000001249</c:v>
                </c:pt>
                <c:pt idx="2791">
                  <c:v>223.28000000001251</c:v>
                </c:pt>
                <c:pt idx="2792">
                  <c:v>223.36000000001252</c:v>
                </c:pt>
                <c:pt idx="2793">
                  <c:v>223.44000000001253</c:v>
                </c:pt>
                <c:pt idx="2794">
                  <c:v>223.52000000001254</c:v>
                </c:pt>
                <c:pt idx="2795">
                  <c:v>223.60000000001256</c:v>
                </c:pt>
                <c:pt idx="2796">
                  <c:v>223.68000000001257</c:v>
                </c:pt>
                <c:pt idx="2797">
                  <c:v>223.76000000001258</c:v>
                </c:pt>
                <c:pt idx="2798">
                  <c:v>223.84000000001259</c:v>
                </c:pt>
                <c:pt idx="2799">
                  <c:v>223.92000000001261</c:v>
                </c:pt>
                <c:pt idx="2800">
                  <c:v>224.00000000001262</c:v>
                </c:pt>
                <c:pt idx="2801">
                  <c:v>224.08000000001263</c:v>
                </c:pt>
                <c:pt idx="2802">
                  <c:v>224.16000000001264</c:v>
                </c:pt>
                <c:pt idx="2803">
                  <c:v>224.24000000001266</c:v>
                </c:pt>
                <c:pt idx="2804">
                  <c:v>224.32000000001267</c:v>
                </c:pt>
                <c:pt idx="2805">
                  <c:v>224.40000000001268</c:v>
                </c:pt>
                <c:pt idx="2806">
                  <c:v>224.48000000001269</c:v>
                </c:pt>
                <c:pt idx="2807">
                  <c:v>224.56000000001271</c:v>
                </c:pt>
                <c:pt idx="2808">
                  <c:v>224.64000000001272</c:v>
                </c:pt>
                <c:pt idx="2809">
                  <c:v>224.72000000001273</c:v>
                </c:pt>
                <c:pt idx="2810">
                  <c:v>224.80000000001274</c:v>
                </c:pt>
                <c:pt idx="2811">
                  <c:v>224.88000000001276</c:v>
                </c:pt>
                <c:pt idx="2812">
                  <c:v>224.96000000001277</c:v>
                </c:pt>
                <c:pt idx="2813">
                  <c:v>225.04000000001278</c:v>
                </c:pt>
                <c:pt idx="2814">
                  <c:v>225.12000000001279</c:v>
                </c:pt>
                <c:pt idx="2815">
                  <c:v>225.20000000001281</c:v>
                </c:pt>
                <c:pt idx="2816">
                  <c:v>225.28000000001282</c:v>
                </c:pt>
                <c:pt idx="2817">
                  <c:v>225.36000000001283</c:v>
                </c:pt>
                <c:pt idx="2818">
                  <c:v>225.44000000001284</c:v>
                </c:pt>
                <c:pt idx="2819">
                  <c:v>225.52000000001286</c:v>
                </c:pt>
                <c:pt idx="2820">
                  <c:v>225.60000000001287</c:v>
                </c:pt>
                <c:pt idx="2821">
                  <c:v>225.68000000001288</c:v>
                </c:pt>
                <c:pt idx="2822">
                  <c:v>225.76000000001289</c:v>
                </c:pt>
                <c:pt idx="2823">
                  <c:v>225.84000000001291</c:v>
                </c:pt>
                <c:pt idx="2824">
                  <c:v>225.92000000001292</c:v>
                </c:pt>
                <c:pt idx="2825">
                  <c:v>226.00000000001293</c:v>
                </c:pt>
                <c:pt idx="2826">
                  <c:v>226.08000000001294</c:v>
                </c:pt>
                <c:pt idx="2827">
                  <c:v>226.16000000001296</c:v>
                </c:pt>
                <c:pt idx="2828">
                  <c:v>226.24000000001297</c:v>
                </c:pt>
                <c:pt idx="2829">
                  <c:v>226.32000000001298</c:v>
                </c:pt>
                <c:pt idx="2830">
                  <c:v>226.40000000001299</c:v>
                </c:pt>
                <c:pt idx="2831">
                  <c:v>226.48000000001301</c:v>
                </c:pt>
                <c:pt idx="2832">
                  <c:v>226.56000000001302</c:v>
                </c:pt>
                <c:pt idx="2833">
                  <c:v>226.64000000001303</c:v>
                </c:pt>
                <c:pt idx="2834">
                  <c:v>226.72000000001304</c:v>
                </c:pt>
                <c:pt idx="2835">
                  <c:v>226.80000000001306</c:v>
                </c:pt>
                <c:pt idx="2836">
                  <c:v>226.88000000001307</c:v>
                </c:pt>
                <c:pt idx="2837">
                  <c:v>226.96000000001308</c:v>
                </c:pt>
                <c:pt idx="2838">
                  <c:v>227.04000000001309</c:v>
                </c:pt>
                <c:pt idx="2839">
                  <c:v>227.12000000001311</c:v>
                </c:pt>
                <c:pt idx="2840">
                  <c:v>227.20000000001312</c:v>
                </c:pt>
                <c:pt idx="2841">
                  <c:v>227.28000000001313</c:v>
                </c:pt>
                <c:pt idx="2842">
                  <c:v>227.36000000001314</c:v>
                </c:pt>
                <c:pt idx="2843">
                  <c:v>227.44000000001316</c:v>
                </c:pt>
                <c:pt idx="2844">
                  <c:v>227.52000000001317</c:v>
                </c:pt>
                <c:pt idx="2845">
                  <c:v>227.60000000001318</c:v>
                </c:pt>
                <c:pt idx="2846">
                  <c:v>227.68000000001319</c:v>
                </c:pt>
                <c:pt idx="2847">
                  <c:v>227.76000000001321</c:v>
                </c:pt>
                <c:pt idx="2848">
                  <c:v>227.84000000001322</c:v>
                </c:pt>
                <c:pt idx="2849">
                  <c:v>227.92000000001323</c:v>
                </c:pt>
                <c:pt idx="2850">
                  <c:v>228.00000000001324</c:v>
                </c:pt>
                <c:pt idx="2851">
                  <c:v>228.08000000001326</c:v>
                </c:pt>
                <c:pt idx="2852">
                  <c:v>228.16000000001327</c:v>
                </c:pt>
                <c:pt idx="2853">
                  <c:v>228.24000000001328</c:v>
                </c:pt>
                <c:pt idx="2854">
                  <c:v>228.32000000001329</c:v>
                </c:pt>
                <c:pt idx="2855">
                  <c:v>228.40000000001331</c:v>
                </c:pt>
                <c:pt idx="2856">
                  <c:v>228.48000000001332</c:v>
                </c:pt>
                <c:pt idx="2857">
                  <c:v>228.56000000001333</c:v>
                </c:pt>
                <c:pt idx="2858">
                  <c:v>228.64000000001334</c:v>
                </c:pt>
                <c:pt idx="2859">
                  <c:v>228.72000000001336</c:v>
                </c:pt>
                <c:pt idx="2860">
                  <c:v>228.80000000001337</c:v>
                </c:pt>
                <c:pt idx="2861">
                  <c:v>228.88000000001338</c:v>
                </c:pt>
                <c:pt idx="2862">
                  <c:v>228.96000000001339</c:v>
                </c:pt>
                <c:pt idx="2863">
                  <c:v>229.04000000001341</c:v>
                </c:pt>
                <c:pt idx="2864">
                  <c:v>229.12000000001342</c:v>
                </c:pt>
                <c:pt idx="2865">
                  <c:v>229.20000000001343</c:v>
                </c:pt>
                <c:pt idx="2866">
                  <c:v>229.28000000001344</c:v>
                </c:pt>
                <c:pt idx="2867">
                  <c:v>229.36000000001346</c:v>
                </c:pt>
                <c:pt idx="2868">
                  <c:v>229.44000000001347</c:v>
                </c:pt>
                <c:pt idx="2869">
                  <c:v>229.52000000001348</c:v>
                </c:pt>
                <c:pt idx="2870">
                  <c:v>229.60000000001349</c:v>
                </c:pt>
                <c:pt idx="2871">
                  <c:v>229.68000000001351</c:v>
                </c:pt>
                <c:pt idx="2872">
                  <c:v>229.76000000001352</c:v>
                </c:pt>
                <c:pt idx="2873">
                  <c:v>229.84000000001353</c:v>
                </c:pt>
                <c:pt idx="2874">
                  <c:v>229.92000000001354</c:v>
                </c:pt>
                <c:pt idx="2875">
                  <c:v>230.00000000001356</c:v>
                </c:pt>
                <c:pt idx="2876">
                  <c:v>230.08000000001357</c:v>
                </c:pt>
                <c:pt idx="2877">
                  <c:v>230.16000000001358</c:v>
                </c:pt>
                <c:pt idx="2878">
                  <c:v>230.24000000001359</c:v>
                </c:pt>
                <c:pt idx="2879">
                  <c:v>230.32000000001361</c:v>
                </c:pt>
                <c:pt idx="2880">
                  <c:v>230.40000000001362</c:v>
                </c:pt>
                <c:pt idx="2881">
                  <c:v>230.48000000001363</c:v>
                </c:pt>
                <c:pt idx="2882">
                  <c:v>230.56000000001364</c:v>
                </c:pt>
                <c:pt idx="2883">
                  <c:v>230.64000000001366</c:v>
                </c:pt>
                <c:pt idx="2884">
                  <c:v>230.72000000001367</c:v>
                </c:pt>
                <c:pt idx="2885">
                  <c:v>230.80000000001368</c:v>
                </c:pt>
                <c:pt idx="2886">
                  <c:v>230.88000000001369</c:v>
                </c:pt>
                <c:pt idx="2887">
                  <c:v>230.96000000001371</c:v>
                </c:pt>
                <c:pt idx="2888">
                  <c:v>231.04000000001372</c:v>
                </c:pt>
                <c:pt idx="2889">
                  <c:v>231.12000000001373</c:v>
                </c:pt>
                <c:pt idx="2890">
                  <c:v>231.20000000001374</c:v>
                </c:pt>
                <c:pt idx="2891">
                  <c:v>231.28000000001376</c:v>
                </c:pt>
                <c:pt idx="2892">
                  <c:v>231.36000000001377</c:v>
                </c:pt>
                <c:pt idx="2893">
                  <c:v>231.44000000001378</c:v>
                </c:pt>
                <c:pt idx="2894">
                  <c:v>231.52000000001379</c:v>
                </c:pt>
                <c:pt idx="2895">
                  <c:v>231.60000000001381</c:v>
                </c:pt>
                <c:pt idx="2896">
                  <c:v>231.68000000001382</c:v>
                </c:pt>
                <c:pt idx="2897">
                  <c:v>231.76000000001383</c:v>
                </c:pt>
                <c:pt idx="2898">
                  <c:v>231.84000000001384</c:v>
                </c:pt>
                <c:pt idx="2899">
                  <c:v>231.92000000001386</c:v>
                </c:pt>
                <c:pt idx="2900">
                  <c:v>232.00000000001387</c:v>
                </c:pt>
                <c:pt idx="2901">
                  <c:v>232.08000000001388</c:v>
                </c:pt>
                <c:pt idx="2902">
                  <c:v>232.16000000001389</c:v>
                </c:pt>
                <c:pt idx="2903">
                  <c:v>232.24000000001391</c:v>
                </c:pt>
                <c:pt idx="2904">
                  <c:v>232.32000000001392</c:v>
                </c:pt>
                <c:pt idx="2905">
                  <c:v>232.40000000001393</c:v>
                </c:pt>
                <c:pt idx="2906">
                  <c:v>232.48000000001394</c:v>
                </c:pt>
                <c:pt idx="2907">
                  <c:v>232.56000000001396</c:v>
                </c:pt>
                <c:pt idx="2908">
                  <c:v>232.64000000001397</c:v>
                </c:pt>
                <c:pt idx="2909">
                  <c:v>232.72000000001398</c:v>
                </c:pt>
                <c:pt idx="2910">
                  <c:v>232.80000000001399</c:v>
                </c:pt>
                <c:pt idx="2911">
                  <c:v>232.88000000001401</c:v>
                </c:pt>
                <c:pt idx="2912">
                  <c:v>232.96000000001402</c:v>
                </c:pt>
                <c:pt idx="2913">
                  <c:v>233.04000000001403</c:v>
                </c:pt>
                <c:pt idx="2914">
                  <c:v>233.12000000001404</c:v>
                </c:pt>
                <c:pt idx="2915">
                  <c:v>233.20000000001406</c:v>
                </c:pt>
                <c:pt idx="2916">
                  <c:v>233.28000000001407</c:v>
                </c:pt>
                <c:pt idx="2917">
                  <c:v>233.36000000001408</c:v>
                </c:pt>
                <c:pt idx="2918">
                  <c:v>233.44000000001409</c:v>
                </c:pt>
                <c:pt idx="2919">
                  <c:v>233.52000000001411</c:v>
                </c:pt>
                <c:pt idx="2920">
                  <c:v>233.60000000001412</c:v>
                </c:pt>
                <c:pt idx="2921">
                  <c:v>233.68000000001413</c:v>
                </c:pt>
                <c:pt idx="2922">
                  <c:v>233.76000000001414</c:v>
                </c:pt>
                <c:pt idx="2923">
                  <c:v>233.84000000001416</c:v>
                </c:pt>
                <c:pt idx="2924">
                  <c:v>233.92000000001417</c:v>
                </c:pt>
                <c:pt idx="2925">
                  <c:v>234.00000000001418</c:v>
                </c:pt>
                <c:pt idx="2926">
                  <c:v>234.08000000001419</c:v>
                </c:pt>
                <c:pt idx="2927">
                  <c:v>234.16000000001421</c:v>
                </c:pt>
                <c:pt idx="2928">
                  <c:v>234.24000000001422</c:v>
                </c:pt>
                <c:pt idx="2929">
                  <c:v>234.32000000001423</c:v>
                </c:pt>
                <c:pt idx="2930">
                  <c:v>234.40000000001424</c:v>
                </c:pt>
                <c:pt idx="2931">
                  <c:v>234.48000000001426</c:v>
                </c:pt>
                <c:pt idx="2932">
                  <c:v>234.56000000001427</c:v>
                </c:pt>
                <c:pt idx="2933">
                  <c:v>234.64000000001428</c:v>
                </c:pt>
                <c:pt idx="2934">
                  <c:v>234.72000000001429</c:v>
                </c:pt>
                <c:pt idx="2935">
                  <c:v>234.80000000001431</c:v>
                </c:pt>
                <c:pt idx="2936">
                  <c:v>234.88000000001432</c:v>
                </c:pt>
                <c:pt idx="2937">
                  <c:v>234.96000000001433</c:v>
                </c:pt>
                <c:pt idx="2938">
                  <c:v>235.04000000001435</c:v>
                </c:pt>
                <c:pt idx="2939">
                  <c:v>235.12000000001436</c:v>
                </c:pt>
                <c:pt idx="2940">
                  <c:v>235.20000000001437</c:v>
                </c:pt>
                <c:pt idx="2941">
                  <c:v>235.28000000001438</c:v>
                </c:pt>
                <c:pt idx="2942">
                  <c:v>235.3600000000144</c:v>
                </c:pt>
                <c:pt idx="2943">
                  <c:v>235.44000000001441</c:v>
                </c:pt>
                <c:pt idx="2944">
                  <c:v>235.52000000001442</c:v>
                </c:pt>
                <c:pt idx="2945">
                  <c:v>235.60000000001443</c:v>
                </c:pt>
                <c:pt idx="2946">
                  <c:v>235.68000000001445</c:v>
                </c:pt>
                <c:pt idx="2947">
                  <c:v>235.76000000001446</c:v>
                </c:pt>
                <c:pt idx="2948">
                  <c:v>235.84000000001447</c:v>
                </c:pt>
                <c:pt idx="2949">
                  <c:v>235.92000000001448</c:v>
                </c:pt>
                <c:pt idx="2950">
                  <c:v>236.0000000000145</c:v>
                </c:pt>
                <c:pt idx="2951">
                  <c:v>236.08000000001451</c:v>
                </c:pt>
                <c:pt idx="2952">
                  <c:v>236.16000000001452</c:v>
                </c:pt>
                <c:pt idx="2953">
                  <c:v>236.24000000001453</c:v>
                </c:pt>
                <c:pt idx="2954">
                  <c:v>236.32000000001455</c:v>
                </c:pt>
                <c:pt idx="2955">
                  <c:v>236.40000000001456</c:v>
                </c:pt>
                <c:pt idx="2956">
                  <c:v>236.48000000001457</c:v>
                </c:pt>
                <c:pt idx="2957">
                  <c:v>236.56000000001458</c:v>
                </c:pt>
                <c:pt idx="2958">
                  <c:v>236.6400000000146</c:v>
                </c:pt>
                <c:pt idx="2959">
                  <c:v>236.72000000001461</c:v>
                </c:pt>
                <c:pt idx="2960">
                  <c:v>236.80000000001462</c:v>
                </c:pt>
                <c:pt idx="2961">
                  <c:v>236.88000000001463</c:v>
                </c:pt>
                <c:pt idx="2962">
                  <c:v>236.96000000001465</c:v>
                </c:pt>
                <c:pt idx="2963">
                  <c:v>237.04000000001466</c:v>
                </c:pt>
                <c:pt idx="2964">
                  <c:v>237.12000000001467</c:v>
                </c:pt>
                <c:pt idx="2965">
                  <c:v>237.20000000001468</c:v>
                </c:pt>
                <c:pt idx="2966">
                  <c:v>237.2800000000147</c:v>
                </c:pt>
                <c:pt idx="2967">
                  <c:v>237.36000000001471</c:v>
                </c:pt>
                <c:pt idx="2968">
                  <c:v>237.44000000001472</c:v>
                </c:pt>
                <c:pt idx="2969">
                  <c:v>237.52000000001473</c:v>
                </c:pt>
                <c:pt idx="2970">
                  <c:v>237.60000000001475</c:v>
                </c:pt>
                <c:pt idx="2971">
                  <c:v>237.68000000001476</c:v>
                </c:pt>
                <c:pt idx="2972">
                  <c:v>237.76000000001477</c:v>
                </c:pt>
                <c:pt idx="2973">
                  <c:v>237.84000000001478</c:v>
                </c:pt>
                <c:pt idx="2974">
                  <c:v>237.9200000000148</c:v>
                </c:pt>
                <c:pt idx="2975">
                  <c:v>238.00000000001481</c:v>
                </c:pt>
                <c:pt idx="2976">
                  <c:v>238.08000000001482</c:v>
                </c:pt>
                <c:pt idx="2977">
                  <c:v>238.16000000001483</c:v>
                </c:pt>
                <c:pt idx="2978">
                  <c:v>238.24000000001485</c:v>
                </c:pt>
                <c:pt idx="2979">
                  <c:v>238.32000000001486</c:v>
                </c:pt>
                <c:pt idx="2980">
                  <c:v>238.40000000001487</c:v>
                </c:pt>
                <c:pt idx="2981">
                  <c:v>238.48000000001488</c:v>
                </c:pt>
                <c:pt idx="2982">
                  <c:v>238.5600000000149</c:v>
                </c:pt>
                <c:pt idx="2983">
                  <c:v>238.64000000001491</c:v>
                </c:pt>
                <c:pt idx="2984">
                  <c:v>238.72000000001492</c:v>
                </c:pt>
                <c:pt idx="2985">
                  <c:v>238.80000000001493</c:v>
                </c:pt>
                <c:pt idx="2986">
                  <c:v>238.88000000001495</c:v>
                </c:pt>
                <c:pt idx="2987">
                  <c:v>238.96000000001496</c:v>
                </c:pt>
                <c:pt idx="2988">
                  <c:v>239.04000000001497</c:v>
                </c:pt>
                <c:pt idx="2989">
                  <c:v>239.12000000001498</c:v>
                </c:pt>
                <c:pt idx="2990">
                  <c:v>239.200000000015</c:v>
                </c:pt>
                <c:pt idx="2991">
                  <c:v>239.28000000001501</c:v>
                </c:pt>
                <c:pt idx="2992">
                  <c:v>239.36000000001502</c:v>
                </c:pt>
                <c:pt idx="2993">
                  <c:v>239.44000000001503</c:v>
                </c:pt>
                <c:pt idx="2994">
                  <c:v>239.52000000001505</c:v>
                </c:pt>
                <c:pt idx="2995">
                  <c:v>239.60000000001506</c:v>
                </c:pt>
                <c:pt idx="2996">
                  <c:v>239.68000000001507</c:v>
                </c:pt>
                <c:pt idx="2997">
                  <c:v>239.76000000001508</c:v>
                </c:pt>
                <c:pt idx="2998">
                  <c:v>239.8400000000151</c:v>
                </c:pt>
                <c:pt idx="2999">
                  <c:v>239.92000000001511</c:v>
                </c:pt>
                <c:pt idx="3000">
                  <c:v>240.00000000001512</c:v>
                </c:pt>
                <c:pt idx="3001">
                  <c:v>240.08000000001513</c:v>
                </c:pt>
                <c:pt idx="3002">
                  <c:v>240.16000000001515</c:v>
                </c:pt>
                <c:pt idx="3003">
                  <c:v>240.24000000001516</c:v>
                </c:pt>
                <c:pt idx="3004">
                  <c:v>240.32000000001517</c:v>
                </c:pt>
                <c:pt idx="3005">
                  <c:v>240.40000000001518</c:v>
                </c:pt>
                <c:pt idx="3006">
                  <c:v>240.4800000000152</c:v>
                </c:pt>
                <c:pt idx="3007">
                  <c:v>240.56000000001521</c:v>
                </c:pt>
                <c:pt idx="3008">
                  <c:v>240.64000000001522</c:v>
                </c:pt>
                <c:pt idx="3009">
                  <c:v>240.72000000001523</c:v>
                </c:pt>
                <c:pt idx="3010">
                  <c:v>240.80000000001525</c:v>
                </c:pt>
                <c:pt idx="3011">
                  <c:v>240.88000000001526</c:v>
                </c:pt>
                <c:pt idx="3012">
                  <c:v>240.96000000001527</c:v>
                </c:pt>
                <c:pt idx="3013">
                  <c:v>241.04000000001528</c:v>
                </c:pt>
                <c:pt idx="3014">
                  <c:v>241.1200000000153</c:v>
                </c:pt>
                <c:pt idx="3015">
                  <c:v>241.20000000001531</c:v>
                </c:pt>
                <c:pt idx="3016">
                  <c:v>241.28000000001532</c:v>
                </c:pt>
                <c:pt idx="3017">
                  <c:v>241.36000000001533</c:v>
                </c:pt>
                <c:pt idx="3018">
                  <c:v>241.44000000001535</c:v>
                </c:pt>
                <c:pt idx="3019">
                  <c:v>241.52000000001536</c:v>
                </c:pt>
                <c:pt idx="3020">
                  <c:v>241.60000000001537</c:v>
                </c:pt>
                <c:pt idx="3021">
                  <c:v>241.68000000001538</c:v>
                </c:pt>
                <c:pt idx="3022">
                  <c:v>241.7600000000154</c:v>
                </c:pt>
                <c:pt idx="3023">
                  <c:v>241.84000000001541</c:v>
                </c:pt>
                <c:pt idx="3024">
                  <c:v>241.92000000001542</c:v>
                </c:pt>
                <c:pt idx="3025">
                  <c:v>242.00000000001543</c:v>
                </c:pt>
                <c:pt idx="3026">
                  <c:v>242.08000000001545</c:v>
                </c:pt>
                <c:pt idx="3027">
                  <c:v>242.16000000001546</c:v>
                </c:pt>
                <c:pt idx="3028">
                  <c:v>242.24000000001547</c:v>
                </c:pt>
                <c:pt idx="3029">
                  <c:v>242.32000000001548</c:v>
                </c:pt>
                <c:pt idx="3030">
                  <c:v>242.4000000000155</c:v>
                </c:pt>
                <c:pt idx="3031">
                  <c:v>242.48000000001551</c:v>
                </c:pt>
                <c:pt idx="3032">
                  <c:v>242.56000000001552</c:v>
                </c:pt>
                <c:pt idx="3033">
                  <c:v>242.64000000001553</c:v>
                </c:pt>
                <c:pt idx="3034">
                  <c:v>242.72000000001555</c:v>
                </c:pt>
                <c:pt idx="3035">
                  <c:v>242.80000000001556</c:v>
                </c:pt>
                <c:pt idx="3036">
                  <c:v>242.88000000001557</c:v>
                </c:pt>
                <c:pt idx="3037">
                  <c:v>242.96000000001558</c:v>
                </c:pt>
                <c:pt idx="3038">
                  <c:v>243.0400000000156</c:v>
                </c:pt>
                <c:pt idx="3039">
                  <c:v>243.12000000001561</c:v>
                </c:pt>
                <c:pt idx="3040">
                  <c:v>243.20000000001562</c:v>
                </c:pt>
                <c:pt idx="3041">
                  <c:v>243.28000000001563</c:v>
                </c:pt>
                <c:pt idx="3042">
                  <c:v>243.36000000001565</c:v>
                </c:pt>
                <c:pt idx="3043">
                  <c:v>243.44000000001566</c:v>
                </c:pt>
                <c:pt idx="3044">
                  <c:v>243.52000000001567</c:v>
                </c:pt>
                <c:pt idx="3045">
                  <c:v>243.60000000001568</c:v>
                </c:pt>
                <c:pt idx="3046">
                  <c:v>243.6800000000157</c:v>
                </c:pt>
                <c:pt idx="3047">
                  <c:v>243.76000000001571</c:v>
                </c:pt>
                <c:pt idx="3048">
                  <c:v>243.84000000001572</c:v>
                </c:pt>
                <c:pt idx="3049">
                  <c:v>243.92000000001573</c:v>
                </c:pt>
                <c:pt idx="3050">
                  <c:v>244.00000000001575</c:v>
                </c:pt>
                <c:pt idx="3051">
                  <c:v>244.08000000001576</c:v>
                </c:pt>
                <c:pt idx="3052">
                  <c:v>244.16000000001577</c:v>
                </c:pt>
                <c:pt idx="3053">
                  <c:v>244.24000000001578</c:v>
                </c:pt>
                <c:pt idx="3054">
                  <c:v>244.3200000000158</c:v>
                </c:pt>
                <c:pt idx="3055">
                  <c:v>244.40000000001581</c:v>
                </c:pt>
                <c:pt idx="3056">
                  <c:v>244.48000000001582</c:v>
                </c:pt>
                <c:pt idx="3057">
                  <c:v>244.56000000001583</c:v>
                </c:pt>
                <c:pt idx="3058">
                  <c:v>244.64000000001585</c:v>
                </c:pt>
                <c:pt idx="3059">
                  <c:v>244.72000000001586</c:v>
                </c:pt>
                <c:pt idx="3060">
                  <c:v>244.80000000001587</c:v>
                </c:pt>
                <c:pt idx="3061">
                  <c:v>244.88000000001588</c:v>
                </c:pt>
                <c:pt idx="3062">
                  <c:v>244.9600000000159</c:v>
                </c:pt>
                <c:pt idx="3063">
                  <c:v>245.04000000001591</c:v>
                </c:pt>
                <c:pt idx="3064">
                  <c:v>245.12000000001592</c:v>
                </c:pt>
                <c:pt idx="3065">
                  <c:v>245.20000000001593</c:v>
                </c:pt>
                <c:pt idx="3066">
                  <c:v>245.28000000001595</c:v>
                </c:pt>
                <c:pt idx="3067">
                  <c:v>245.36000000001596</c:v>
                </c:pt>
                <c:pt idx="3068">
                  <c:v>245.44000000001597</c:v>
                </c:pt>
                <c:pt idx="3069">
                  <c:v>245.52000000001598</c:v>
                </c:pt>
                <c:pt idx="3070">
                  <c:v>245.600000000016</c:v>
                </c:pt>
                <c:pt idx="3071">
                  <c:v>245.68000000001601</c:v>
                </c:pt>
                <c:pt idx="3072">
                  <c:v>245.76000000001602</c:v>
                </c:pt>
                <c:pt idx="3073">
                  <c:v>245.84000000001603</c:v>
                </c:pt>
                <c:pt idx="3074">
                  <c:v>245.92000000001605</c:v>
                </c:pt>
                <c:pt idx="3075">
                  <c:v>246.00000000001606</c:v>
                </c:pt>
                <c:pt idx="3076">
                  <c:v>246.08000000001607</c:v>
                </c:pt>
                <c:pt idx="3077">
                  <c:v>246.16000000001608</c:v>
                </c:pt>
                <c:pt idx="3078">
                  <c:v>246.2400000000161</c:v>
                </c:pt>
                <c:pt idx="3079">
                  <c:v>246.32000000001611</c:v>
                </c:pt>
                <c:pt idx="3080">
                  <c:v>246.40000000001612</c:v>
                </c:pt>
                <c:pt idx="3081">
                  <c:v>246.48000000001613</c:v>
                </c:pt>
                <c:pt idx="3082">
                  <c:v>246.56000000001615</c:v>
                </c:pt>
                <c:pt idx="3083">
                  <c:v>246.64000000001616</c:v>
                </c:pt>
                <c:pt idx="3084">
                  <c:v>246.72000000001617</c:v>
                </c:pt>
                <c:pt idx="3085">
                  <c:v>246.80000000001618</c:v>
                </c:pt>
                <c:pt idx="3086">
                  <c:v>246.8800000000162</c:v>
                </c:pt>
                <c:pt idx="3087">
                  <c:v>246.96000000001621</c:v>
                </c:pt>
                <c:pt idx="3088">
                  <c:v>247.04000000001622</c:v>
                </c:pt>
                <c:pt idx="3089">
                  <c:v>247.12000000001623</c:v>
                </c:pt>
                <c:pt idx="3090">
                  <c:v>247.20000000001625</c:v>
                </c:pt>
                <c:pt idx="3091">
                  <c:v>247.28000000001626</c:v>
                </c:pt>
                <c:pt idx="3092">
                  <c:v>247.36000000001627</c:v>
                </c:pt>
                <c:pt idx="3093">
                  <c:v>247.44000000001628</c:v>
                </c:pt>
                <c:pt idx="3094">
                  <c:v>247.5200000000163</c:v>
                </c:pt>
                <c:pt idx="3095">
                  <c:v>247.60000000001631</c:v>
                </c:pt>
                <c:pt idx="3096">
                  <c:v>247.68000000001632</c:v>
                </c:pt>
                <c:pt idx="3097">
                  <c:v>247.76000000001633</c:v>
                </c:pt>
                <c:pt idx="3098">
                  <c:v>247.84000000001635</c:v>
                </c:pt>
                <c:pt idx="3099">
                  <c:v>247.92000000001636</c:v>
                </c:pt>
                <c:pt idx="3100">
                  <c:v>248.00000000001637</c:v>
                </c:pt>
                <c:pt idx="3101">
                  <c:v>248.08000000001638</c:v>
                </c:pt>
                <c:pt idx="3102">
                  <c:v>248.1600000000164</c:v>
                </c:pt>
                <c:pt idx="3103">
                  <c:v>248.24000000001641</c:v>
                </c:pt>
                <c:pt idx="3104">
                  <c:v>248.32000000001642</c:v>
                </c:pt>
                <c:pt idx="3105">
                  <c:v>248.40000000001643</c:v>
                </c:pt>
                <c:pt idx="3106">
                  <c:v>248.48000000001645</c:v>
                </c:pt>
                <c:pt idx="3107">
                  <c:v>248.56000000001646</c:v>
                </c:pt>
                <c:pt idx="3108">
                  <c:v>248.64000000001647</c:v>
                </c:pt>
                <c:pt idx="3109">
                  <c:v>248.72000000001648</c:v>
                </c:pt>
                <c:pt idx="3110">
                  <c:v>248.8000000000165</c:v>
                </c:pt>
                <c:pt idx="3111">
                  <c:v>248.88000000001651</c:v>
                </c:pt>
                <c:pt idx="3112">
                  <c:v>248.96000000001652</c:v>
                </c:pt>
                <c:pt idx="3113">
                  <c:v>249.04000000001653</c:v>
                </c:pt>
                <c:pt idx="3114">
                  <c:v>249.12000000001655</c:v>
                </c:pt>
                <c:pt idx="3115">
                  <c:v>249.20000000001656</c:v>
                </c:pt>
                <c:pt idx="3116">
                  <c:v>249.28000000001657</c:v>
                </c:pt>
                <c:pt idx="3117">
                  <c:v>249.36000000001658</c:v>
                </c:pt>
                <c:pt idx="3118">
                  <c:v>249.4400000000166</c:v>
                </c:pt>
                <c:pt idx="3119">
                  <c:v>249.52000000001661</c:v>
                </c:pt>
                <c:pt idx="3120">
                  <c:v>249.60000000001662</c:v>
                </c:pt>
                <c:pt idx="3121">
                  <c:v>249.68000000001663</c:v>
                </c:pt>
                <c:pt idx="3122">
                  <c:v>249.76000000001665</c:v>
                </c:pt>
                <c:pt idx="3123">
                  <c:v>249.84000000001666</c:v>
                </c:pt>
                <c:pt idx="3124">
                  <c:v>249.92000000001667</c:v>
                </c:pt>
                <c:pt idx="3125">
                  <c:v>250.00000000001668</c:v>
                </c:pt>
                <c:pt idx="3126">
                  <c:v>250.0800000000167</c:v>
                </c:pt>
                <c:pt idx="3127">
                  <c:v>250.16000000001671</c:v>
                </c:pt>
                <c:pt idx="3128">
                  <c:v>250.24000000001672</c:v>
                </c:pt>
                <c:pt idx="3129">
                  <c:v>250.32000000001673</c:v>
                </c:pt>
                <c:pt idx="3130">
                  <c:v>250.40000000001675</c:v>
                </c:pt>
                <c:pt idx="3131">
                  <c:v>250.48000000001676</c:v>
                </c:pt>
                <c:pt idx="3132">
                  <c:v>250.56000000001677</c:v>
                </c:pt>
                <c:pt idx="3133">
                  <c:v>250.64000000001678</c:v>
                </c:pt>
                <c:pt idx="3134">
                  <c:v>250.7200000000168</c:v>
                </c:pt>
                <c:pt idx="3135">
                  <c:v>250.80000000001681</c:v>
                </c:pt>
                <c:pt idx="3136">
                  <c:v>250.88000000001682</c:v>
                </c:pt>
                <c:pt idx="3137">
                  <c:v>250.96000000001683</c:v>
                </c:pt>
                <c:pt idx="3138">
                  <c:v>251.04000000001685</c:v>
                </c:pt>
                <c:pt idx="3139">
                  <c:v>251.12000000001686</c:v>
                </c:pt>
                <c:pt idx="3140">
                  <c:v>251.20000000001687</c:v>
                </c:pt>
                <c:pt idx="3141">
                  <c:v>251.28000000001688</c:v>
                </c:pt>
                <c:pt idx="3142">
                  <c:v>251.3600000000169</c:v>
                </c:pt>
                <c:pt idx="3143">
                  <c:v>251.44000000001691</c:v>
                </c:pt>
                <c:pt idx="3144">
                  <c:v>251.52000000001692</c:v>
                </c:pt>
                <c:pt idx="3145">
                  <c:v>251.60000000001693</c:v>
                </c:pt>
                <c:pt idx="3146">
                  <c:v>251.68000000001695</c:v>
                </c:pt>
                <c:pt idx="3147">
                  <c:v>251.76000000001696</c:v>
                </c:pt>
                <c:pt idx="3148">
                  <c:v>251.84000000001697</c:v>
                </c:pt>
                <c:pt idx="3149">
                  <c:v>251.92000000001698</c:v>
                </c:pt>
                <c:pt idx="3150">
                  <c:v>252.000000000017</c:v>
                </c:pt>
                <c:pt idx="3151">
                  <c:v>252.08000000001701</c:v>
                </c:pt>
                <c:pt idx="3152">
                  <c:v>252.16000000001702</c:v>
                </c:pt>
                <c:pt idx="3153">
                  <c:v>252.24000000001703</c:v>
                </c:pt>
                <c:pt idx="3154">
                  <c:v>252.32000000001705</c:v>
                </c:pt>
                <c:pt idx="3155">
                  <c:v>252.40000000001706</c:v>
                </c:pt>
                <c:pt idx="3156">
                  <c:v>252.48000000001707</c:v>
                </c:pt>
                <c:pt idx="3157">
                  <c:v>252.56000000001708</c:v>
                </c:pt>
                <c:pt idx="3158">
                  <c:v>252.6400000000171</c:v>
                </c:pt>
                <c:pt idx="3159">
                  <c:v>252.72000000001711</c:v>
                </c:pt>
                <c:pt idx="3160">
                  <c:v>252.80000000001712</c:v>
                </c:pt>
                <c:pt idx="3161">
                  <c:v>252.88000000001713</c:v>
                </c:pt>
                <c:pt idx="3162">
                  <c:v>252.96000000001715</c:v>
                </c:pt>
                <c:pt idx="3163">
                  <c:v>253.04000000001716</c:v>
                </c:pt>
                <c:pt idx="3164">
                  <c:v>253.12000000001717</c:v>
                </c:pt>
                <c:pt idx="3165">
                  <c:v>253.20000000001718</c:v>
                </c:pt>
                <c:pt idx="3166">
                  <c:v>253.2800000000172</c:v>
                </c:pt>
                <c:pt idx="3167">
                  <c:v>253.36000000001721</c:v>
                </c:pt>
                <c:pt idx="3168">
                  <c:v>253.44000000001722</c:v>
                </c:pt>
                <c:pt idx="3169">
                  <c:v>253.52000000001723</c:v>
                </c:pt>
                <c:pt idx="3170">
                  <c:v>253.60000000001725</c:v>
                </c:pt>
                <c:pt idx="3171">
                  <c:v>253.68000000001726</c:v>
                </c:pt>
                <c:pt idx="3172">
                  <c:v>253.76000000001727</c:v>
                </c:pt>
                <c:pt idx="3173">
                  <c:v>253.84000000001728</c:v>
                </c:pt>
                <c:pt idx="3174">
                  <c:v>253.9200000000173</c:v>
                </c:pt>
                <c:pt idx="3175">
                  <c:v>254.00000000001731</c:v>
                </c:pt>
                <c:pt idx="3176">
                  <c:v>254.08000000001732</c:v>
                </c:pt>
                <c:pt idx="3177">
                  <c:v>254.16000000001733</c:v>
                </c:pt>
                <c:pt idx="3178">
                  <c:v>254.24000000001735</c:v>
                </c:pt>
                <c:pt idx="3179">
                  <c:v>254.32000000001736</c:v>
                </c:pt>
                <c:pt idx="3180">
                  <c:v>254.40000000001737</c:v>
                </c:pt>
                <c:pt idx="3181">
                  <c:v>254.48000000001738</c:v>
                </c:pt>
                <c:pt idx="3182">
                  <c:v>254.5600000000174</c:v>
                </c:pt>
                <c:pt idx="3183">
                  <c:v>254.64000000001741</c:v>
                </c:pt>
                <c:pt idx="3184">
                  <c:v>254.72000000001742</c:v>
                </c:pt>
                <c:pt idx="3185">
                  <c:v>254.80000000001743</c:v>
                </c:pt>
                <c:pt idx="3186">
                  <c:v>254.88000000001745</c:v>
                </c:pt>
                <c:pt idx="3187">
                  <c:v>254.96000000001746</c:v>
                </c:pt>
                <c:pt idx="3188">
                  <c:v>255.04000000001747</c:v>
                </c:pt>
                <c:pt idx="3189">
                  <c:v>255.12000000001748</c:v>
                </c:pt>
                <c:pt idx="3190">
                  <c:v>255.2000000000175</c:v>
                </c:pt>
                <c:pt idx="3191">
                  <c:v>255.28000000001751</c:v>
                </c:pt>
                <c:pt idx="3192">
                  <c:v>255.36000000001752</c:v>
                </c:pt>
                <c:pt idx="3193">
                  <c:v>255.44000000001753</c:v>
                </c:pt>
                <c:pt idx="3194">
                  <c:v>255.52000000001755</c:v>
                </c:pt>
                <c:pt idx="3195">
                  <c:v>255.60000000001756</c:v>
                </c:pt>
                <c:pt idx="3196">
                  <c:v>255.68000000001757</c:v>
                </c:pt>
                <c:pt idx="3197">
                  <c:v>255.76000000001758</c:v>
                </c:pt>
                <c:pt idx="3198">
                  <c:v>255.8400000000176</c:v>
                </c:pt>
                <c:pt idx="3199">
                  <c:v>255.92000000001761</c:v>
                </c:pt>
                <c:pt idx="3200">
                  <c:v>256.00000000001762</c:v>
                </c:pt>
                <c:pt idx="3201">
                  <c:v>256.08000000001761</c:v>
                </c:pt>
                <c:pt idx="3202">
                  <c:v>256.16000000001759</c:v>
                </c:pt>
                <c:pt idx="3203">
                  <c:v>256.24000000001757</c:v>
                </c:pt>
                <c:pt idx="3204">
                  <c:v>256.32000000001756</c:v>
                </c:pt>
                <c:pt idx="3205">
                  <c:v>256.40000000001754</c:v>
                </c:pt>
                <c:pt idx="3206">
                  <c:v>256.48000000001753</c:v>
                </c:pt>
                <c:pt idx="3207">
                  <c:v>256.56000000001751</c:v>
                </c:pt>
                <c:pt idx="3208">
                  <c:v>256.64000000001749</c:v>
                </c:pt>
                <c:pt idx="3209">
                  <c:v>256.72000000001748</c:v>
                </c:pt>
                <c:pt idx="3210">
                  <c:v>256.80000000001746</c:v>
                </c:pt>
                <c:pt idx="3211">
                  <c:v>256.88000000001745</c:v>
                </c:pt>
                <c:pt idx="3212">
                  <c:v>256.96000000001743</c:v>
                </c:pt>
                <c:pt idx="3213">
                  <c:v>257.04000000001741</c:v>
                </c:pt>
                <c:pt idx="3214">
                  <c:v>257.1200000000174</c:v>
                </c:pt>
                <c:pt idx="3215">
                  <c:v>257.20000000001738</c:v>
                </c:pt>
                <c:pt idx="3216">
                  <c:v>257.28000000001737</c:v>
                </c:pt>
                <c:pt idx="3217">
                  <c:v>257.36000000001735</c:v>
                </c:pt>
                <c:pt idx="3218">
                  <c:v>257.44000000001733</c:v>
                </c:pt>
                <c:pt idx="3219">
                  <c:v>257.52000000001732</c:v>
                </c:pt>
                <c:pt idx="3220">
                  <c:v>257.6000000000173</c:v>
                </c:pt>
                <c:pt idx="3221">
                  <c:v>257.68000000001729</c:v>
                </c:pt>
                <c:pt idx="3222">
                  <c:v>257.76000000001727</c:v>
                </c:pt>
                <c:pt idx="3223">
                  <c:v>257.84000000001726</c:v>
                </c:pt>
                <c:pt idx="3224">
                  <c:v>257.92000000001724</c:v>
                </c:pt>
                <c:pt idx="3225">
                  <c:v>258.00000000001722</c:v>
                </c:pt>
                <c:pt idx="3226">
                  <c:v>258.08000000001721</c:v>
                </c:pt>
                <c:pt idx="3227">
                  <c:v>258.16000000001719</c:v>
                </c:pt>
                <c:pt idx="3228">
                  <c:v>258.24000000001718</c:v>
                </c:pt>
                <c:pt idx="3229">
                  <c:v>258.32000000001716</c:v>
                </c:pt>
                <c:pt idx="3230">
                  <c:v>258.40000000001714</c:v>
                </c:pt>
                <c:pt idx="3231">
                  <c:v>258.48000000001713</c:v>
                </c:pt>
                <c:pt idx="3232">
                  <c:v>258.56000000001711</c:v>
                </c:pt>
                <c:pt idx="3233">
                  <c:v>258.6400000000171</c:v>
                </c:pt>
                <c:pt idx="3234">
                  <c:v>258.72000000001708</c:v>
                </c:pt>
                <c:pt idx="3235">
                  <c:v>258.80000000001706</c:v>
                </c:pt>
                <c:pt idx="3236">
                  <c:v>258.88000000001705</c:v>
                </c:pt>
                <c:pt idx="3237">
                  <c:v>258.96000000001703</c:v>
                </c:pt>
                <c:pt idx="3238">
                  <c:v>259.04000000001702</c:v>
                </c:pt>
                <c:pt idx="3239">
                  <c:v>259.120000000017</c:v>
                </c:pt>
                <c:pt idx="3240">
                  <c:v>259.20000000001698</c:v>
                </c:pt>
                <c:pt idx="3241">
                  <c:v>259.28000000001697</c:v>
                </c:pt>
                <c:pt idx="3242">
                  <c:v>259.36000000001695</c:v>
                </c:pt>
                <c:pt idx="3243">
                  <c:v>259.44000000001694</c:v>
                </c:pt>
                <c:pt idx="3244">
                  <c:v>259.52000000001692</c:v>
                </c:pt>
                <c:pt idx="3245">
                  <c:v>259.60000000001691</c:v>
                </c:pt>
                <c:pt idx="3246">
                  <c:v>259.68000000001689</c:v>
                </c:pt>
                <c:pt idx="3247">
                  <c:v>259.76000000001687</c:v>
                </c:pt>
                <c:pt idx="3248">
                  <c:v>259.84000000001686</c:v>
                </c:pt>
                <c:pt idx="3249">
                  <c:v>259.92000000001684</c:v>
                </c:pt>
                <c:pt idx="3250">
                  <c:v>260.00000000001683</c:v>
                </c:pt>
                <c:pt idx="3251">
                  <c:v>260.08000000001681</c:v>
                </c:pt>
                <c:pt idx="3252">
                  <c:v>260.16000000001679</c:v>
                </c:pt>
                <c:pt idx="3253">
                  <c:v>260.24000000001678</c:v>
                </c:pt>
                <c:pt idx="3254">
                  <c:v>260.32000000001676</c:v>
                </c:pt>
                <c:pt idx="3255">
                  <c:v>260.40000000001675</c:v>
                </c:pt>
                <c:pt idx="3256">
                  <c:v>260.48000000001673</c:v>
                </c:pt>
                <c:pt idx="3257">
                  <c:v>260.56000000001671</c:v>
                </c:pt>
                <c:pt idx="3258">
                  <c:v>260.6400000000167</c:v>
                </c:pt>
                <c:pt idx="3259">
                  <c:v>260.72000000001668</c:v>
                </c:pt>
                <c:pt idx="3260">
                  <c:v>260.80000000001667</c:v>
                </c:pt>
                <c:pt idx="3261">
                  <c:v>260.88000000001665</c:v>
                </c:pt>
                <c:pt idx="3262">
                  <c:v>260.96000000001663</c:v>
                </c:pt>
                <c:pt idx="3263">
                  <c:v>261.04000000001662</c:v>
                </c:pt>
                <c:pt idx="3264">
                  <c:v>261.1200000000166</c:v>
                </c:pt>
                <c:pt idx="3265">
                  <c:v>261.20000000001659</c:v>
                </c:pt>
                <c:pt idx="3266">
                  <c:v>261.28000000001657</c:v>
                </c:pt>
                <c:pt idx="3267">
                  <c:v>261.36000000001656</c:v>
                </c:pt>
                <c:pt idx="3268">
                  <c:v>261.44000000001654</c:v>
                </c:pt>
                <c:pt idx="3269">
                  <c:v>261.52000000001652</c:v>
                </c:pt>
                <c:pt idx="3270">
                  <c:v>261.60000000001651</c:v>
                </c:pt>
                <c:pt idx="3271">
                  <c:v>261.68000000001649</c:v>
                </c:pt>
                <c:pt idx="3272">
                  <c:v>261.76000000001648</c:v>
                </c:pt>
                <c:pt idx="3273">
                  <c:v>261.84000000001646</c:v>
                </c:pt>
                <c:pt idx="3274">
                  <c:v>261.92000000001644</c:v>
                </c:pt>
                <c:pt idx="3275">
                  <c:v>262.00000000001643</c:v>
                </c:pt>
                <c:pt idx="3276">
                  <c:v>262.08000000001641</c:v>
                </c:pt>
                <c:pt idx="3277">
                  <c:v>262.1600000000164</c:v>
                </c:pt>
                <c:pt idx="3278">
                  <c:v>262.24000000001638</c:v>
                </c:pt>
                <c:pt idx="3279">
                  <c:v>262.32000000001636</c:v>
                </c:pt>
                <c:pt idx="3280">
                  <c:v>262.40000000001635</c:v>
                </c:pt>
                <c:pt idx="3281">
                  <c:v>262.48000000001633</c:v>
                </c:pt>
                <c:pt idx="3282">
                  <c:v>262.56000000001632</c:v>
                </c:pt>
                <c:pt idx="3283">
                  <c:v>262.6400000000163</c:v>
                </c:pt>
                <c:pt idx="3284">
                  <c:v>262.72000000001628</c:v>
                </c:pt>
                <c:pt idx="3285">
                  <c:v>262.80000000001627</c:v>
                </c:pt>
                <c:pt idx="3286">
                  <c:v>262.88000000001625</c:v>
                </c:pt>
                <c:pt idx="3287">
                  <c:v>262.96000000001624</c:v>
                </c:pt>
                <c:pt idx="3288">
                  <c:v>263.04000000001622</c:v>
                </c:pt>
                <c:pt idx="3289">
                  <c:v>263.1200000000162</c:v>
                </c:pt>
                <c:pt idx="3290">
                  <c:v>263.20000000001619</c:v>
                </c:pt>
                <c:pt idx="3291">
                  <c:v>263.28000000001617</c:v>
                </c:pt>
                <c:pt idx="3292">
                  <c:v>263.36000000001616</c:v>
                </c:pt>
                <c:pt idx="3293">
                  <c:v>263.44000000001614</c:v>
                </c:pt>
                <c:pt idx="3294">
                  <c:v>263.52000000001613</c:v>
                </c:pt>
                <c:pt idx="3295">
                  <c:v>263.60000000001611</c:v>
                </c:pt>
                <c:pt idx="3296">
                  <c:v>263.68000000001609</c:v>
                </c:pt>
                <c:pt idx="3297">
                  <c:v>263.76000000001608</c:v>
                </c:pt>
                <c:pt idx="3298">
                  <c:v>263.84000000001606</c:v>
                </c:pt>
                <c:pt idx="3299">
                  <c:v>263.92000000001605</c:v>
                </c:pt>
                <c:pt idx="3300">
                  <c:v>264.00000000001603</c:v>
                </c:pt>
                <c:pt idx="3301">
                  <c:v>264.08000000001601</c:v>
                </c:pt>
                <c:pt idx="3302">
                  <c:v>264.160000000016</c:v>
                </c:pt>
                <c:pt idx="3303">
                  <c:v>264.24000000001598</c:v>
                </c:pt>
                <c:pt idx="3304">
                  <c:v>264.32000000001597</c:v>
                </c:pt>
                <c:pt idx="3305">
                  <c:v>264.40000000001595</c:v>
                </c:pt>
                <c:pt idx="3306">
                  <c:v>264.48000000001593</c:v>
                </c:pt>
                <c:pt idx="3307">
                  <c:v>264.56000000001592</c:v>
                </c:pt>
                <c:pt idx="3308">
                  <c:v>264.6400000000159</c:v>
                </c:pt>
                <c:pt idx="3309">
                  <c:v>264.72000000001589</c:v>
                </c:pt>
                <c:pt idx="3310">
                  <c:v>264.80000000001587</c:v>
                </c:pt>
                <c:pt idx="3311">
                  <c:v>264.88000000001585</c:v>
                </c:pt>
                <c:pt idx="3312">
                  <c:v>264.96000000001584</c:v>
                </c:pt>
                <c:pt idx="3313">
                  <c:v>265.04000000001582</c:v>
                </c:pt>
                <c:pt idx="3314">
                  <c:v>265.12000000001581</c:v>
                </c:pt>
                <c:pt idx="3315">
                  <c:v>265.20000000001579</c:v>
                </c:pt>
                <c:pt idx="3316">
                  <c:v>265.28000000001578</c:v>
                </c:pt>
                <c:pt idx="3317">
                  <c:v>265.36000000001576</c:v>
                </c:pt>
                <c:pt idx="3318">
                  <c:v>265.44000000001574</c:v>
                </c:pt>
                <c:pt idx="3319">
                  <c:v>265.52000000001573</c:v>
                </c:pt>
                <c:pt idx="3320">
                  <c:v>265.60000000001571</c:v>
                </c:pt>
                <c:pt idx="3321">
                  <c:v>265.6800000000157</c:v>
                </c:pt>
                <c:pt idx="3322">
                  <c:v>265.76000000001568</c:v>
                </c:pt>
                <c:pt idx="3323">
                  <c:v>265.84000000001566</c:v>
                </c:pt>
                <c:pt idx="3324">
                  <c:v>265.92000000001565</c:v>
                </c:pt>
                <c:pt idx="3325">
                  <c:v>266.00000000001563</c:v>
                </c:pt>
                <c:pt idx="3326">
                  <c:v>266.08000000001562</c:v>
                </c:pt>
                <c:pt idx="3327">
                  <c:v>266.1600000000156</c:v>
                </c:pt>
                <c:pt idx="3328">
                  <c:v>266.24000000001558</c:v>
                </c:pt>
                <c:pt idx="3329">
                  <c:v>266.32000000001557</c:v>
                </c:pt>
                <c:pt idx="3330">
                  <c:v>266.40000000001555</c:v>
                </c:pt>
                <c:pt idx="3331">
                  <c:v>266.48000000001554</c:v>
                </c:pt>
                <c:pt idx="3332">
                  <c:v>266.56000000001552</c:v>
                </c:pt>
                <c:pt idx="3333">
                  <c:v>266.6400000000155</c:v>
                </c:pt>
                <c:pt idx="3334">
                  <c:v>266.72000000001549</c:v>
                </c:pt>
                <c:pt idx="3335">
                  <c:v>266.80000000001547</c:v>
                </c:pt>
                <c:pt idx="3336">
                  <c:v>266.88000000001546</c:v>
                </c:pt>
                <c:pt idx="3337">
                  <c:v>266.96000000001544</c:v>
                </c:pt>
                <c:pt idx="3338">
                  <c:v>267.04000000001543</c:v>
                </c:pt>
                <c:pt idx="3339">
                  <c:v>267.12000000001541</c:v>
                </c:pt>
                <c:pt idx="3340">
                  <c:v>267.20000000001539</c:v>
                </c:pt>
                <c:pt idx="3341">
                  <c:v>267.28000000001538</c:v>
                </c:pt>
                <c:pt idx="3342">
                  <c:v>267.36000000001536</c:v>
                </c:pt>
                <c:pt idx="3343">
                  <c:v>267.44000000001535</c:v>
                </c:pt>
                <c:pt idx="3344">
                  <c:v>267.52000000001533</c:v>
                </c:pt>
                <c:pt idx="3345">
                  <c:v>267.60000000001531</c:v>
                </c:pt>
                <c:pt idx="3346">
                  <c:v>267.6800000000153</c:v>
                </c:pt>
                <c:pt idx="3347">
                  <c:v>267.76000000001528</c:v>
                </c:pt>
                <c:pt idx="3348">
                  <c:v>267.84000000001527</c:v>
                </c:pt>
                <c:pt idx="3349">
                  <c:v>267.92000000001525</c:v>
                </c:pt>
                <c:pt idx="3350">
                  <c:v>268.00000000001523</c:v>
                </c:pt>
                <c:pt idx="3351">
                  <c:v>268.08000000001522</c:v>
                </c:pt>
                <c:pt idx="3352">
                  <c:v>268.1600000000152</c:v>
                </c:pt>
                <c:pt idx="3353">
                  <c:v>268.24000000001519</c:v>
                </c:pt>
                <c:pt idx="3354">
                  <c:v>268.32000000001517</c:v>
                </c:pt>
                <c:pt idx="3355">
                  <c:v>268.40000000001515</c:v>
                </c:pt>
                <c:pt idx="3356">
                  <c:v>268.48000000001514</c:v>
                </c:pt>
                <c:pt idx="3357">
                  <c:v>268.56000000001512</c:v>
                </c:pt>
                <c:pt idx="3358">
                  <c:v>268.64000000001511</c:v>
                </c:pt>
                <c:pt idx="3359">
                  <c:v>268.72000000001509</c:v>
                </c:pt>
                <c:pt idx="3360">
                  <c:v>268.80000000001507</c:v>
                </c:pt>
                <c:pt idx="3361">
                  <c:v>268.88000000001506</c:v>
                </c:pt>
                <c:pt idx="3362">
                  <c:v>268.96000000001504</c:v>
                </c:pt>
                <c:pt idx="3363">
                  <c:v>269.04000000001503</c:v>
                </c:pt>
                <c:pt idx="3364">
                  <c:v>269.12000000001501</c:v>
                </c:pt>
                <c:pt idx="3365">
                  <c:v>269.200000000015</c:v>
                </c:pt>
                <c:pt idx="3366">
                  <c:v>269.28000000001498</c:v>
                </c:pt>
                <c:pt idx="3367">
                  <c:v>269.36000000001496</c:v>
                </c:pt>
                <c:pt idx="3368">
                  <c:v>269.44000000001495</c:v>
                </c:pt>
                <c:pt idx="3369">
                  <c:v>269.52000000001493</c:v>
                </c:pt>
                <c:pt idx="3370">
                  <c:v>269.60000000001492</c:v>
                </c:pt>
                <c:pt idx="3371">
                  <c:v>269.6800000000149</c:v>
                </c:pt>
                <c:pt idx="3372">
                  <c:v>269.76000000001488</c:v>
                </c:pt>
                <c:pt idx="3373">
                  <c:v>269.84000000001487</c:v>
                </c:pt>
                <c:pt idx="3374">
                  <c:v>269.92000000001485</c:v>
                </c:pt>
                <c:pt idx="3375">
                  <c:v>270.00000000001484</c:v>
                </c:pt>
                <c:pt idx="3376">
                  <c:v>270.08000000001482</c:v>
                </c:pt>
                <c:pt idx="3377">
                  <c:v>270.1600000000148</c:v>
                </c:pt>
                <c:pt idx="3378">
                  <c:v>270.24000000001479</c:v>
                </c:pt>
                <c:pt idx="3379">
                  <c:v>270.32000000001477</c:v>
                </c:pt>
                <c:pt idx="3380">
                  <c:v>270.40000000001476</c:v>
                </c:pt>
                <c:pt idx="3381">
                  <c:v>270.48000000001474</c:v>
                </c:pt>
                <c:pt idx="3382">
                  <c:v>270.56000000001472</c:v>
                </c:pt>
                <c:pt idx="3383">
                  <c:v>270.64000000001471</c:v>
                </c:pt>
                <c:pt idx="3384">
                  <c:v>270.72000000001469</c:v>
                </c:pt>
                <c:pt idx="3385">
                  <c:v>270.80000000001468</c:v>
                </c:pt>
                <c:pt idx="3386">
                  <c:v>270.88000000001466</c:v>
                </c:pt>
                <c:pt idx="3387">
                  <c:v>270.96000000001465</c:v>
                </c:pt>
                <c:pt idx="3388">
                  <c:v>271.04000000001463</c:v>
                </c:pt>
                <c:pt idx="3389">
                  <c:v>271.12000000001461</c:v>
                </c:pt>
                <c:pt idx="3390">
                  <c:v>271.2000000000146</c:v>
                </c:pt>
                <c:pt idx="3391">
                  <c:v>271.28000000001458</c:v>
                </c:pt>
                <c:pt idx="3392">
                  <c:v>271.36000000001457</c:v>
                </c:pt>
                <c:pt idx="3393">
                  <c:v>271.44000000001455</c:v>
                </c:pt>
                <c:pt idx="3394">
                  <c:v>271.52000000001453</c:v>
                </c:pt>
                <c:pt idx="3395">
                  <c:v>271.60000000001452</c:v>
                </c:pt>
                <c:pt idx="3396">
                  <c:v>271.6800000000145</c:v>
                </c:pt>
                <c:pt idx="3397">
                  <c:v>271.76000000001449</c:v>
                </c:pt>
                <c:pt idx="3398">
                  <c:v>271.84000000001447</c:v>
                </c:pt>
                <c:pt idx="3399">
                  <c:v>271.92000000001445</c:v>
                </c:pt>
                <c:pt idx="3400">
                  <c:v>272.00000000001444</c:v>
                </c:pt>
                <c:pt idx="3401">
                  <c:v>272.08000000001442</c:v>
                </c:pt>
                <c:pt idx="3402">
                  <c:v>272.16000000001441</c:v>
                </c:pt>
                <c:pt idx="3403">
                  <c:v>272.24000000001439</c:v>
                </c:pt>
                <c:pt idx="3404">
                  <c:v>272.32000000001437</c:v>
                </c:pt>
                <c:pt idx="3405">
                  <c:v>272.40000000001436</c:v>
                </c:pt>
                <c:pt idx="3406">
                  <c:v>272.48000000001434</c:v>
                </c:pt>
                <c:pt idx="3407">
                  <c:v>272.56000000001433</c:v>
                </c:pt>
                <c:pt idx="3408">
                  <c:v>272.64000000001431</c:v>
                </c:pt>
                <c:pt idx="3409">
                  <c:v>272.72000000001429</c:v>
                </c:pt>
                <c:pt idx="3410">
                  <c:v>272.80000000001428</c:v>
                </c:pt>
                <c:pt idx="3411">
                  <c:v>272.88000000001426</c:v>
                </c:pt>
                <c:pt idx="3412">
                  <c:v>272.96000000001425</c:v>
                </c:pt>
                <c:pt idx="3413">
                  <c:v>273.04000000001423</c:v>
                </c:pt>
                <c:pt idx="3414">
                  <c:v>273.12000000001422</c:v>
                </c:pt>
                <c:pt idx="3415">
                  <c:v>273.2000000000142</c:v>
                </c:pt>
                <c:pt idx="3416">
                  <c:v>273.28000000001418</c:v>
                </c:pt>
                <c:pt idx="3417">
                  <c:v>273.36000000001417</c:v>
                </c:pt>
                <c:pt idx="3418">
                  <c:v>273.44000000001415</c:v>
                </c:pt>
                <c:pt idx="3419">
                  <c:v>273.52000000001414</c:v>
                </c:pt>
                <c:pt idx="3420">
                  <c:v>273.60000000001412</c:v>
                </c:pt>
                <c:pt idx="3421">
                  <c:v>273.6800000000141</c:v>
                </c:pt>
                <c:pt idx="3422">
                  <c:v>273.76000000001409</c:v>
                </c:pt>
                <c:pt idx="3423">
                  <c:v>273.84000000001407</c:v>
                </c:pt>
                <c:pt idx="3424">
                  <c:v>273.92000000001406</c:v>
                </c:pt>
                <c:pt idx="3425">
                  <c:v>274.00000000001404</c:v>
                </c:pt>
                <c:pt idx="3426">
                  <c:v>274.08000000001402</c:v>
                </c:pt>
                <c:pt idx="3427">
                  <c:v>274.16000000001401</c:v>
                </c:pt>
                <c:pt idx="3428">
                  <c:v>274.24000000001399</c:v>
                </c:pt>
                <c:pt idx="3429">
                  <c:v>274.32000000001398</c:v>
                </c:pt>
                <c:pt idx="3430">
                  <c:v>274.40000000001396</c:v>
                </c:pt>
                <c:pt idx="3431">
                  <c:v>274.48000000001394</c:v>
                </c:pt>
                <c:pt idx="3432">
                  <c:v>274.56000000001393</c:v>
                </c:pt>
                <c:pt idx="3433">
                  <c:v>274.64000000001391</c:v>
                </c:pt>
                <c:pt idx="3434">
                  <c:v>274.7200000000139</c:v>
                </c:pt>
                <c:pt idx="3435">
                  <c:v>274.80000000001388</c:v>
                </c:pt>
                <c:pt idx="3436">
                  <c:v>274.88000000001387</c:v>
                </c:pt>
                <c:pt idx="3437">
                  <c:v>274.96000000001385</c:v>
                </c:pt>
                <c:pt idx="3438">
                  <c:v>275.04000000001383</c:v>
                </c:pt>
                <c:pt idx="3439">
                  <c:v>275.12000000001382</c:v>
                </c:pt>
                <c:pt idx="3440">
                  <c:v>275.2000000000138</c:v>
                </c:pt>
                <c:pt idx="3441">
                  <c:v>275.28000000001379</c:v>
                </c:pt>
                <c:pt idx="3442">
                  <c:v>275.36000000001377</c:v>
                </c:pt>
                <c:pt idx="3443">
                  <c:v>275.44000000001375</c:v>
                </c:pt>
                <c:pt idx="3444">
                  <c:v>275.52000000001374</c:v>
                </c:pt>
                <c:pt idx="3445">
                  <c:v>275.60000000001372</c:v>
                </c:pt>
                <c:pt idx="3446">
                  <c:v>275.68000000001371</c:v>
                </c:pt>
                <c:pt idx="3447">
                  <c:v>275.76000000001369</c:v>
                </c:pt>
                <c:pt idx="3448">
                  <c:v>275.84000000001367</c:v>
                </c:pt>
                <c:pt idx="3449">
                  <c:v>275.92000000001366</c:v>
                </c:pt>
                <c:pt idx="3450">
                  <c:v>276.00000000001364</c:v>
                </c:pt>
                <c:pt idx="3451">
                  <c:v>276.08000000001363</c:v>
                </c:pt>
                <c:pt idx="3452">
                  <c:v>276.16000000001361</c:v>
                </c:pt>
                <c:pt idx="3453">
                  <c:v>276.24000000001359</c:v>
                </c:pt>
                <c:pt idx="3454">
                  <c:v>276.32000000001358</c:v>
                </c:pt>
                <c:pt idx="3455">
                  <c:v>276.40000000001356</c:v>
                </c:pt>
                <c:pt idx="3456">
                  <c:v>276.48000000001355</c:v>
                </c:pt>
                <c:pt idx="3457">
                  <c:v>276.56000000001353</c:v>
                </c:pt>
                <c:pt idx="3458">
                  <c:v>276.64000000001352</c:v>
                </c:pt>
                <c:pt idx="3459">
                  <c:v>276.7200000000135</c:v>
                </c:pt>
                <c:pt idx="3460">
                  <c:v>276.80000000001348</c:v>
                </c:pt>
                <c:pt idx="3461">
                  <c:v>276.88000000001347</c:v>
                </c:pt>
                <c:pt idx="3462">
                  <c:v>276.96000000001345</c:v>
                </c:pt>
                <c:pt idx="3463">
                  <c:v>277.04000000001344</c:v>
                </c:pt>
                <c:pt idx="3464">
                  <c:v>277.12000000001342</c:v>
                </c:pt>
                <c:pt idx="3465">
                  <c:v>277.2000000000134</c:v>
                </c:pt>
                <c:pt idx="3466">
                  <c:v>277.28000000001339</c:v>
                </c:pt>
                <c:pt idx="3467">
                  <c:v>277.36000000001337</c:v>
                </c:pt>
                <c:pt idx="3468">
                  <c:v>277.44000000001336</c:v>
                </c:pt>
                <c:pt idx="3469">
                  <c:v>277.52000000001334</c:v>
                </c:pt>
                <c:pt idx="3470">
                  <c:v>277.60000000001332</c:v>
                </c:pt>
                <c:pt idx="3471">
                  <c:v>277.68000000001331</c:v>
                </c:pt>
                <c:pt idx="3472">
                  <c:v>277.76000000001329</c:v>
                </c:pt>
                <c:pt idx="3473">
                  <c:v>277.84000000001328</c:v>
                </c:pt>
                <c:pt idx="3474">
                  <c:v>277.92000000001326</c:v>
                </c:pt>
                <c:pt idx="3475">
                  <c:v>278.00000000001324</c:v>
                </c:pt>
                <c:pt idx="3476">
                  <c:v>278.08000000001323</c:v>
                </c:pt>
                <c:pt idx="3477">
                  <c:v>278.16000000001321</c:v>
                </c:pt>
                <c:pt idx="3478">
                  <c:v>278.2400000000132</c:v>
                </c:pt>
                <c:pt idx="3479">
                  <c:v>278.32000000001318</c:v>
                </c:pt>
                <c:pt idx="3480">
                  <c:v>278.40000000001316</c:v>
                </c:pt>
                <c:pt idx="3481">
                  <c:v>278.48000000001315</c:v>
                </c:pt>
                <c:pt idx="3482">
                  <c:v>278.56000000001313</c:v>
                </c:pt>
                <c:pt idx="3483">
                  <c:v>278.64000000001312</c:v>
                </c:pt>
                <c:pt idx="3484">
                  <c:v>278.7200000000131</c:v>
                </c:pt>
                <c:pt idx="3485">
                  <c:v>278.80000000001309</c:v>
                </c:pt>
                <c:pt idx="3486">
                  <c:v>278.88000000001307</c:v>
                </c:pt>
                <c:pt idx="3487">
                  <c:v>278.96000000001305</c:v>
                </c:pt>
                <c:pt idx="3488">
                  <c:v>279.04000000001304</c:v>
                </c:pt>
                <c:pt idx="3489">
                  <c:v>279.12000000001302</c:v>
                </c:pt>
                <c:pt idx="3490">
                  <c:v>279.20000000001301</c:v>
                </c:pt>
                <c:pt idx="3491">
                  <c:v>279.28000000001299</c:v>
                </c:pt>
                <c:pt idx="3492">
                  <c:v>279.36000000001297</c:v>
                </c:pt>
                <c:pt idx="3493">
                  <c:v>279.44000000001296</c:v>
                </c:pt>
                <c:pt idx="3494">
                  <c:v>279.52000000001294</c:v>
                </c:pt>
                <c:pt idx="3495">
                  <c:v>279.60000000001293</c:v>
                </c:pt>
                <c:pt idx="3496">
                  <c:v>279.68000000001291</c:v>
                </c:pt>
                <c:pt idx="3497">
                  <c:v>279.76000000001289</c:v>
                </c:pt>
                <c:pt idx="3498">
                  <c:v>279.84000000001288</c:v>
                </c:pt>
                <c:pt idx="3499">
                  <c:v>279.92000000001286</c:v>
                </c:pt>
                <c:pt idx="3500">
                  <c:v>280.00000000001285</c:v>
                </c:pt>
                <c:pt idx="3501">
                  <c:v>280.08000000001283</c:v>
                </c:pt>
                <c:pt idx="3502">
                  <c:v>280.16000000001281</c:v>
                </c:pt>
                <c:pt idx="3503">
                  <c:v>280.2400000000128</c:v>
                </c:pt>
                <c:pt idx="3504">
                  <c:v>280.32000000001278</c:v>
                </c:pt>
                <c:pt idx="3505">
                  <c:v>280.40000000001277</c:v>
                </c:pt>
                <c:pt idx="3506">
                  <c:v>280.48000000001275</c:v>
                </c:pt>
                <c:pt idx="3507">
                  <c:v>280.56000000001274</c:v>
                </c:pt>
                <c:pt idx="3508">
                  <c:v>280.64000000001272</c:v>
                </c:pt>
                <c:pt idx="3509">
                  <c:v>280.7200000000127</c:v>
                </c:pt>
                <c:pt idx="3510">
                  <c:v>280.80000000001269</c:v>
                </c:pt>
                <c:pt idx="3511">
                  <c:v>280.88000000001267</c:v>
                </c:pt>
                <c:pt idx="3512">
                  <c:v>280.96000000001266</c:v>
                </c:pt>
                <c:pt idx="3513">
                  <c:v>281.04000000001264</c:v>
                </c:pt>
                <c:pt idx="3514">
                  <c:v>281.12000000001262</c:v>
                </c:pt>
                <c:pt idx="3515">
                  <c:v>281.20000000001261</c:v>
                </c:pt>
                <c:pt idx="3516">
                  <c:v>281.28000000001259</c:v>
                </c:pt>
                <c:pt idx="3517">
                  <c:v>281.36000000001258</c:v>
                </c:pt>
                <c:pt idx="3518">
                  <c:v>281.44000000001256</c:v>
                </c:pt>
                <c:pt idx="3519">
                  <c:v>281.52000000001254</c:v>
                </c:pt>
                <c:pt idx="3520">
                  <c:v>281.60000000001253</c:v>
                </c:pt>
                <c:pt idx="3521">
                  <c:v>281.68000000001251</c:v>
                </c:pt>
                <c:pt idx="3522">
                  <c:v>281.7600000000125</c:v>
                </c:pt>
                <c:pt idx="3523">
                  <c:v>281.84000000001248</c:v>
                </c:pt>
                <c:pt idx="3524">
                  <c:v>281.92000000001246</c:v>
                </c:pt>
                <c:pt idx="3525">
                  <c:v>282.00000000001245</c:v>
                </c:pt>
                <c:pt idx="3526">
                  <c:v>282.08000000001243</c:v>
                </c:pt>
                <c:pt idx="3527">
                  <c:v>282.16000000001242</c:v>
                </c:pt>
                <c:pt idx="3528">
                  <c:v>282.2400000000124</c:v>
                </c:pt>
                <c:pt idx="3529">
                  <c:v>282.32000000001239</c:v>
                </c:pt>
                <c:pt idx="3530">
                  <c:v>282.40000000001237</c:v>
                </c:pt>
                <c:pt idx="3531">
                  <c:v>282.48000000001235</c:v>
                </c:pt>
                <c:pt idx="3532">
                  <c:v>282.56000000001234</c:v>
                </c:pt>
                <c:pt idx="3533">
                  <c:v>282.64000000001232</c:v>
                </c:pt>
                <c:pt idx="3534">
                  <c:v>282.72000000001231</c:v>
                </c:pt>
                <c:pt idx="3535">
                  <c:v>282.80000000001229</c:v>
                </c:pt>
                <c:pt idx="3536">
                  <c:v>282.88000000001227</c:v>
                </c:pt>
                <c:pt idx="3537">
                  <c:v>282.96000000001226</c:v>
                </c:pt>
                <c:pt idx="3538">
                  <c:v>283.04000000001224</c:v>
                </c:pt>
                <c:pt idx="3539">
                  <c:v>283.12000000001223</c:v>
                </c:pt>
                <c:pt idx="3540">
                  <c:v>283.20000000001221</c:v>
                </c:pt>
                <c:pt idx="3541">
                  <c:v>283.28000000001219</c:v>
                </c:pt>
                <c:pt idx="3542">
                  <c:v>283.36000000001218</c:v>
                </c:pt>
                <c:pt idx="3543">
                  <c:v>283.44000000001216</c:v>
                </c:pt>
                <c:pt idx="3544">
                  <c:v>283.52000000001215</c:v>
                </c:pt>
                <c:pt idx="3545">
                  <c:v>283.60000000001213</c:v>
                </c:pt>
                <c:pt idx="3546">
                  <c:v>283.68000000001211</c:v>
                </c:pt>
                <c:pt idx="3547">
                  <c:v>283.7600000000121</c:v>
                </c:pt>
                <c:pt idx="3548">
                  <c:v>283.84000000001208</c:v>
                </c:pt>
                <c:pt idx="3549">
                  <c:v>283.92000000001207</c:v>
                </c:pt>
                <c:pt idx="3550">
                  <c:v>284.00000000001205</c:v>
                </c:pt>
                <c:pt idx="3551">
                  <c:v>284.08000000001203</c:v>
                </c:pt>
                <c:pt idx="3552">
                  <c:v>284.16000000001202</c:v>
                </c:pt>
                <c:pt idx="3553">
                  <c:v>284.240000000012</c:v>
                </c:pt>
                <c:pt idx="3554">
                  <c:v>284.32000000001199</c:v>
                </c:pt>
                <c:pt idx="3555">
                  <c:v>284.40000000001197</c:v>
                </c:pt>
                <c:pt idx="3556">
                  <c:v>284.48000000001196</c:v>
                </c:pt>
                <c:pt idx="3557">
                  <c:v>284.56000000001194</c:v>
                </c:pt>
                <c:pt idx="3558">
                  <c:v>284.64000000001192</c:v>
                </c:pt>
                <c:pt idx="3559">
                  <c:v>284.72000000001191</c:v>
                </c:pt>
                <c:pt idx="3560">
                  <c:v>284.80000000001189</c:v>
                </c:pt>
                <c:pt idx="3561">
                  <c:v>284.88000000001188</c:v>
                </c:pt>
                <c:pt idx="3562">
                  <c:v>284.96000000001186</c:v>
                </c:pt>
                <c:pt idx="3563">
                  <c:v>285.04000000001184</c:v>
                </c:pt>
                <c:pt idx="3564">
                  <c:v>285.12000000001183</c:v>
                </c:pt>
                <c:pt idx="3565">
                  <c:v>285.20000000001181</c:v>
                </c:pt>
                <c:pt idx="3566">
                  <c:v>285.2800000000118</c:v>
                </c:pt>
                <c:pt idx="3567">
                  <c:v>285.36000000001178</c:v>
                </c:pt>
                <c:pt idx="3568">
                  <c:v>285.44000000001176</c:v>
                </c:pt>
                <c:pt idx="3569">
                  <c:v>285.52000000001175</c:v>
                </c:pt>
                <c:pt idx="3570">
                  <c:v>285.60000000001173</c:v>
                </c:pt>
                <c:pt idx="3571">
                  <c:v>285.68000000001172</c:v>
                </c:pt>
                <c:pt idx="3572">
                  <c:v>285.7600000000117</c:v>
                </c:pt>
                <c:pt idx="3573">
                  <c:v>285.84000000001168</c:v>
                </c:pt>
                <c:pt idx="3574">
                  <c:v>285.92000000001167</c:v>
                </c:pt>
                <c:pt idx="3575">
                  <c:v>286.00000000001165</c:v>
                </c:pt>
                <c:pt idx="3576">
                  <c:v>286.08000000001164</c:v>
                </c:pt>
                <c:pt idx="3577">
                  <c:v>286.16000000001162</c:v>
                </c:pt>
                <c:pt idx="3578">
                  <c:v>286.24000000001161</c:v>
                </c:pt>
                <c:pt idx="3579">
                  <c:v>286.32000000001159</c:v>
                </c:pt>
                <c:pt idx="3580">
                  <c:v>286.40000000001157</c:v>
                </c:pt>
                <c:pt idx="3581">
                  <c:v>286.48000000001156</c:v>
                </c:pt>
                <c:pt idx="3582">
                  <c:v>286.56000000001154</c:v>
                </c:pt>
                <c:pt idx="3583">
                  <c:v>286.64000000001153</c:v>
                </c:pt>
                <c:pt idx="3584">
                  <c:v>286.72000000001151</c:v>
                </c:pt>
                <c:pt idx="3585">
                  <c:v>286.80000000001149</c:v>
                </c:pt>
                <c:pt idx="3586">
                  <c:v>286.88000000001148</c:v>
                </c:pt>
                <c:pt idx="3587">
                  <c:v>286.96000000001146</c:v>
                </c:pt>
                <c:pt idx="3588">
                  <c:v>287.04000000001145</c:v>
                </c:pt>
                <c:pt idx="3589">
                  <c:v>287.12000000001143</c:v>
                </c:pt>
                <c:pt idx="3590">
                  <c:v>287.20000000001141</c:v>
                </c:pt>
                <c:pt idx="3591">
                  <c:v>287.2800000000114</c:v>
                </c:pt>
                <c:pt idx="3592">
                  <c:v>287.36000000001138</c:v>
                </c:pt>
                <c:pt idx="3593">
                  <c:v>287.44000000001137</c:v>
                </c:pt>
                <c:pt idx="3594">
                  <c:v>287.52000000001135</c:v>
                </c:pt>
                <c:pt idx="3595">
                  <c:v>287.60000000001133</c:v>
                </c:pt>
                <c:pt idx="3596">
                  <c:v>287.68000000001132</c:v>
                </c:pt>
                <c:pt idx="3597">
                  <c:v>287.7600000000113</c:v>
                </c:pt>
                <c:pt idx="3598">
                  <c:v>287.84000000001129</c:v>
                </c:pt>
                <c:pt idx="3599">
                  <c:v>287.92000000001127</c:v>
                </c:pt>
                <c:pt idx="3600">
                  <c:v>288.00000000001125</c:v>
                </c:pt>
                <c:pt idx="3601">
                  <c:v>288.08000000001124</c:v>
                </c:pt>
                <c:pt idx="3602">
                  <c:v>288.16000000001122</c:v>
                </c:pt>
                <c:pt idx="3603">
                  <c:v>288.24000000001121</c:v>
                </c:pt>
                <c:pt idx="3604">
                  <c:v>288.32000000001119</c:v>
                </c:pt>
                <c:pt idx="3605">
                  <c:v>288.40000000001118</c:v>
                </c:pt>
                <c:pt idx="3606">
                  <c:v>288.48000000001116</c:v>
                </c:pt>
                <c:pt idx="3607">
                  <c:v>288.56000000001114</c:v>
                </c:pt>
                <c:pt idx="3608">
                  <c:v>288.64000000001113</c:v>
                </c:pt>
                <c:pt idx="3609">
                  <c:v>288.72000000001111</c:v>
                </c:pt>
                <c:pt idx="3610">
                  <c:v>288.8000000000111</c:v>
                </c:pt>
                <c:pt idx="3611">
                  <c:v>288.88000000001108</c:v>
                </c:pt>
                <c:pt idx="3612">
                  <c:v>288.96000000001106</c:v>
                </c:pt>
                <c:pt idx="3613">
                  <c:v>289.04000000001105</c:v>
                </c:pt>
                <c:pt idx="3614">
                  <c:v>289.12000000001103</c:v>
                </c:pt>
                <c:pt idx="3615">
                  <c:v>289.20000000001102</c:v>
                </c:pt>
                <c:pt idx="3616">
                  <c:v>289.280000000011</c:v>
                </c:pt>
                <c:pt idx="3617">
                  <c:v>289.36000000001098</c:v>
                </c:pt>
                <c:pt idx="3618">
                  <c:v>289.44000000001097</c:v>
                </c:pt>
                <c:pt idx="3619">
                  <c:v>289.52000000001095</c:v>
                </c:pt>
                <c:pt idx="3620">
                  <c:v>289.60000000001094</c:v>
                </c:pt>
                <c:pt idx="3621">
                  <c:v>289.68000000001092</c:v>
                </c:pt>
                <c:pt idx="3622">
                  <c:v>289.7600000000109</c:v>
                </c:pt>
                <c:pt idx="3623">
                  <c:v>289.84000000001089</c:v>
                </c:pt>
                <c:pt idx="3624">
                  <c:v>289.92000000001087</c:v>
                </c:pt>
                <c:pt idx="3625">
                  <c:v>290.00000000001086</c:v>
                </c:pt>
                <c:pt idx="3626">
                  <c:v>290.08000000001084</c:v>
                </c:pt>
                <c:pt idx="3627">
                  <c:v>290.16000000001083</c:v>
                </c:pt>
                <c:pt idx="3628">
                  <c:v>290.24000000001081</c:v>
                </c:pt>
                <c:pt idx="3629">
                  <c:v>290.32000000001079</c:v>
                </c:pt>
                <c:pt idx="3630">
                  <c:v>290.40000000001078</c:v>
                </c:pt>
                <c:pt idx="3631">
                  <c:v>290.48000000001076</c:v>
                </c:pt>
                <c:pt idx="3632">
                  <c:v>290.56000000001075</c:v>
                </c:pt>
                <c:pt idx="3633">
                  <c:v>290.64000000001073</c:v>
                </c:pt>
                <c:pt idx="3634">
                  <c:v>290.72000000001071</c:v>
                </c:pt>
                <c:pt idx="3635">
                  <c:v>290.8000000000107</c:v>
                </c:pt>
                <c:pt idx="3636">
                  <c:v>290.88000000001068</c:v>
                </c:pt>
                <c:pt idx="3637">
                  <c:v>290.96000000001067</c:v>
                </c:pt>
                <c:pt idx="3638">
                  <c:v>291.04000000001065</c:v>
                </c:pt>
                <c:pt idx="3639">
                  <c:v>291.12000000001063</c:v>
                </c:pt>
                <c:pt idx="3640">
                  <c:v>291.20000000001062</c:v>
                </c:pt>
                <c:pt idx="3641">
                  <c:v>291.2800000000106</c:v>
                </c:pt>
                <c:pt idx="3642">
                  <c:v>291.36000000001059</c:v>
                </c:pt>
                <c:pt idx="3643">
                  <c:v>291.44000000001057</c:v>
                </c:pt>
                <c:pt idx="3644">
                  <c:v>291.52000000001055</c:v>
                </c:pt>
                <c:pt idx="3645">
                  <c:v>291.60000000001054</c:v>
                </c:pt>
                <c:pt idx="3646">
                  <c:v>291.68000000001052</c:v>
                </c:pt>
                <c:pt idx="3647">
                  <c:v>291.76000000001051</c:v>
                </c:pt>
                <c:pt idx="3648">
                  <c:v>291.84000000001049</c:v>
                </c:pt>
                <c:pt idx="3649">
                  <c:v>291.92000000001048</c:v>
                </c:pt>
                <c:pt idx="3650">
                  <c:v>292.00000000001046</c:v>
                </c:pt>
                <c:pt idx="3651">
                  <c:v>292.08000000001044</c:v>
                </c:pt>
                <c:pt idx="3652">
                  <c:v>292.16000000001043</c:v>
                </c:pt>
                <c:pt idx="3653">
                  <c:v>292.24000000001041</c:v>
                </c:pt>
                <c:pt idx="3654">
                  <c:v>292.3200000000104</c:v>
                </c:pt>
                <c:pt idx="3655">
                  <c:v>292.40000000001038</c:v>
                </c:pt>
                <c:pt idx="3656">
                  <c:v>292.48000000001036</c:v>
                </c:pt>
                <c:pt idx="3657">
                  <c:v>292.56000000001035</c:v>
                </c:pt>
                <c:pt idx="3658">
                  <c:v>292.64000000001033</c:v>
                </c:pt>
                <c:pt idx="3659">
                  <c:v>292.72000000001032</c:v>
                </c:pt>
                <c:pt idx="3660">
                  <c:v>292.8000000000103</c:v>
                </c:pt>
                <c:pt idx="3661">
                  <c:v>292.88000000001028</c:v>
                </c:pt>
                <c:pt idx="3662">
                  <c:v>292.96000000001027</c:v>
                </c:pt>
                <c:pt idx="3663">
                  <c:v>293.04000000001025</c:v>
                </c:pt>
                <c:pt idx="3664">
                  <c:v>293.12000000001024</c:v>
                </c:pt>
                <c:pt idx="3665">
                  <c:v>293.20000000001022</c:v>
                </c:pt>
                <c:pt idx="3666">
                  <c:v>293.2800000000102</c:v>
                </c:pt>
                <c:pt idx="3667">
                  <c:v>293.36000000001019</c:v>
                </c:pt>
                <c:pt idx="3668">
                  <c:v>293.44000000001017</c:v>
                </c:pt>
                <c:pt idx="3669">
                  <c:v>293.52000000001016</c:v>
                </c:pt>
                <c:pt idx="3670">
                  <c:v>293.60000000001014</c:v>
                </c:pt>
                <c:pt idx="3671">
                  <c:v>293.68000000001012</c:v>
                </c:pt>
                <c:pt idx="3672">
                  <c:v>293.76000000001011</c:v>
                </c:pt>
                <c:pt idx="3673">
                  <c:v>293.84000000001009</c:v>
                </c:pt>
                <c:pt idx="3674">
                  <c:v>293.92000000001008</c:v>
                </c:pt>
                <c:pt idx="3675">
                  <c:v>294.00000000001006</c:v>
                </c:pt>
                <c:pt idx="3676">
                  <c:v>294.08000000001005</c:v>
                </c:pt>
                <c:pt idx="3677">
                  <c:v>294.16000000001003</c:v>
                </c:pt>
                <c:pt idx="3678">
                  <c:v>294.24000000001001</c:v>
                </c:pt>
                <c:pt idx="3679">
                  <c:v>294.32000000001</c:v>
                </c:pt>
                <c:pt idx="3680">
                  <c:v>294.40000000000998</c:v>
                </c:pt>
                <c:pt idx="3681">
                  <c:v>294.48000000000997</c:v>
                </c:pt>
                <c:pt idx="3682">
                  <c:v>294.56000000000995</c:v>
                </c:pt>
                <c:pt idx="3683">
                  <c:v>294.64000000000993</c:v>
                </c:pt>
                <c:pt idx="3684">
                  <c:v>294.72000000000992</c:v>
                </c:pt>
                <c:pt idx="3685">
                  <c:v>294.8000000000099</c:v>
                </c:pt>
                <c:pt idx="3686">
                  <c:v>294.88000000000989</c:v>
                </c:pt>
                <c:pt idx="3687">
                  <c:v>294.96000000000987</c:v>
                </c:pt>
                <c:pt idx="3688">
                  <c:v>295.04000000000985</c:v>
                </c:pt>
                <c:pt idx="3689">
                  <c:v>295.12000000000984</c:v>
                </c:pt>
                <c:pt idx="3690">
                  <c:v>295.20000000000982</c:v>
                </c:pt>
                <c:pt idx="3691">
                  <c:v>295.28000000000981</c:v>
                </c:pt>
                <c:pt idx="3692">
                  <c:v>295.36000000000979</c:v>
                </c:pt>
                <c:pt idx="3693">
                  <c:v>295.44000000000977</c:v>
                </c:pt>
                <c:pt idx="3694">
                  <c:v>295.52000000000976</c:v>
                </c:pt>
                <c:pt idx="3695">
                  <c:v>295.60000000000974</c:v>
                </c:pt>
                <c:pt idx="3696">
                  <c:v>295.68000000000973</c:v>
                </c:pt>
                <c:pt idx="3697">
                  <c:v>295.76000000000971</c:v>
                </c:pt>
                <c:pt idx="3698">
                  <c:v>295.8400000000097</c:v>
                </c:pt>
                <c:pt idx="3699">
                  <c:v>295.92000000000968</c:v>
                </c:pt>
                <c:pt idx="3700">
                  <c:v>296.00000000000966</c:v>
                </c:pt>
                <c:pt idx="3701">
                  <c:v>296.08000000000965</c:v>
                </c:pt>
                <c:pt idx="3702">
                  <c:v>296.16000000000963</c:v>
                </c:pt>
                <c:pt idx="3703">
                  <c:v>296.24000000000962</c:v>
                </c:pt>
                <c:pt idx="3704">
                  <c:v>296.3200000000096</c:v>
                </c:pt>
                <c:pt idx="3705">
                  <c:v>296.40000000000958</c:v>
                </c:pt>
                <c:pt idx="3706">
                  <c:v>296.48000000000957</c:v>
                </c:pt>
                <c:pt idx="3707">
                  <c:v>296.56000000000955</c:v>
                </c:pt>
                <c:pt idx="3708">
                  <c:v>296.64000000000954</c:v>
                </c:pt>
                <c:pt idx="3709">
                  <c:v>296.72000000000952</c:v>
                </c:pt>
                <c:pt idx="3710">
                  <c:v>296.8000000000095</c:v>
                </c:pt>
                <c:pt idx="3711">
                  <c:v>296.88000000000949</c:v>
                </c:pt>
                <c:pt idx="3712">
                  <c:v>296.96000000000947</c:v>
                </c:pt>
                <c:pt idx="3713">
                  <c:v>297.04000000000946</c:v>
                </c:pt>
                <c:pt idx="3714">
                  <c:v>297.12000000000944</c:v>
                </c:pt>
                <c:pt idx="3715">
                  <c:v>297.20000000000942</c:v>
                </c:pt>
                <c:pt idx="3716">
                  <c:v>297.28000000000941</c:v>
                </c:pt>
                <c:pt idx="3717">
                  <c:v>297.36000000000939</c:v>
                </c:pt>
                <c:pt idx="3718">
                  <c:v>297.44000000000938</c:v>
                </c:pt>
                <c:pt idx="3719">
                  <c:v>297.52000000000936</c:v>
                </c:pt>
                <c:pt idx="3720">
                  <c:v>297.60000000000935</c:v>
                </c:pt>
                <c:pt idx="3721">
                  <c:v>297.68000000000933</c:v>
                </c:pt>
                <c:pt idx="3722">
                  <c:v>297.76000000000931</c:v>
                </c:pt>
                <c:pt idx="3723">
                  <c:v>297.8400000000093</c:v>
                </c:pt>
                <c:pt idx="3724">
                  <c:v>297.92000000000928</c:v>
                </c:pt>
                <c:pt idx="3725">
                  <c:v>298.00000000000927</c:v>
                </c:pt>
                <c:pt idx="3726">
                  <c:v>298.08000000000925</c:v>
                </c:pt>
                <c:pt idx="3727">
                  <c:v>298.16000000000923</c:v>
                </c:pt>
                <c:pt idx="3728">
                  <c:v>298.24000000000922</c:v>
                </c:pt>
                <c:pt idx="3729">
                  <c:v>298.3200000000092</c:v>
                </c:pt>
                <c:pt idx="3730">
                  <c:v>298.40000000000919</c:v>
                </c:pt>
                <c:pt idx="3731">
                  <c:v>298.48000000000917</c:v>
                </c:pt>
                <c:pt idx="3732">
                  <c:v>298.56000000000915</c:v>
                </c:pt>
                <c:pt idx="3733">
                  <c:v>298.64000000000914</c:v>
                </c:pt>
                <c:pt idx="3734">
                  <c:v>298.72000000000912</c:v>
                </c:pt>
                <c:pt idx="3735">
                  <c:v>298.80000000000911</c:v>
                </c:pt>
                <c:pt idx="3736">
                  <c:v>298.88000000000909</c:v>
                </c:pt>
                <c:pt idx="3737">
                  <c:v>298.96000000000907</c:v>
                </c:pt>
                <c:pt idx="3738">
                  <c:v>299.04000000000906</c:v>
                </c:pt>
                <c:pt idx="3739">
                  <c:v>299.12000000000904</c:v>
                </c:pt>
                <c:pt idx="3740">
                  <c:v>299.20000000000903</c:v>
                </c:pt>
                <c:pt idx="3741">
                  <c:v>299.28000000000901</c:v>
                </c:pt>
                <c:pt idx="3742">
                  <c:v>299.36000000000899</c:v>
                </c:pt>
                <c:pt idx="3743">
                  <c:v>299.44000000000898</c:v>
                </c:pt>
                <c:pt idx="3744">
                  <c:v>299.52000000000896</c:v>
                </c:pt>
                <c:pt idx="3745">
                  <c:v>299.60000000000895</c:v>
                </c:pt>
                <c:pt idx="3746">
                  <c:v>299.68000000000893</c:v>
                </c:pt>
                <c:pt idx="3747">
                  <c:v>299.76000000000892</c:v>
                </c:pt>
                <c:pt idx="3748">
                  <c:v>299.8400000000089</c:v>
                </c:pt>
                <c:pt idx="3749">
                  <c:v>299.92000000000888</c:v>
                </c:pt>
                <c:pt idx="3750">
                  <c:v>300.00000000000887</c:v>
                </c:pt>
                <c:pt idx="3751">
                  <c:v>300.08000000000885</c:v>
                </c:pt>
                <c:pt idx="3752">
                  <c:v>300.16000000000884</c:v>
                </c:pt>
                <c:pt idx="3753">
                  <c:v>300.24000000000882</c:v>
                </c:pt>
                <c:pt idx="3754">
                  <c:v>300.3200000000088</c:v>
                </c:pt>
                <c:pt idx="3755">
                  <c:v>300.40000000000879</c:v>
                </c:pt>
                <c:pt idx="3756">
                  <c:v>300.48000000000877</c:v>
                </c:pt>
                <c:pt idx="3757">
                  <c:v>300.56000000000876</c:v>
                </c:pt>
                <c:pt idx="3758">
                  <c:v>300.64000000000874</c:v>
                </c:pt>
                <c:pt idx="3759">
                  <c:v>300.72000000000872</c:v>
                </c:pt>
                <c:pt idx="3760">
                  <c:v>300.80000000000871</c:v>
                </c:pt>
                <c:pt idx="3761">
                  <c:v>300.88000000000869</c:v>
                </c:pt>
                <c:pt idx="3762">
                  <c:v>300.96000000000868</c:v>
                </c:pt>
                <c:pt idx="3763">
                  <c:v>301.04000000000866</c:v>
                </c:pt>
                <c:pt idx="3764">
                  <c:v>301.12000000000864</c:v>
                </c:pt>
                <c:pt idx="3765">
                  <c:v>301.20000000000863</c:v>
                </c:pt>
                <c:pt idx="3766">
                  <c:v>301.28000000000861</c:v>
                </c:pt>
                <c:pt idx="3767">
                  <c:v>301.3600000000086</c:v>
                </c:pt>
                <c:pt idx="3768">
                  <c:v>301.44000000000858</c:v>
                </c:pt>
                <c:pt idx="3769">
                  <c:v>301.52000000000857</c:v>
                </c:pt>
                <c:pt idx="3770">
                  <c:v>301.60000000000855</c:v>
                </c:pt>
                <c:pt idx="3771">
                  <c:v>301.68000000000853</c:v>
                </c:pt>
                <c:pt idx="3772">
                  <c:v>301.76000000000852</c:v>
                </c:pt>
                <c:pt idx="3773">
                  <c:v>301.8400000000085</c:v>
                </c:pt>
                <c:pt idx="3774">
                  <c:v>301.92000000000849</c:v>
                </c:pt>
                <c:pt idx="3775">
                  <c:v>302.00000000000847</c:v>
                </c:pt>
                <c:pt idx="3776">
                  <c:v>302.08000000000845</c:v>
                </c:pt>
                <c:pt idx="3777">
                  <c:v>302.16000000000844</c:v>
                </c:pt>
                <c:pt idx="3778">
                  <c:v>302.24000000000842</c:v>
                </c:pt>
                <c:pt idx="3779">
                  <c:v>302.32000000000841</c:v>
                </c:pt>
                <c:pt idx="3780">
                  <c:v>302.40000000000839</c:v>
                </c:pt>
                <c:pt idx="3781">
                  <c:v>302.48000000000837</c:v>
                </c:pt>
                <c:pt idx="3782">
                  <c:v>302.56000000000836</c:v>
                </c:pt>
                <c:pt idx="3783">
                  <c:v>302.64000000000834</c:v>
                </c:pt>
                <c:pt idx="3784">
                  <c:v>302.72000000000833</c:v>
                </c:pt>
                <c:pt idx="3785">
                  <c:v>302.80000000000831</c:v>
                </c:pt>
                <c:pt idx="3786">
                  <c:v>302.88000000000829</c:v>
                </c:pt>
                <c:pt idx="3787">
                  <c:v>302.96000000000828</c:v>
                </c:pt>
                <c:pt idx="3788">
                  <c:v>303.04000000000826</c:v>
                </c:pt>
                <c:pt idx="3789">
                  <c:v>303.12000000000825</c:v>
                </c:pt>
                <c:pt idx="3790">
                  <c:v>303.20000000000823</c:v>
                </c:pt>
                <c:pt idx="3791">
                  <c:v>303.28000000000822</c:v>
                </c:pt>
                <c:pt idx="3792">
                  <c:v>303.3600000000082</c:v>
                </c:pt>
                <c:pt idx="3793">
                  <c:v>303.44000000000818</c:v>
                </c:pt>
                <c:pt idx="3794">
                  <c:v>303.52000000000817</c:v>
                </c:pt>
                <c:pt idx="3795">
                  <c:v>303.60000000000815</c:v>
                </c:pt>
                <c:pt idx="3796">
                  <c:v>303.68000000000814</c:v>
                </c:pt>
                <c:pt idx="3797">
                  <c:v>303.76000000000812</c:v>
                </c:pt>
                <c:pt idx="3798">
                  <c:v>303.8400000000081</c:v>
                </c:pt>
                <c:pt idx="3799">
                  <c:v>303.92000000000809</c:v>
                </c:pt>
                <c:pt idx="3800">
                  <c:v>304.00000000000807</c:v>
                </c:pt>
                <c:pt idx="3801">
                  <c:v>304.08000000000806</c:v>
                </c:pt>
                <c:pt idx="3802">
                  <c:v>304.16000000000804</c:v>
                </c:pt>
                <c:pt idx="3803">
                  <c:v>304.24000000000802</c:v>
                </c:pt>
                <c:pt idx="3804">
                  <c:v>304.32000000000801</c:v>
                </c:pt>
                <c:pt idx="3805">
                  <c:v>304.40000000000799</c:v>
                </c:pt>
                <c:pt idx="3806">
                  <c:v>304.48000000000798</c:v>
                </c:pt>
                <c:pt idx="3807">
                  <c:v>304.56000000000796</c:v>
                </c:pt>
                <c:pt idx="3808">
                  <c:v>304.64000000000794</c:v>
                </c:pt>
                <c:pt idx="3809">
                  <c:v>304.72000000000793</c:v>
                </c:pt>
                <c:pt idx="3810">
                  <c:v>304.80000000000791</c:v>
                </c:pt>
                <c:pt idx="3811">
                  <c:v>304.8800000000079</c:v>
                </c:pt>
                <c:pt idx="3812">
                  <c:v>304.96000000000788</c:v>
                </c:pt>
                <c:pt idx="3813">
                  <c:v>305.04000000000786</c:v>
                </c:pt>
                <c:pt idx="3814">
                  <c:v>305.12000000000785</c:v>
                </c:pt>
                <c:pt idx="3815">
                  <c:v>305.20000000000783</c:v>
                </c:pt>
                <c:pt idx="3816">
                  <c:v>305.28000000000782</c:v>
                </c:pt>
                <c:pt idx="3817">
                  <c:v>305.3600000000078</c:v>
                </c:pt>
                <c:pt idx="3818">
                  <c:v>305.44000000000779</c:v>
                </c:pt>
                <c:pt idx="3819">
                  <c:v>305.52000000000777</c:v>
                </c:pt>
                <c:pt idx="3820">
                  <c:v>305.60000000000775</c:v>
                </c:pt>
                <c:pt idx="3821">
                  <c:v>305.68000000000774</c:v>
                </c:pt>
                <c:pt idx="3822">
                  <c:v>305.76000000000772</c:v>
                </c:pt>
                <c:pt idx="3823">
                  <c:v>305.84000000000771</c:v>
                </c:pt>
                <c:pt idx="3824">
                  <c:v>305.92000000000769</c:v>
                </c:pt>
                <c:pt idx="3825">
                  <c:v>306.00000000000767</c:v>
                </c:pt>
                <c:pt idx="3826">
                  <c:v>306.08000000000766</c:v>
                </c:pt>
                <c:pt idx="3827">
                  <c:v>306.16000000000764</c:v>
                </c:pt>
                <c:pt idx="3828">
                  <c:v>306.24000000000763</c:v>
                </c:pt>
                <c:pt idx="3829">
                  <c:v>306.32000000000761</c:v>
                </c:pt>
                <c:pt idx="3830">
                  <c:v>306.40000000000759</c:v>
                </c:pt>
                <c:pt idx="3831">
                  <c:v>306.48000000000758</c:v>
                </c:pt>
                <c:pt idx="3832">
                  <c:v>306.56000000000756</c:v>
                </c:pt>
                <c:pt idx="3833">
                  <c:v>306.64000000000755</c:v>
                </c:pt>
                <c:pt idx="3834">
                  <c:v>306.72000000000753</c:v>
                </c:pt>
                <c:pt idx="3835">
                  <c:v>306.80000000000751</c:v>
                </c:pt>
                <c:pt idx="3836">
                  <c:v>306.8800000000075</c:v>
                </c:pt>
                <c:pt idx="3837">
                  <c:v>306.96000000000748</c:v>
                </c:pt>
                <c:pt idx="3838">
                  <c:v>307.04000000000747</c:v>
                </c:pt>
                <c:pt idx="3839">
                  <c:v>307.12000000000745</c:v>
                </c:pt>
                <c:pt idx="3840">
                  <c:v>307.20000000000744</c:v>
                </c:pt>
                <c:pt idx="3841">
                  <c:v>307.28000000000742</c:v>
                </c:pt>
                <c:pt idx="3842">
                  <c:v>307.3600000000074</c:v>
                </c:pt>
                <c:pt idx="3843">
                  <c:v>307.44000000000739</c:v>
                </c:pt>
                <c:pt idx="3844">
                  <c:v>307.52000000000737</c:v>
                </c:pt>
                <c:pt idx="3845">
                  <c:v>307.60000000000736</c:v>
                </c:pt>
                <c:pt idx="3846">
                  <c:v>307.68000000000734</c:v>
                </c:pt>
                <c:pt idx="3847">
                  <c:v>307.76000000000732</c:v>
                </c:pt>
                <c:pt idx="3848">
                  <c:v>307.84000000000731</c:v>
                </c:pt>
                <c:pt idx="3849">
                  <c:v>307.92000000000729</c:v>
                </c:pt>
                <c:pt idx="3850">
                  <c:v>308.00000000000728</c:v>
                </c:pt>
                <c:pt idx="3851">
                  <c:v>308.08000000000726</c:v>
                </c:pt>
                <c:pt idx="3852">
                  <c:v>308.16000000000724</c:v>
                </c:pt>
                <c:pt idx="3853">
                  <c:v>308.24000000000723</c:v>
                </c:pt>
                <c:pt idx="3854">
                  <c:v>308.32000000000721</c:v>
                </c:pt>
                <c:pt idx="3855">
                  <c:v>308.4000000000072</c:v>
                </c:pt>
                <c:pt idx="3856">
                  <c:v>308.48000000000718</c:v>
                </c:pt>
                <c:pt idx="3857">
                  <c:v>308.56000000000716</c:v>
                </c:pt>
                <c:pt idx="3858">
                  <c:v>308.64000000000715</c:v>
                </c:pt>
                <c:pt idx="3859">
                  <c:v>308.72000000000713</c:v>
                </c:pt>
                <c:pt idx="3860">
                  <c:v>308.80000000000712</c:v>
                </c:pt>
                <c:pt idx="3861">
                  <c:v>308.8800000000071</c:v>
                </c:pt>
                <c:pt idx="3862">
                  <c:v>308.96000000000708</c:v>
                </c:pt>
                <c:pt idx="3863">
                  <c:v>309.04000000000707</c:v>
                </c:pt>
                <c:pt idx="3864">
                  <c:v>309.12000000000705</c:v>
                </c:pt>
                <c:pt idx="3865">
                  <c:v>309.20000000000704</c:v>
                </c:pt>
                <c:pt idx="3866">
                  <c:v>309.28000000000702</c:v>
                </c:pt>
                <c:pt idx="3867">
                  <c:v>309.36000000000701</c:v>
                </c:pt>
                <c:pt idx="3868">
                  <c:v>309.44000000000699</c:v>
                </c:pt>
                <c:pt idx="3869">
                  <c:v>309.52000000000697</c:v>
                </c:pt>
                <c:pt idx="3870">
                  <c:v>309.60000000000696</c:v>
                </c:pt>
                <c:pt idx="3871">
                  <c:v>309.68000000000694</c:v>
                </c:pt>
                <c:pt idx="3872">
                  <c:v>309.76000000000693</c:v>
                </c:pt>
                <c:pt idx="3873">
                  <c:v>309.84000000000691</c:v>
                </c:pt>
                <c:pt idx="3874">
                  <c:v>309.92000000000689</c:v>
                </c:pt>
                <c:pt idx="3875">
                  <c:v>310.00000000000688</c:v>
                </c:pt>
                <c:pt idx="3876">
                  <c:v>310.08000000000686</c:v>
                </c:pt>
                <c:pt idx="3877">
                  <c:v>310.16000000000685</c:v>
                </c:pt>
                <c:pt idx="3878">
                  <c:v>310.24000000000683</c:v>
                </c:pt>
                <c:pt idx="3879">
                  <c:v>310.32000000000681</c:v>
                </c:pt>
                <c:pt idx="3880">
                  <c:v>310.4000000000068</c:v>
                </c:pt>
                <c:pt idx="3881">
                  <c:v>310.48000000000678</c:v>
                </c:pt>
                <c:pt idx="3882">
                  <c:v>310.56000000000677</c:v>
                </c:pt>
                <c:pt idx="3883">
                  <c:v>310.64000000000675</c:v>
                </c:pt>
                <c:pt idx="3884">
                  <c:v>310.72000000000673</c:v>
                </c:pt>
                <c:pt idx="3885">
                  <c:v>310.80000000000672</c:v>
                </c:pt>
                <c:pt idx="3886">
                  <c:v>310.8800000000067</c:v>
                </c:pt>
                <c:pt idx="3887">
                  <c:v>310.96000000000669</c:v>
                </c:pt>
                <c:pt idx="3888">
                  <c:v>311.04000000000667</c:v>
                </c:pt>
                <c:pt idx="3889">
                  <c:v>311.12000000000666</c:v>
                </c:pt>
                <c:pt idx="3890">
                  <c:v>311.20000000000664</c:v>
                </c:pt>
                <c:pt idx="3891">
                  <c:v>311.28000000000662</c:v>
                </c:pt>
                <c:pt idx="3892">
                  <c:v>311.36000000000661</c:v>
                </c:pt>
                <c:pt idx="3893">
                  <c:v>311.44000000000659</c:v>
                </c:pt>
                <c:pt idx="3894">
                  <c:v>311.52000000000658</c:v>
                </c:pt>
                <c:pt idx="3895">
                  <c:v>311.60000000000656</c:v>
                </c:pt>
                <c:pt idx="3896">
                  <c:v>311.68000000000654</c:v>
                </c:pt>
                <c:pt idx="3897">
                  <c:v>311.76000000000653</c:v>
                </c:pt>
                <c:pt idx="3898">
                  <c:v>311.84000000000651</c:v>
                </c:pt>
                <c:pt idx="3899">
                  <c:v>311.9200000000065</c:v>
                </c:pt>
                <c:pt idx="3900">
                  <c:v>312.00000000000648</c:v>
                </c:pt>
                <c:pt idx="3901">
                  <c:v>312.08000000000646</c:v>
                </c:pt>
                <c:pt idx="3902">
                  <c:v>312.16000000000645</c:v>
                </c:pt>
                <c:pt idx="3903">
                  <c:v>312.24000000000643</c:v>
                </c:pt>
                <c:pt idx="3904">
                  <c:v>312.32000000000642</c:v>
                </c:pt>
                <c:pt idx="3905">
                  <c:v>312.4000000000064</c:v>
                </c:pt>
                <c:pt idx="3906">
                  <c:v>312.48000000000638</c:v>
                </c:pt>
                <c:pt idx="3907">
                  <c:v>312.56000000000637</c:v>
                </c:pt>
                <c:pt idx="3908">
                  <c:v>312.64000000000635</c:v>
                </c:pt>
                <c:pt idx="3909">
                  <c:v>312.72000000000634</c:v>
                </c:pt>
                <c:pt idx="3910">
                  <c:v>312.80000000000632</c:v>
                </c:pt>
                <c:pt idx="3911">
                  <c:v>312.88000000000631</c:v>
                </c:pt>
                <c:pt idx="3912">
                  <c:v>312.96000000000629</c:v>
                </c:pt>
                <c:pt idx="3913">
                  <c:v>313.04000000000627</c:v>
                </c:pt>
                <c:pt idx="3914">
                  <c:v>313.12000000000626</c:v>
                </c:pt>
                <c:pt idx="3915">
                  <c:v>313.20000000000624</c:v>
                </c:pt>
                <c:pt idx="3916">
                  <c:v>313.28000000000623</c:v>
                </c:pt>
                <c:pt idx="3917">
                  <c:v>313.36000000000621</c:v>
                </c:pt>
                <c:pt idx="3918">
                  <c:v>313.44000000000619</c:v>
                </c:pt>
                <c:pt idx="3919">
                  <c:v>313.52000000000618</c:v>
                </c:pt>
                <c:pt idx="3920">
                  <c:v>313.60000000000616</c:v>
                </c:pt>
                <c:pt idx="3921">
                  <c:v>313.68000000000615</c:v>
                </c:pt>
                <c:pt idx="3922">
                  <c:v>313.76000000000613</c:v>
                </c:pt>
                <c:pt idx="3923">
                  <c:v>313.84000000000611</c:v>
                </c:pt>
                <c:pt idx="3924">
                  <c:v>313.9200000000061</c:v>
                </c:pt>
                <c:pt idx="3925">
                  <c:v>314.00000000000608</c:v>
                </c:pt>
                <c:pt idx="3926">
                  <c:v>314.08000000000607</c:v>
                </c:pt>
                <c:pt idx="3927">
                  <c:v>314.16000000000605</c:v>
                </c:pt>
                <c:pt idx="3928">
                  <c:v>314.24000000000603</c:v>
                </c:pt>
                <c:pt idx="3929">
                  <c:v>314.32000000000602</c:v>
                </c:pt>
                <c:pt idx="3930">
                  <c:v>314.400000000006</c:v>
                </c:pt>
                <c:pt idx="3931">
                  <c:v>314.48000000000599</c:v>
                </c:pt>
                <c:pt idx="3932">
                  <c:v>314.56000000000597</c:v>
                </c:pt>
                <c:pt idx="3933">
                  <c:v>314.64000000000595</c:v>
                </c:pt>
                <c:pt idx="3934">
                  <c:v>314.72000000000594</c:v>
                </c:pt>
                <c:pt idx="3935">
                  <c:v>314.80000000000592</c:v>
                </c:pt>
                <c:pt idx="3936">
                  <c:v>314.88000000000591</c:v>
                </c:pt>
                <c:pt idx="3937">
                  <c:v>314.96000000000589</c:v>
                </c:pt>
                <c:pt idx="3938">
                  <c:v>315.04000000000588</c:v>
                </c:pt>
                <c:pt idx="3939">
                  <c:v>315.12000000000586</c:v>
                </c:pt>
                <c:pt idx="3940">
                  <c:v>315.20000000000584</c:v>
                </c:pt>
                <c:pt idx="3941">
                  <c:v>315.28000000000583</c:v>
                </c:pt>
                <c:pt idx="3942">
                  <c:v>315.36000000000581</c:v>
                </c:pt>
                <c:pt idx="3943">
                  <c:v>315.4400000000058</c:v>
                </c:pt>
                <c:pt idx="3944">
                  <c:v>315.52000000000578</c:v>
                </c:pt>
                <c:pt idx="3945">
                  <c:v>315.60000000000576</c:v>
                </c:pt>
                <c:pt idx="3946">
                  <c:v>315.68000000000575</c:v>
                </c:pt>
                <c:pt idx="3947">
                  <c:v>315.76000000000573</c:v>
                </c:pt>
                <c:pt idx="3948">
                  <c:v>315.84000000000572</c:v>
                </c:pt>
                <c:pt idx="3949">
                  <c:v>315.9200000000057</c:v>
                </c:pt>
                <c:pt idx="3950">
                  <c:v>316.00000000000568</c:v>
                </c:pt>
                <c:pt idx="3951">
                  <c:v>316.08000000000567</c:v>
                </c:pt>
                <c:pt idx="3952">
                  <c:v>316.16000000000565</c:v>
                </c:pt>
                <c:pt idx="3953">
                  <c:v>316.24000000000564</c:v>
                </c:pt>
                <c:pt idx="3954">
                  <c:v>316.32000000000562</c:v>
                </c:pt>
                <c:pt idx="3955">
                  <c:v>316.4000000000056</c:v>
                </c:pt>
                <c:pt idx="3956">
                  <c:v>316.48000000000559</c:v>
                </c:pt>
                <c:pt idx="3957">
                  <c:v>316.56000000000557</c:v>
                </c:pt>
                <c:pt idx="3958">
                  <c:v>316.64000000000556</c:v>
                </c:pt>
                <c:pt idx="3959">
                  <c:v>316.72000000000554</c:v>
                </c:pt>
                <c:pt idx="3960">
                  <c:v>316.80000000000553</c:v>
                </c:pt>
                <c:pt idx="3961">
                  <c:v>316.88000000000551</c:v>
                </c:pt>
                <c:pt idx="3962">
                  <c:v>316.96000000000549</c:v>
                </c:pt>
                <c:pt idx="3963">
                  <c:v>317.04000000000548</c:v>
                </c:pt>
                <c:pt idx="3964">
                  <c:v>317.12000000000546</c:v>
                </c:pt>
                <c:pt idx="3965">
                  <c:v>317.20000000000545</c:v>
                </c:pt>
                <c:pt idx="3966">
                  <c:v>317.28000000000543</c:v>
                </c:pt>
                <c:pt idx="3967">
                  <c:v>317.36000000000541</c:v>
                </c:pt>
                <c:pt idx="3968">
                  <c:v>317.4400000000054</c:v>
                </c:pt>
                <c:pt idx="3969">
                  <c:v>317.52000000000538</c:v>
                </c:pt>
                <c:pt idx="3970">
                  <c:v>317.60000000000537</c:v>
                </c:pt>
                <c:pt idx="3971">
                  <c:v>317.68000000000535</c:v>
                </c:pt>
                <c:pt idx="3972">
                  <c:v>317.76000000000533</c:v>
                </c:pt>
                <c:pt idx="3973">
                  <c:v>317.84000000000532</c:v>
                </c:pt>
                <c:pt idx="3974">
                  <c:v>317.9200000000053</c:v>
                </c:pt>
                <c:pt idx="3975">
                  <c:v>318.00000000000529</c:v>
                </c:pt>
                <c:pt idx="3976">
                  <c:v>318.08000000000527</c:v>
                </c:pt>
                <c:pt idx="3977">
                  <c:v>318.16000000000525</c:v>
                </c:pt>
                <c:pt idx="3978">
                  <c:v>318.24000000000524</c:v>
                </c:pt>
                <c:pt idx="3979">
                  <c:v>318.32000000000522</c:v>
                </c:pt>
                <c:pt idx="3980">
                  <c:v>318.40000000000521</c:v>
                </c:pt>
                <c:pt idx="3981">
                  <c:v>318.48000000000519</c:v>
                </c:pt>
                <c:pt idx="3982">
                  <c:v>318.56000000000518</c:v>
                </c:pt>
                <c:pt idx="3983">
                  <c:v>318.64000000000516</c:v>
                </c:pt>
                <c:pt idx="3984">
                  <c:v>318.72000000000514</c:v>
                </c:pt>
                <c:pt idx="3985">
                  <c:v>318.80000000000513</c:v>
                </c:pt>
                <c:pt idx="3986">
                  <c:v>318.88000000000511</c:v>
                </c:pt>
                <c:pt idx="3987">
                  <c:v>318.9600000000051</c:v>
                </c:pt>
                <c:pt idx="3988">
                  <c:v>319.04000000000508</c:v>
                </c:pt>
                <c:pt idx="3989">
                  <c:v>319.12000000000506</c:v>
                </c:pt>
                <c:pt idx="3990">
                  <c:v>319.20000000000505</c:v>
                </c:pt>
                <c:pt idx="3991">
                  <c:v>319.28000000000503</c:v>
                </c:pt>
                <c:pt idx="3992">
                  <c:v>319.36000000000502</c:v>
                </c:pt>
                <c:pt idx="3993">
                  <c:v>319.440000000005</c:v>
                </c:pt>
                <c:pt idx="3994">
                  <c:v>319.52000000000498</c:v>
                </c:pt>
                <c:pt idx="3995">
                  <c:v>319.60000000000497</c:v>
                </c:pt>
                <c:pt idx="3996">
                  <c:v>319.68000000000495</c:v>
                </c:pt>
                <c:pt idx="3997">
                  <c:v>319.76000000000494</c:v>
                </c:pt>
                <c:pt idx="3998">
                  <c:v>319.84000000000492</c:v>
                </c:pt>
                <c:pt idx="3999">
                  <c:v>319.9200000000049</c:v>
                </c:pt>
                <c:pt idx="4000">
                  <c:v>320.00000000000489</c:v>
                </c:pt>
                <c:pt idx="4001">
                  <c:v>320.08000000000487</c:v>
                </c:pt>
                <c:pt idx="4002">
                  <c:v>320.16000000000486</c:v>
                </c:pt>
                <c:pt idx="4003">
                  <c:v>320.24000000000484</c:v>
                </c:pt>
                <c:pt idx="4004">
                  <c:v>320.32000000000482</c:v>
                </c:pt>
                <c:pt idx="4005">
                  <c:v>320.40000000000481</c:v>
                </c:pt>
                <c:pt idx="4006">
                  <c:v>320.48000000000479</c:v>
                </c:pt>
                <c:pt idx="4007">
                  <c:v>320.56000000000478</c:v>
                </c:pt>
                <c:pt idx="4008">
                  <c:v>320.64000000000476</c:v>
                </c:pt>
                <c:pt idx="4009">
                  <c:v>320.72000000000475</c:v>
                </c:pt>
                <c:pt idx="4010">
                  <c:v>320.80000000000473</c:v>
                </c:pt>
                <c:pt idx="4011">
                  <c:v>320.88000000000471</c:v>
                </c:pt>
                <c:pt idx="4012">
                  <c:v>320.9600000000047</c:v>
                </c:pt>
                <c:pt idx="4013">
                  <c:v>321.04000000000468</c:v>
                </c:pt>
                <c:pt idx="4014">
                  <c:v>321.12000000000467</c:v>
                </c:pt>
                <c:pt idx="4015">
                  <c:v>321.20000000000465</c:v>
                </c:pt>
                <c:pt idx="4016">
                  <c:v>321.28000000000463</c:v>
                </c:pt>
                <c:pt idx="4017">
                  <c:v>321.36000000000462</c:v>
                </c:pt>
                <c:pt idx="4018">
                  <c:v>321.4400000000046</c:v>
                </c:pt>
                <c:pt idx="4019">
                  <c:v>321.52000000000459</c:v>
                </c:pt>
                <c:pt idx="4020">
                  <c:v>321.60000000000457</c:v>
                </c:pt>
                <c:pt idx="4021">
                  <c:v>321.68000000000455</c:v>
                </c:pt>
                <c:pt idx="4022">
                  <c:v>321.76000000000454</c:v>
                </c:pt>
                <c:pt idx="4023">
                  <c:v>321.84000000000452</c:v>
                </c:pt>
                <c:pt idx="4024">
                  <c:v>321.92000000000451</c:v>
                </c:pt>
                <c:pt idx="4025">
                  <c:v>322.00000000000449</c:v>
                </c:pt>
                <c:pt idx="4026">
                  <c:v>322.08000000000447</c:v>
                </c:pt>
                <c:pt idx="4027">
                  <c:v>322.16000000000446</c:v>
                </c:pt>
                <c:pt idx="4028">
                  <c:v>322.24000000000444</c:v>
                </c:pt>
                <c:pt idx="4029">
                  <c:v>322.32000000000443</c:v>
                </c:pt>
                <c:pt idx="4030">
                  <c:v>322.40000000000441</c:v>
                </c:pt>
                <c:pt idx="4031">
                  <c:v>322.4800000000044</c:v>
                </c:pt>
                <c:pt idx="4032">
                  <c:v>322.56000000000438</c:v>
                </c:pt>
                <c:pt idx="4033">
                  <c:v>322.64000000000436</c:v>
                </c:pt>
                <c:pt idx="4034">
                  <c:v>322.72000000000435</c:v>
                </c:pt>
                <c:pt idx="4035">
                  <c:v>322.80000000000433</c:v>
                </c:pt>
                <c:pt idx="4036">
                  <c:v>322.88000000000432</c:v>
                </c:pt>
                <c:pt idx="4037">
                  <c:v>322.9600000000043</c:v>
                </c:pt>
                <c:pt idx="4038">
                  <c:v>323.04000000000428</c:v>
                </c:pt>
                <c:pt idx="4039">
                  <c:v>323.12000000000427</c:v>
                </c:pt>
                <c:pt idx="4040">
                  <c:v>323.20000000000425</c:v>
                </c:pt>
                <c:pt idx="4041">
                  <c:v>323.28000000000424</c:v>
                </c:pt>
                <c:pt idx="4042">
                  <c:v>323.36000000000422</c:v>
                </c:pt>
                <c:pt idx="4043">
                  <c:v>323.4400000000042</c:v>
                </c:pt>
                <c:pt idx="4044">
                  <c:v>323.52000000000419</c:v>
                </c:pt>
                <c:pt idx="4045">
                  <c:v>323.60000000000417</c:v>
                </c:pt>
                <c:pt idx="4046">
                  <c:v>323.68000000000416</c:v>
                </c:pt>
                <c:pt idx="4047">
                  <c:v>323.76000000000414</c:v>
                </c:pt>
                <c:pt idx="4048">
                  <c:v>323.84000000000412</c:v>
                </c:pt>
                <c:pt idx="4049">
                  <c:v>323.92000000000411</c:v>
                </c:pt>
                <c:pt idx="4050">
                  <c:v>324.00000000000409</c:v>
                </c:pt>
                <c:pt idx="4051">
                  <c:v>324.08000000000408</c:v>
                </c:pt>
                <c:pt idx="4052">
                  <c:v>324.16000000000406</c:v>
                </c:pt>
                <c:pt idx="4053">
                  <c:v>324.24000000000404</c:v>
                </c:pt>
                <c:pt idx="4054">
                  <c:v>324.32000000000403</c:v>
                </c:pt>
                <c:pt idx="4055">
                  <c:v>324.40000000000401</c:v>
                </c:pt>
                <c:pt idx="4056">
                  <c:v>324.480000000004</c:v>
                </c:pt>
                <c:pt idx="4057">
                  <c:v>324.56000000000398</c:v>
                </c:pt>
                <c:pt idx="4058">
                  <c:v>324.64000000000397</c:v>
                </c:pt>
                <c:pt idx="4059">
                  <c:v>324.72000000000395</c:v>
                </c:pt>
                <c:pt idx="4060">
                  <c:v>324.80000000000393</c:v>
                </c:pt>
                <c:pt idx="4061">
                  <c:v>324.88000000000392</c:v>
                </c:pt>
                <c:pt idx="4062">
                  <c:v>324.9600000000039</c:v>
                </c:pt>
                <c:pt idx="4063">
                  <c:v>325.04000000000389</c:v>
                </c:pt>
                <c:pt idx="4064">
                  <c:v>325.12000000000387</c:v>
                </c:pt>
                <c:pt idx="4065">
                  <c:v>325.20000000000385</c:v>
                </c:pt>
                <c:pt idx="4066">
                  <c:v>325.28000000000384</c:v>
                </c:pt>
                <c:pt idx="4067">
                  <c:v>325.36000000000382</c:v>
                </c:pt>
                <c:pt idx="4068">
                  <c:v>325.44000000000381</c:v>
                </c:pt>
                <c:pt idx="4069">
                  <c:v>325.52000000000379</c:v>
                </c:pt>
                <c:pt idx="4070">
                  <c:v>325.60000000000377</c:v>
                </c:pt>
                <c:pt idx="4071">
                  <c:v>325.68000000000376</c:v>
                </c:pt>
                <c:pt idx="4072">
                  <c:v>325.76000000000374</c:v>
                </c:pt>
                <c:pt idx="4073">
                  <c:v>325.84000000000373</c:v>
                </c:pt>
                <c:pt idx="4074">
                  <c:v>325.92000000000371</c:v>
                </c:pt>
                <c:pt idx="4075">
                  <c:v>326.00000000000369</c:v>
                </c:pt>
                <c:pt idx="4076">
                  <c:v>326.08000000000368</c:v>
                </c:pt>
                <c:pt idx="4077">
                  <c:v>326.16000000000366</c:v>
                </c:pt>
                <c:pt idx="4078">
                  <c:v>326.24000000000365</c:v>
                </c:pt>
                <c:pt idx="4079">
                  <c:v>326.32000000000363</c:v>
                </c:pt>
                <c:pt idx="4080">
                  <c:v>326.40000000000362</c:v>
                </c:pt>
                <c:pt idx="4081">
                  <c:v>326.4800000000036</c:v>
                </c:pt>
                <c:pt idx="4082">
                  <c:v>326.56000000000358</c:v>
                </c:pt>
                <c:pt idx="4083">
                  <c:v>326.64000000000357</c:v>
                </c:pt>
                <c:pt idx="4084">
                  <c:v>326.72000000000355</c:v>
                </c:pt>
                <c:pt idx="4085">
                  <c:v>326.80000000000354</c:v>
                </c:pt>
                <c:pt idx="4086">
                  <c:v>326.88000000000352</c:v>
                </c:pt>
                <c:pt idx="4087">
                  <c:v>326.9600000000035</c:v>
                </c:pt>
                <c:pt idx="4088">
                  <c:v>327.04000000000349</c:v>
                </c:pt>
                <c:pt idx="4089">
                  <c:v>327.12000000000347</c:v>
                </c:pt>
                <c:pt idx="4090">
                  <c:v>327.20000000000346</c:v>
                </c:pt>
                <c:pt idx="4091">
                  <c:v>327.28000000000344</c:v>
                </c:pt>
                <c:pt idx="4092">
                  <c:v>327.36000000000342</c:v>
                </c:pt>
                <c:pt idx="4093">
                  <c:v>327.44000000000341</c:v>
                </c:pt>
                <c:pt idx="4094">
                  <c:v>327.52000000000339</c:v>
                </c:pt>
                <c:pt idx="4095">
                  <c:v>327.60000000000338</c:v>
                </c:pt>
                <c:pt idx="4096">
                  <c:v>327.68000000000336</c:v>
                </c:pt>
                <c:pt idx="4097">
                  <c:v>327.76000000000334</c:v>
                </c:pt>
                <c:pt idx="4098">
                  <c:v>327.84000000000333</c:v>
                </c:pt>
                <c:pt idx="4099">
                  <c:v>327.92000000000331</c:v>
                </c:pt>
                <c:pt idx="4100">
                  <c:v>328.0000000000033</c:v>
                </c:pt>
                <c:pt idx="4101">
                  <c:v>328.08000000000328</c:v>
                </c:pt>
                <c:pt idx="4102">
                  <c:v>328.16000000000327</c:v>
                </c:pt>
                <c:pt idx="4103">
                  <c:v>328.24000000000325</c:v>
                </c:pt>
                <c:pt idx="4104">
                  <c:v>328.32000000000323</c:v>
                </c:pt>
                <c:pt idx="4105">
                  <c:v>328.40000000000322</c:v>
                </c:pt>
                <c:pt idx="4106">
                  <c:v>328.4800000000032</c:v>
                </c:pt>
                <c:pt idx="4107">
                  <c:v>328.56000000000319</c:v>
                </c:pt>
                <c:pt idx="4108">
                  <c:v>328.64000000000317</c:v>
                </c:pt>
                <c:pt idx="4109">
                  <c:v>328.72000000000315</c:v>
                </c:pt>
                <c:pt idx="4110">
                  <c:v>328.80000000000314</c:v>
                </c:pt>
                <c:pt idx="4111">
                  <c:v>328.88000000000312</c:v>
                </c:pt>
                <c:pt idx="4112">
                  <c:v>328.96000000000311</c:v>
                </c:pt>
                <c:pt idx="4113">
                  <c:v>329.04000000000309</c:v>
                </c:pt>
                <c:pt idx="4114">
                  <c:v>329.12000000000307</c:v>
                </c:pt>
                <c:pt idx="4115">
                  <c:v>329.20000000000306</c:v>
                </c:pt>
                <c:pt idx="4116">
                  <c:v>329.28000000000304</c:v>
                </c:pt>
                <c:pt idx="4117">
                  <c:v>329.36000000000303</c:v>
                </c:pt>
                <c:pt idx="4118">
                  <c:v>329.44000000000301</c:v>
                </c:pt>
                <c:pt idx="4119">
                  <c:v>329.52000000000299</c:v>
                </c:pt>
                <c:pt idx="4120">
                  <c:v>329.60000000000298</c:v>
                </c:pt>
                <c:pt idx="4121">
                  <c:v>329.68000000000296</c:v>
                </c:pt>
                <c:pt idx="4122">
                  <c:v>329.76000000000295</c:v>
                </c:pt>
                <c:pt idx="4123">
                  <c:v>329.84000000000293</c:v>
                </c:pt>
                <c:pt idx="4124">
                  <c:v>329.92000000000291</c:v>
                </c:pt>
                <c:pt idx="4125">
                  <c:v>330.0000000000029</c:v>
                </c:pt>
                <c:pt idx="4126">
                  <c:v>330.08000000000288</c:v>
                </c:pt>
                <c:pt idx="4127">
                  <c:v>330.16000000000287</c:v>
                </c:pt>
                <c:pt idx="4128">
                  <c:v>330.24000000000285</c:v>
                </c:pt>
                <c:pt idx="4129">
                  <c:v>330.32000000000284</c:v>
                </c:pt>
                <c:pt idx="4130">
                  <c:v>330.40000000000282</c:v>
                </c:pt>
                <c:pt idx="4131">
                  <c:v>330.4800000000028</c:v>
                </c:pt>
                <c:pt idx="4132">
                  <c:v>330.56000000000279</c:v>
                </c:pt>
                <c:pt idx="4133">
                  <c:v>330.64000000000277</c:v>
                </c:pt>
                <c:pt idx="4134">
                  <c:v>330.72000000000276</c:v>
                </c:pt>
                <c:pt idx="4135">
                  <c:v>330.80000000000274</c:v>
                </c:pt>
                <c:pt idx="4136">
                  <c:v>330.88000000000272</c:v>
                </c:pt>
                <c:pt idx="4137">
                  <c:v>330.96000000000271</c:v>
                </c:pt>
                <c:pt idx="4138">
                  <c:v>331.04000000000269</c:v>
                </c:pt>
                <c:pt idx="4139">
                  <c:v>331.12000000000268</c:v>
                </c:pt>
                <c:pt idx="4140">
                  <c:v>331.20000000000266</c:v>
                </c:pt>
                <c:pt idx="4141">
                  <c:v>331.28000000000264</c:v>
                </c:pt>
                <c:pt idx="4142">
                  <c:v>331.36000000000263</c:v>
                </c:pt>
                <c:pt idx="4143">
                  <c:v>331.44000000000261</c:v>
                </c:pt>
                <c:pt idx="4144">
                  <c:v>331.5200000000026</c:v>
                </c:pt>
                <c:pt idx="4145">
                  <c:v>331.60000000000258</c:v>
                </c:pt>
                <c:pt idx="4146">
                  <c:v>331.68000000000256</c:v>
                </c:pt>
                <c:pt idx="4147">
                  <c:v>331.76000000000255</c:v>
                </c:pt>
                <c:pt idx="4148">
                  <c:v>331.84000000000253</c:v>
                </c:pt>
                <c:pt idx="4149">
                  <c:v>331.92000000000252</c:v>
                </c:pt>
                <c:pt idx="4150">
                  <c:v>332.0000000000025</c:v>
                </c:pt>
                <c:pt idx="4151">
                  <c:v>332.08000000000249</c:v>
                </c:pt>
                <c:pt idx="4152">
                  <c:v>332.16000000000247</c:v>
                </c:pt>
                <c:pt idx="4153">
                  <c:v>332.24000000000245</c:v>
                </c:pt>
                <c:pt idx="4154">
                  <c:v>332.32000000000244</c:v>
                </c:pt>
                <c:pt idx="4155">
                  <c:v>332.40000000000242</c:v>
                </c:pt>
                <c:pt idx="4156">
                  <c:v>332.48000000000241</c:v>
                </c:pt>
                <c:pt idx="4157">
                  <c:v>332.56000000000239</c:v>
                </c:pt>
                <c:pt idx="4158">
                  <c:v>332.64000000000237</c:v>
                </c:pt>
                <c:pt idx="4159">
                  <c:v>332.72000000000236</c:v>
                </c:pt>
                <c:pt idx="4160">
                  <c:v>332.80000000000234</c:v>
                </c:pt>
                <c:pt idx="4161">
                  <c:v>332.88000000000233</c:v>
                </c:pt>
                <c:pt idx="4162">
                  <c:v>332.96000000000231</c:v>
                </c:pt>
                <c:pt idx="4163">
                  <c:v>333.04000000000229</c:v>
                </c:pt>
                <c:pt idx="4164">
                  <c:v>333.12000000000228</c:v>
                </c:pt>
                <c:pt idx="4165">
                  <c:v>333.20000000000226</c:v>
                </c:pt>
                <c:pt idx="4166">
                  <c:v>333.28000000000225</c:v>
                </c:pt>
                <c:pt idx="4167">
                  <c:v>333.36000000000223</c:v>
                </c:pt>
                <c:pt idx="4168">
                  <c:v>333.44000000000221</c:v>
                </c:pt>
                <c:pt idx="4169">
                  <c:v>333.5200000000022</c:v>
                </c:pt>
                <c:pt idx="4170">
                  <c:v>333.60000000000218</c:v>
                </c:pt>
                <c:pt idx="4171">
                  <c:v>333.68000000000217</c:v>
                </c:pt>
                <c:pt idx="4172">
                  <c:v>333.76000000000215</c:v>
                </c:pt>
                <c:pt idx="4173">
                  <c:v>333.84000000000214</c:v>
                </c:pt>
                <c:pt idx="4174">
                  <c:v>333.92000000000212</c:v>
                </c:pt>
                <c:pt idx="4175">
                  <c:v>334.0000000000021</c:v>
                </c:pt>
                <c:pt idx="4176">
                  <c:v>334.08000000000209</c:v>
                </c:pt>
                <c:pt idx="4177">
                  <c:v>334.16000000000207</c:v>
                </c:pt>
                <c:pt idx="4178">
                  <c:v>334.24000000000206</c:v>
                </c:pt>
                <c:pt idx="4179">
                  <c:v>334.32000000000204</c:v>
                </c:pt>
                <c:pt idx="4180">
                  <c:v>334.40000000000202</c:v>
                </c:pt>
                <c:pt idx="4181">
                  <c:v>334.48000000000201</c:v>
                </c:pt>
                <c:pt idx="4182">
                  <c:v>334.56000000000199</c:v>
                </c:pt>
                <c:pt idx="4183">
                  <c:v>334.64000000000198</c:v>
                </c:pt>
                <c:pt idx="4184">
                  <c:v>334.72000000000196</c:v>
                </c:pt>
                <c:pt idx="4185">
                  <c:v>334.80000000000194</c:v>
                </c:pt>
                <c:pt idx="4186">
                  <c:v>334.88000000000193</c:v>
                </c:pt>
                <c:pt idx="4187">
                  <c:v>334.96000000000191</c:v>
                </c:pt>
                <c:pt idx="4188">
                  <c:v>335.0400000000019</c:v>
                </c:pt>
                <c:pt idx="4189">
                  <c:v>335.12000000000188</c:v>
                </c:pt>
                <c:pt idx="4190">
                  <c:v>335.20000000000186</c:v>
                </c:pt>
                <c:pt idx="4191">
                  <c:v>335.28000000000185</c:v>
                </c:pt>
                <c:pt idx="4192">
                  <c:v>335.36000000000183</c:v>
                </c:pt>
                <c:pt idx="4193">
                  <c:v>335.44000000000182</c:v>
                </c:pt>
                <c:pt idx="4194">
                  <c:v>335.5200000000018</c:v>
                </c:pt>
                <c:pt idx="4195">
                  <c:v>335.60000000000178</c:v>
                </c:pt>
                <c:pt idx="4196">
                  <c:v>335.68000000000177</c:v>
                </c:pt>
                <c:pt idx="4197">
                  <c:v>335.76000000000175</c:v>
                </c:pt>
                <c:pt idx="4198">
                  <c:v>335.84000000000174</c:v>
                </c:pt>
                <c:pt idx="4199">
                  <c:v>335.92000000000172</c:v>
                </c:pt>
                <c:pt idx="4200">
                  <c:v>336.00000000000171</c:v>
                </c:pt>
                <c:pt idx="4201">
                  <c:v>336.08000000000169</c:v>
                </c:pt>
                <c:pt idx="4202">
                  <c:v>336.16000000000167</c:v>
                </c:pt>
                <c:pt idx="4203">
                  <c:v>336.24000000000166</c:v>
                </c:pt>
                <c:pt idx="4204">
                  <c:v>336.32000000000164</c:v>
                </c:pt>
                <c:pt idx="4205">
                  <c:v>336.40000000000163</c:v>
                </c:pt>
                <c:pt idx="4206">
                  <c:v>336.48000000000161</c:v>
                </c:pt>
                <c:pt idx="4207">
                  <c:v>336.56000000000159</c:v>
                </c:pt>
                <c:pt idx="4208">
                  <c:v>336.64000000000158</c:v>
                </c:pt>
                <c:pt idx="4209">
                  <c:v>336.72000000000156</c:v>
                </c:pt>
                <c:pt idx="4210">
                  <c:v>336.80000000000155</c:v>
                </c:pt>
                <c:pt idx="4211">
                  <c:v>336.88000000000153</c:v>
                </c:pt>
                <c:pt idx="4212">
                  <c:v>336.96000000000151</c:v>
                </c:pt>
                <c:pt idx="4213">
                  <c:v>337.0400000000015</c:v>
                </c:pt>
                <c:pt idx="4214">
                  <c:v>337.12000000000148</c:v>
                </c:pt>
                <c:pt idx="4215">
                  <c:v>337.20000000000147</c:v>
                </c:pt>
                <c:pt idx="4216">
                  <c:v>337.28000000000145</c:v>
                </c:pt>
                <c:pt idx="4217">
                  <c:v>337.36000000000143</c:v>
                </c:pt>
                <c:pt idx="4218">
                  <c:v>337.44000000000142</c:v>
                </c:pt>
                <c:pt idx="4219">
                  <c:v>337.5200000000014</c:v>
                </c:pt>
                <c:pt idx="4220">
                  <c:v>337.60000000000139</c:v>
                </c:pt>
                <c:pt idx="4221">
                  <c:v>337.68000000000137</c:v>
                </c:pt>
                <c:pt idx="4222">
                  <c:v>337.76000000000136</c:v>
                </c:pt>
                <c:pt idx="4223">
                  <c:v>337.84000000000134</c:v>
                </c:pt>
                <c:pt idx="4224">
                  <c:v>337.92000000000132</c:v>
                </c:pt>
                <c:pt idx="4225">
                  <c:v>338.00000000000131</c:v>
                </c:pt>
                <c:pt idx="4226">
                  <c:v>338.08000000000129</c:v>
                </c:pt>
                <c:pt idx="4227">
                  <c:v>338.16000000000128</c:v>
                </c:pt>
                <c:pt idx="4228">
                  <c:v>338.24000000000126</c:v>
                </c:pt>
                <c:pt idx="4229">
                  <c:v>338.32000000000124</c:v>
                </c:pt>
                <c:pt idx="4230">
                  <c:v>338.40000000000123</c:v>
                </c:pt>
                <c:pt idx="4231">
                  <c:v>338.48000000000121</c:v>
                </c:pt>
                <c:pt idx="4232">
                  <c:v>338.5600000000012</c:v>
                </c:pt>
                <c:pt idx="4233">
                  <c:v>338.64000000000118</c:v>
                </c:pt>
                <c:pt idx="4234">
                  <c:v>338.72000000000116</c:v>
                </c:pt>
                <c:pt idx="4235">
                  <c:v>338.80000000000115</c:v>
                </c:pt>
                <c:pt idx="4236">
                  <c:v>338.88000000000113</c:v>
                </c:pt>
                <c:pt idx="4237">
                  <c:v>338.96000000000112</c:v>
                </c:pt>
                <c:pt idx="4238">
                  <c:v>339.0400000000011</c:v>
                </c:pt>
                <c:pt idx="4239">
                  <c:v>339.12000000000108</c:v>
                </c:pt>
                <c:pt idx="4240">
                  <c:v>339.20000000000107</c:v>
                </c:pt>
                <c:pt idx="4241">
                  <c:v>339.28000000000105</c:v>
                </c:pt>
                <c:pt idx="4242">
                  <c:v>339.36000000000104</c:v>
                </c:pt>
                <c:pt idx="4243">
                  <c:v>339.44000000000102</c:v>
                </c:pt>
                <c:pt idx="4244">
                  <c:v>339.520000000001</c:v>
                </c:pt>
                <c:pt idx="4245">
                  <c:v>339.60000000000099</c:v>
                </c:pt>
                <c:pt idx="4246">
                  <c:v>339.68000000000097</c:v>
                </c:pt>
                <c:pt idx="4247">
                  <c:v>339.76000000000096</c:v>
                </c:pt>
                <c:pt idx="4248">
                  <c:v>339.84000000000094</c:v>
                </c:pt>
                <c:pt idx="4249">
                  <c:v>339.92000000000093</c:v>
                </c:pt>
                <c:pt idx="4250">
                  <c:v>340.00000000000091</c:v>
                </c:pt>
                <c:pt idx="4251">
                  <c:v>340.08000000000089</c:v>
                </c:pt>
                <c:pt idx="4252">
                  <c:v>340.16000000000088</c:v>
                </c:pt>
                <c:pt idx="4253">
                  <c:v>340.24000000000086</c:v>
                </c:pt>
                <c:pt idx="4254">
                  <c:v>340.32000000000085</c:v>
                </c:pt>
                <c:pt idx="4255">
                  <c:v>340.40000000000083</c:v>
                </c:pt>
                <c:pt idx="4256">
                  <c:v>340.48000000000081</c:v>
                </c:pt>
                <c:pt idx="4257">
                  <c:v>340.5600000000008</c:v>
                </c:pt>
                <c:pt idx="4258">
                  <c:v>340.64000000000078</c:v>
                </c:pt>
                <c:pt idx="4259">
                  <c:v>340.72000000000077</c:v>
                </c:pt>
                <c:pt idx="4260">
                  <c:v>340.80000000000075</c:v>
                </c:pt>
                <c:pt idx="4261">
                  <c:v>340.88000000000073</c:v>
                </c:pt>
                <c:pt idx="4262">
                  <c:v>340.96000000000072</c:v>
                </c:pt>
                <c:pt idx="4263">
                  <c:v>341.0400000000007</c:v>
                </c:pt>
                <c:pt idx="4264">
                  <c:v>341.12000000000069</c:v>
                </c:pt>
                <c:pt idx="4265">
                  <c:v>341.20000000000067</c:v>
                </c:pt>
                <c:pt idx="4266">
                  <c:v>341.28000000000065</c:v>
                </c:pt>
                <c:pt idx="4267">
                  <c:v>341.36000000000064</c:v>
                </c:pt>
                <c:pt idx="4268">
                  <c:v>341.44000000000062</c:v>
                </c:pt>
                <c:pt idx="4269">
                  <c:v>341.52000000000061</c:v>
                </c:pt>
                <c:pt idx="4270">
                  <c:v>341.60000000000059</c:v>
                </c:pt>
                <c:pt idx="4271">
                  <c:v>341.68000000000058</c:v>
                </c:pt>
                <c:pt idx="4272">
                  <c:v>341.76000000000056</c:v>
                </c:pt>
                <c:pt idx="4273">
                  <c:v>341.84000000000054</c:v>
                </c:pt>
                <c:pt idx="4274">
                  <c:v>341.92000000000053</c:v>
                </c:pt>
                <c:pt idx="4275">
                  <c:v>342.00000000000051</c:v>
                </c:pt>
                <c:pt idx="4276">
                  <c:v>342.0800000000005</c:v>
                </c:pt>
                <c:pt idx="4277">
                  <c:v>342.16000000000048</c:v>
                </c:pt>
                <c:pt idx="4278">
                  <c:v>342.24000000000046</c:v>
                </c:pt>
                <c:pt idx="4279">
                  <c:v>342.32000000000045</c:v>
                </c:pt>
                <c:pt idx="4280">
                  <c:v>342.40000000000043</c:v>
                </c:pt>
                <c:pt idx="4281">
                  <c:v>342.48000000000042</c:v>
                </c:pt>
                <c:pt idx="4282">
                  <c:v>342.5600000000004</c:v>
                </c:pt>
                <c:pt idx="4283">
                  <c:v>342.64000000000038</c:v>
                </c:pt>
                <c:pt idx="4284">
                  <c:v>342.72000000000037</c:v>
                </c:pt>
                <c:pt idx="4285">
                  <c:v>342.80000000000035</c:v>
                </c:pt>
                <c:pt idx="4286">
                  <c:v>342.88000000000034</c:v>
                </c:pt>
                <c:pt idx="4287">
                  <c:v>342.96000000000032</c:v>
                </c:pt>
                <c:pt idx="4288">
                  <c:v>343.0400000000003</c:v>
                </c:pt>
                <c:pt idx="4289">
                  <c:v>343.12000000000029</c:v>
                </c:pt>
                <c:pt idx="4290">
                  <c:v>343.20000000000027</c:v>
                </c:pt>
                <c:pt idx="4291">
                  <c:v>343.28000000000026</c:v>
                </c:pt>
                <c:pt idx="4292">
                  <c:v>343.36000000000024</c:v>
                </c:pt>
                <c:pt idx="4293">
                  <c:v>343.44000000000023</c:v>
                </c:pt>
                <c:pt idx="4294">
                  <c:v>343.52000000000021</c:v>
                </c:pt>
                <c:pt idx="4295">
                  <c:v>343.60000000000019</c:v>
                </c:pt>
                <c:pt idx="4296">
                  <c:v>343.68000000000018</c:v>
                </c:pt>
                <c:pt idx="4297">
                  <c:v>343.76000000000016</c:v>
                </c:pt>
                <c:pt idx="4298">
                  <c:v>343.84000000000015</c:v>
                </c:pt>
                <c:pt idx="4299">
                  <c:v>343.92000000000013</c:v>
                </c:pt>
                <c:pt idx="4300">
                  <c:v>344.00000000000011</c:v>
                </c:pt>
                <c:pt idx="4301">
                  <c:v>344.0800000000001</c:v>
                </c:pt>
                <c:pt idx="4302">
                  <c:v>344.16000000000008</c:v>
                </c:pt>
                <c:pt idx="4303">
                  <c:v>344.24000000000007</c:v>
                </c:pt>
                <c:pt idx="4304">
                  <c:v>344.32000000000005</c:v>
                </c:pt>
                <c:pt idx="4305">
                  <c:v>344.40000000000003</c:v>
                </c:pt>
                <c:pt idx="4306">
                  <c:v>344.48</c:v>
                </c:pt>
                <c:pt idx="4307">
                  <c:v>344.56</c:v>
                </c:pt>
                <c:pt idx="4308">
                  <c:v>344.64</c:v>
                </c:pt>
                <c:pt idx="4309">
                  <c:v>344.71999999999997</c:v>
                </c:pt>
                <c:pt idx="4310">
                  <c:v>344.79999999999995</c:v>
                </c:pt>
                <c:pt idx="4311">
                  <c:v>344.87999999999994</c:v>
                </c:pt>
                <c:pt idx="4312">
                  <c:v>344.95999999999992</c:v>
                </c:pt>
                <c:pt idx="4313">
                  <c:v>345.03999999999991</c:v>
                </c:pt>
                <c:pt idx="4314">
                  <c:v>345.11999999999989</c:v>
                </c:pt>
                <c:pt idx="4315">
                  <c:v>345.19999999999987</c:v>
                </c:pt>
                <c:pt idx="4316">
                  <c:v>345.27999999999986</c:v>
                </c:pt>
                <c:pt idx="4317">
                  <c:v>345.35999999999984</c:v>
                </c:pt>
                <c:pt idx="4318">
                  <c:v>345.43999999999983</c:v>
                </c:pt>
                <c:pt idx="4319">
                  <c:v>345.51999999999981</c:v>
                </c:pt>
                <c:pt idx="4320">
                  <c:v>345.5999999999998</c:v>
                </c:pt>
                <c:pt idx="4321">
                  <c:v>345.67999999999978</c:v>
                </c:pt>
                <c:pt idx="4322">
                  <c:v>345.75999999999976</c:v>
                </c:pt>
                <c:pt idx="4323">
                  <c:v>345.83999999999975</c:v>
                </c:pt>
                <c:pt idx="4324">
                  <c:v>345.91999999999973</c:v>
                </c:pt>
                <c:pt idx="4325">
                  <c:v>345.99999999999972</c:v>
                </c:pt>
                <c:pt idx="4326">
                  <c:v>346.0799999999997</c:v>
                </c:pt>
                <c:pt idx="4327">
                  <c:v>346.15999999999968</c:v>
                </c:pt>
                <c:pt idx="4328">
                  <c:v>346.23999999999967</c:v>
                </c:pt>
                <c:pt idx="4329">
                  <c:v>346.31999999999965</c:v>
                </c:pt>
                <c:pt idx="4330">
                  <c:v>346.39999999999964</c:v>
                </c:pt>
                <c:pt idx="4331">
                  <c:v>346.47999999999962</c:v>
                </c:pt>
                <c:pt idx="4332">
                  <c:v>346.5599999999996</c:v>
                </c:pt>
                <c:pt idx="4333">
                  <c:v>346.63999999999959</c:v>
                </c:pt>
                <c:pt idx="4334">
                  <c:v>346.71999999999957</c:v>
                </c:pt>
                <c:pt idx="4335">
                  <c:v>346.79999999999956</c:v>
                </c:pt>
                <c:pt idx="4336">
                  <c:v>346.87999999999954</c:v>
                </c:pt>
                <c:pt idx="4337">
                  <c:v>346.95999999999952</c:v>
                </c:pt>
                <c:pt idx="4338">
                  <c:v>347.03999999999951</c:v>
                </c:pt>
                <c:pt idx="4339">
                  <c:v>347.11999999999949</c:v>
                </c:pt>
                <c:pt idx="4340">
                  <c:v>347.19999999999948</c:v>
                </c:pt>
                <c:pt idx="4341">
                  <c:v>347.27999999999946</c:v>
                </c:pt>
                <c:pt idx="4342">
                  <c:v>347.35999999999945</c:v>
                </c:pt>
                <c:pt idx="4343">
                  <c:v>347.43999999999943</c:v>
                </c:pt>
                <c:pt idx="4344">
                  <c:v>347.51999999999941</c:v>
                </c:pt>
                <c:pt idx="4345">
                  <c:v>347.5999999999994</c:v>
                </c:pt>
                <c:pt idx="4346">
                  <c:v>347.67999999999938</c:v>
                </c:pt>
                <c:pt idx="4347">
                  <c:v>347.75999999999937</c:v>
                </c:pt>
                <c:pt idx="4348">
                  <c:v>347.83999999999935</c:v>
                </c:pt>
                <c:pt idx="4349">
                  <c:v>347.91999999999933</c:v>
                </c:pt>
                <c:pt idx="4350">
                  <c:v>347.99999999999932</c:v>
                </c:pt>
                <c:pt idx="4351">
                  <c:v>348.0799999999993</c:v>
                </c:pt>
                <c:pt idx="4352">
                  <c:v>348.15999999999929</c:v>
                </c:pt>
                <c:pt idx="4353">
                  <c:v>348.23999999999927</c:v>
                </c:pt>
                <c:pt idx="4354">
                  <c:v>348.31999999999925</c:v>
                </c:pt>
                <c:pt idx="4355">
                  <c:v>348.39999999999924</c:v>
                </c:pt>
                <c:pt idx="4356">
                  <c:v>348.47999999999922</c:v>
                </c:pt>
                <c:pt idx="4357">
                  <c:v>348.55999999999921</c:v>
                </c:pt>
                <c:pt idx="4358">
                  <c:v>348.63999999999919</c:v>
                </c:pt>
                <c:pt idx="4359">
                  <c:v>348.71999999999917</c:v>
                </c:pt>
                <c:pt idx="4360">
                  <c:v>348.79999999999916</c:v>
                </c:pt>
                <c:pt idx="4361">
                  <c:v>348.87999999999914</c:v>
                </c:pt>
                <c:pt idx="4362">
                  <c:v>348.95999999999913</c:v>
                </c:pt>
                <c:pt idx="4363">
                  <c:v>349.03999999999911</c:v>
                </c:pt>
                <c:pt idx="4364">
                  <c:v>349.1199999999991</c:v>
                </c:pt>
                <c:pt idx="4365">
                  <c:v>349.19999999999908</c:v>
                </c:pt>
                <c:pt idx="4366">
                  <c:v>349.27999999999906</c:v>
                </c:pt>
                <c:pt idx="4367">
                  <c:v>349.35999999999905</c:v>
                </c:pt>
                <c:pt idx="4368">
                  <c:v>349.43999999999903</c:v>
                </c:pt>
                <c:pt idx="4369">
                  <c:v>349.51999999999902</c:v>
                </c:pt>
                <c:pt idx="4370">
                  <c:v>349.599999999999</c:v>
                </c:pt>
                <c:pt idx="4371">
                  <c:v>349.67999999999898</c:v>
                </c:pt>
                <c:pt idx="4372">
                  <c:v>349.75999999999897</c:v>
                </c:pt>
                <c:pt idx="4373">
                  <c:v>349.83999999999895</c:v>
                </c:pt>
                <c:pt idx="4374">
                  <c:v>349.91999999999894</c:v>
                </c:pt>
                <c:pt idx="4375">
                  <c:v>349.99999999999892</c:v>
                </c:pt>
                <c:pt idx="4376">
                  <c:v>350.0799999999989</c:v>
                </c:pt>
                <c:pt idx="4377">
                  <c:v>350.15999999999889</c:v>
                </c:pt>
                <c:pt idx="4378">
                  <c:v>350.23999999999887</c:v>
                </c:pt>
                <c:pt idx="4379">
                  <c:v>350.31999999999886</c:v>
                </c:pt>
                <c:pt idx="4380">
                  <c:v>350.39999999999884</c:v>
                </c:pt>
                <c:pt idx="4381">
                  <c:v>350.47999999999882</c:v>
                </c:pt>
                <c:pt idx="4382">
                  <c:v>350.55999999999881</c:v>
                </c:pt>
                <c:pt idx="4383">
                  <c:v>350.63999999999879</c:v>
                </c:pt>
                <c:pt idx="4384">
                  <c:v>350.71999999999878</c:v>
                </c:pt>
                <c:pt idx="4385">
                  <c:v>350.79999999999876</c:v>
                </c:pt>
                <c:pt idx="4386">
                  <c:v>350.87999999999874</c:v>
                </c:pt>
                <c:pt idx="4387">
                  <c:v>350.95999999999873</c:v>
                </c:pt>
                <c:pt idx="4388">
                  <c:v>351.03999999999871</c:v>
                </c:pt>
                <c:pt idx="4389">
                  <c:v>351.1199999999987</c:v>
                </c:pt>
                <c:pt idx="4390">
                  <c:v>351.19999999999868</c:v>
                </c:pt>
                <c:pt idx="4391">
                  <c:v>351.27999999999867</c:v>
                </c:pt>
                <c:pt idx="4392">
                  <c:v>351.35999999999865</c:v>
                </c:pt>
                <c:pt idx="4393">
                  <c:v>351.43999999999863</c:v>
                </c:pt>
                <c:pt idx="4394">
                  <c:v>351.51999999999862</c:v>
                </c:pt>
                <c:pt idx="4395">
                  <c:v>351.5999999999986</c:v>
                </c:pt>
                <c:pt idx="4396">
                  <c:v>351.67999999999859</c:v>
                </c:pt>
                <c:pt idx="4397">
                  <c:v>351.75999999999857</c:v>
                </c:pt>
                <c:pt idx="4398">
                  <c:v>351.83999999999855</c:v>
                </c:pt>
                <c:pt idx="4399">
                  <c:v>351.91999999999854</c:v>
                </c:pt>
                <c:pt idx="4400">
                  <c:v>351.99999999999852</c:v>
                </c:pt>
                <c:pt idx="4401">
                  <c:v>352.07999999999851</c:v>
                </c:pt>
                <c:pt idx="4402">
                  <c:v>352.15999999999849</c:v>
                </c:pt>
                <c:pt idx="4403">
                  <c:v>352.23999999999847</c:v>
                </c:pt>
                <c:pt idx="4404">
                  <c:v>352.31999999999846</c:v>
                </c:pt>
                <c:pt idx="4405">
                  <c:v>352.39999999999844</c:v>
                </c:pt>
                <c:pt idx="4406">
                  <c:v>352.47999999999843</c:v>
                </c:pt>
                <c:pt idx="4407">
                  <c:v>352.55999999999841</c:v>
                </c:pt>
                <c:pt idx="4408">
                  <c:v>352.63999999999839</c:v>
                </c:pt>
                <c:pt idx="4409">
                  <c:v>352.71999999999838</c:v>
                </c:pt>
                <c:pt idx="4410">
                  <c:v>352.79999999999836</c:v>
                </c:pt>
                <c:pt idx="4411">
                  <c:v>352.87999999999835</c:v>
                </c:pt>
                <c:pt idx="4412">
                  <c:v>352.95999999999833</c:v>
                </c:pt>
                <c:pt idx="4413">
                  <c:v>353.03999999999832</c:v>
                </c:pt>
                <c:pt idx="4414">
                  <c:v>353.1199999999983</c:v>
                </c:pt>
                <c:pt idx="4415">
                  <c:v>353.19999999999828</c:v>
                </c:pt>
                <c:pt idx="4416">
                  <c:v>353.27999999999827</c:v>
                </c:pt>
                <c:pt idx="4417">
                  <c:v>353.35999999999825</c:v>
                </c:pt>
                <c:pt idx="4418">
                  <c:v>353.43999999999824</c:v>
                </c:pt>
                <c:pt idx="4419">
                  <c:v>353.51999999999822</c:v>
                </c:pt>
                <c:pt idx="4420">
                  <c:v>353.5999999999982</c:v>
                </c:pt>
                <c:pt idx="4421">
                  <c:v>353.67999999999819</c:v>
                </c:pt>
                <c:pt idx="4422">
                  <c:v>353.75999999999817</c:v>
                </c:pt>
                <c:pt idx="4423">
                  <c:v>353.83999999999816</c:v>
                </c:pt>
                <c:pt idx="4424">
                  <c:v>353.91999999999814</c:v>
                </c:pt>
                <c:pt idx="4425">
                  <c:v>353.99999999999812</c:v>
                </c:pt>
                <c:pt idx="4426">
                  <c:v>354.07999999999811</c:v>
                </c:pt>
                <c:pt idx="4427">
                  <c:v>354.15999999999809</c:v>
                </c:pt>
                <c:pt idx="4428">
                  <c:v>354.23999999999808</c:v>
                </c:pt>
                <c:pt idx="4429">
                  <c:v>354.31999999999806</c:v>
                </c:pt>
                <c:pt idx="4430">
                  <c:v>354.39999999999804</c:v>
                </c:pt>
                <c:pt idx="4431">
                  <c:v>354.47999999999803</c:v>
                </c:pt>
                <c:pt idx="4432">
                  <c:v>354.55999999999801</c:v>
                </c:pt>
                <c:pt idx="4433">
                  <c:v>354.639999999998</c:v>
                </c:pt>
                <c:pt idx="4434">
                  <c:v>354.71999999999798</c:v>
                </c:pt>
                <c:pt idx="4435">
                  <c:v>354.79999999999797</c:v>
                </c:pt>
                <c:pt idx="4436">
                  <c:v>354.87999999999795</c:v>
                </c:pt>
                <c:pt idx="4437">
                  <c:v>354.95999999999793</c:v>
                </c:pt>
                <c:pt idx="4438">
                  <c:v>355.03999999999792</c:v>
                </c:pt>
                <c:pt idx="4439">
                  <c:v>355.1199999999979</c:v>
                </c:pt>
                <c:pt idx="4440">
                  <c:v>355.19999999999789</c:v>
                </c:pt>
                <c:pt idx="4441">
                  <c:v>355.27999999999787</c:v>
                </c:pt>
                <c:pt idx="4442">
                  <c:v>355.35999999999785</c:v>
                </c:pt>
                <c:pt idx="4443">
                  <c:v>355.43999999999784</c:v>
                </c:pt>
                <c:pt idx="4444">
                  <c:v>355.51999999999782</c:v>
                </c:pt>
                <c:pt idx="4445">
                  <c:v>355.59999999999781</c:v>
                </c:pt>
                <c:pt idx="4446">
                  <c:v>355.67999999999779</c:v>
                </c:pt>
                <c:pt idx="4447">
                  <c:v>355.75999999999777</c:v>
                </c:pt>
                <c:pt idx="4448">
                  <c:v>355.83999999999776</c:v>
                </c:pt>
                <c:pt idx="4449">
                  <c:v>355.91999999999774</c:v>
                </c:pt>
                <c:pt idx="4450">
                  <c:v>355.99999999999773</c:v>
                </c:pt>
                <c:pt idx="4451">
                  <c:v>356.07999999999771</c:v>
                </c:pt>
                <c:pt idx="4452">
                  <c:v>356.15999999999769</c:v>
                </c:pt>
                <c:pt idx="4453">
                  <c:v>356.23999999999768</c:v>
                </c:pt>
                <c:pt idx="4454">
                  <c:v>356.31999999999766</c:v>
                </c:pt>
                <c:pt idx="4455">
                  <c:v>356.39999999999765</c:v>
                </c:pt>
                <c:pt idx="4456">
                  <c:v>356.47999999999763</c:v>
                </c:pt>
                <c:pt idx="4457">
                  <c:v>356.55999999999761</c:v>
                </c:pt>
                <c:pt idx="4458">
                  <c:v>356.6399999999976</c:v>
                </c:pt>
                <c:pt idx="4459">
                  <c:v>356.71999999999758</c:v>
                </c:pt>
                <c:pt idx="4460">
                  <c:v>356.79999999999757</c:v>
                </c:pt>
                <c:pt idx="4461">
                  <c:v>356.87999999999755</c:v>
                </c:pt>
                <c:pt idx="4462">
                  <c:v>356.95999999999754</c:v>
                </c:pt>
                <c:pt idx="4463">
                  <c:v>357.03999999999752</c:v>
                </c:pt>
                <c:pt idx="4464">
                  <c:v>357.1199999999975</c:v>
                </c:pt>
                <c:pt idx="4465">
                  <c:v>357.19999999999749</c:v>
                </c:pt>
                <c:pt idx="4466">
                  <c:v>357.27999999999747</c:v>
                </c:pt>
                <c:pt idx="4467">
                  <c:v>357.35999999999746</c:v>
                </c:pt>
                <c:pt idx="4468">
                  <c:v>357.43999999999744</c:v>
                </c:pt>
                <c:pt idx="4469">
                  <c:v>357.51999999999742</c:v>
                </c:pt>
                <c:pt idx="4470">
                  <c:v>357.59999999999741</c:v>
                </c:pt>
                <c:pt idx="4471">
                  <c:v>357.67999999999739</c:v>
                </c:pt>
                <c:pt idx="4472">
                  <c:v>357.75999999999738</c:v>
                </c:pt>
                <c:pt idx="4473">
                  <c:v>357.83999999999736</c:v>
                </c:pt>
                <c:pt idx="4474">
                  <c:v>357.91999999999734</c:v>
                </c:pt>
                <c:pt idx="4475">
                  <c:v>357.99999999999733</c:v>
                </c:pt>
                <c:pt idx="4476">
                  <c:v>358.07999999999731</c:v>
                </c:pt>
                <c:pt idx="4477">
                  <c:v>358.1599999999973</c:v>
                </c:pt>
                <c:pt idx="4478">
                  <c:v>358.23999999999728</c:v>
                </c:pt>
                <c:pt idx="4479">
                  <c:v>358.31999999999726</c:v>
                </c:pt>
                <c:pt idx="4480">
                  <c:v>358.39999999999725</c:v>
                </c:pt>
                <c:pt idx="4481">
                  <c:v>358.47999999999723</c:v>
                </c:pt>
                <c:pt idx="4482">
                  <c:v>358.55999999999722</c:v>
                </c:pt>
                <c:pt idx="4483">
                  <c:v>358.6399999999972</c:v>
                </c:pt>
                <c:pt idx="4484">
                  <c:v>358.71999999999719</c:v>
                </c:pt>
                <c:pt idx="4485">
                  <c:v>358.79999999999717</c:v>
                </c:pt>
                <c:pt idx="4486">
                  <c:v>358.87999999999715</c:v>
                </c:pt>
                <c:pt idx="4487">
                  <c:v>358.95999999999714</c:v>
                </c:pt>
                <c:pt idx="4488">
                  <c:v>359.03999999999712</c:v>
                </c:pt>
                <c:pt idx="4489">
                  <c:v>359.11999999999711</c:v>
                </c:pt>
                <c:pt idx="4490">
                  <c:v>359.19999999999709</c:v>
                </c:pt>
                <c:pt idx="4491">
                  <c:v>359.27999999999707</c:v>
                </c:pt>
                <c:pt idx="4492">
                  <c:v>359.35999999999706</c:v>
                </c:pt>
                <c:pt idx="4493">
                  <c:v>359.43999999999704</c:v>
                </c:pt>
                <c:pt idx="4494">
                  <c:v>359.51999999999703</c:v>
                </c:pt>
                <c:pt idx="4495">
                  <c:v>359.59999999999701</c:v>
                </c:pt>
                <c:pt idx="4496">
                  <c:v>359.67999999999699</c:v>
                </c:pt>
                <c:pt idx="4497">
                  <c:v>359.75999999999698</c:v>
                </c:pt>
                <c:pt idx="4498">
                  <c:v>359.83999999999696</c:v>
                </c:pt>
                <c:pt idx="4499">
                  <c:v>359.91999999999695</c:v>
                </c:pt>
                <c:pt idx="4500">
                  <c:v>359.99999999999693</c:v>
                </c:pt>
                <c:pt idx="4501">
                  <c:v>360.07999999999691</c:v>
                </c:pt>
                <c:pt idx="4502">
                  <c:v>360.1599999999969</c:v>
                </c:pt>
                <c:pt idx="4503">
                  <c:v>360.23999999999688</c:v>
                </c:pt>
                <c:pt idx="4504">
                  <c:v>360.31999999999687</c:v>
                </c:pt>
                <c:pt idx="4505">
                  <c:v>360.39999999999685</c:v>
                </c:pt>
                <c:pt idx="4506">
                  <c:v>360.47999999999683</c:v>
                </c:pt>
                <c:pt idx="4507">
                  <c:v>360.55999999999682</c:v>
                </c:pt>
                <c:pt idx="4508">
                  <c:v>360.6399999999968</c:v>
                </c:pt>
                <c:pt idx="4509">
                  <c:v>360.71999999999679</c:v>
                </c:pt>
                <c:pt idx="4510">
                  <c:v>360.79999999999677</c:v>
                </c:pt>
                <c:pt idx="4511">
                  <c:v>360.87999999999676</c:v>
                </c:pt>
                <c:pt idx="4512">
                  <c:v>360.95999999999674</c:v>
                </c:pt>
                <c:pt idx="4513">
                  <c:v>361.03999999999672</c:v>
                </c:pt>
                <c:pt idx="4514">
                  <c:v>361.11999999999671</c:v>
                </c:pt>
                <c:pt idx="4515">
                  <c:v>361.19999999999669</c:v>
                </c:pt>
                <c:pt idx="4516">
                  <c:v>361.27999999999668</c:v>
                </c:pt>
                <c:pt idx="4517">
                  <c:v>361.35999999999666</c:v>
                </c:pt>
                <c:pt idx="4518">
                  <c:v>361.43999999999664</c:v>
                </c:pt>
                <c:pt idx="4519">
                  <c:v>361.51999999999663</c:v>
                </c:pt>
                <c:pt idx="4520">
                  <c:v>361.59999999999661</c:v>
                </c:pt>
                <c:pt idx="4521">
                  <c:v>361.6799999999966</c:v>
                </c:pt>
                <c:pt idx="4522">
                  <c:v>361.75999999999658</c:v>
                </c:pt>
                <c:pt idx="4523">
                  <c:v>361.83999999999656</c:v>
                </c:pt>
                <c:pt idx="4524">
                  <c:v>361.91999999999655</c:v>
                </c:pt>
                <c:pt idx="4525">
                  <c:v>361.99999999999653</c:v>
                </c:pt>
                <c:pt idx="4526">
                  <c:v>362.07999999999652</c:v>
                </c:pt>
                <c:pt idx="4527">
                  <c:v>362.1599999999965</c:v>
                </c:pt>
                <c:pt idx="4528">
                  <c:v>362.23999999999648</c:v>
                </c:pt>
                <c:pt idx="4529">
                  <c:v>362.31999999999647</c:v>
                </c:pt>
                <c:pt idx="4530">
                  <c:v>362.39999999999645</c:v>
                </c:pt>
                <c:pt idx="4531">
                  <c:v>362.47999999999644</c:v>
                </c:pt>
                <c:pt idx="4532">
                  <c:v>362.55999999999642</c:v>
                </c:pt>
                <c:pt idx="4533">
                  <c:v>362.63999999999641</c:v>
                </c:pt>
                <c:pt idx="4534">
                  <c:v>362.71999999999639</c:v>
                </c:pt>
                <c:pt idx="4535">
                  <c:v>362.79999999999637</c:v>
                </c:pt>
                <c:pt idx="4536">
                  <c:v>362.87999999999636</c:v>
                </c:pt>
                <c:pt idx="4537">
                  <c:v>362.95999999999634</c:v>
                </c:pt>
                <c:pt idx="4538">
                  <c:v>363.03999999999633</c:v>
                </c:pt>
                <c:pt idx="4539">
                  <c:v>363.11999999999631</c:v>
                </c:pt>
                <c:pt idx="4540">
                  <c:v>363.19999999999629</c:v>
                </c:pt>
                <c:pt idx="4541">
                  <c:v>363.27999999999628</c:v>
                </c:pt>
                <c:pt idx="4542">
                  <c:v>363.35999999999626</c:v>
                </c:pt>
                <c:pt idx="4543">
                  <c:v>363.43999999999625</c:v>
                </c:pt>
                <c:pt idx="4544">
                  <c:v>363.51999999999623</c:v>
                </c:pt>
                <c:pt idx="4545">
                  <c:v>363.59999999999621</c:v>
                </c:pt>
                <c:pt idx="4546">
                  <c:v>363.6799999999962</c:v>
                </c:pt>
                <c:pt idx="4547">
                  <c:v>363.75999999999618</c:v>
                </c:pt>
                <c:pt idx="4548">
                  <c:v>363.83999999999617</c:v>
                </c:pt>
                <c:pt idx="4549">
                  <c:v>363.91999999999615</c:v>
                </c:pt>
                <c:pt idx="4550">
                  <c:v>363.99999999999613</c:v>
                </c:pt>
                <c:pt idx="4551">
                  <c:v>364.07999999999612</c:v>
                </c:pt>
                <c:pt idx="4552">
                  <c:v>364.1599999999961</c:v>
                </c:pt>
                <c:pt idx="4553">
                  <c:v>364.23999999999609</c:v>
                </c:pt>
                <c:pt idx="4554">
                  <c:v>364.31999999999607</c:v>
                </c:pt>
                <c:pt idx="4555">
                  <c:v>364.39999999999606</c:v>
                </c:pt>
                <c:pt idx="4556">
                  <c:v>364.47999999999604</c:v>
                </c:pt>
                <c:pt idx="4557">
                  <c:v>364.55999999999602</c:v>
                </c:pt>
                <c:pt idx="4558">
                  <c:v>364.63999999999601</c:v>
                </c:pt>
                <c:pt idx="4559">
                  <c:v>364.71999999999599</c:v>
                </c:pt>
                <c:pt idx="4560">
                  <c:v>364.79999999999598</c:v>
                </c:pt>
                <c:pt idx="4561">
                  <c:v>364.87999999999596</c:v>
                </c:pt>
                <c:pt idx="4562">
                  <c:v>364.95999999999594</c:v>
                </c:pt>
                <c:pt idx="4563">
                  <c:v>365.03999999999593</c:v>
                </c:pt>
                <c:pt idx="4564">
                  <c:v>365.11999999999591</c:v>
                </c:pt>
                <c:pt idx="4565">
                  <c:v>365.1999999999959</c:v>
                </c:pt>
                <c:pt idx="4566">
                  <c:v>365.27999999999588</c:v>
                </c:pt>
                <c:pt idx="4567">
                  <c:v>365.35999999999586</c:v>
                </c:pt>
                <c:pt idx="4568">
                  <c:v>365.43999999999585</c:v>
                </c:pt>
                <c:pt idx="4569">
                  <c:v>365.51999999999583</c:v>
                </c:pt>
                <c:pt idx="4570">
                  <c:v>365.59999999999582</c:v>
                </c:pt>
                <c:pt idx="4571">
                  <c:v>365.6799999999958</c:v>
                </c:pt>
                <c:pt idx="4572">
                  <c:v>365.75999999999578</c:v>
                </c:pt>
                <c:pt idx="4573">
                  <c:v>365.83999999999577</c:v>
                </c:pt>
                <c:pt idx="4574">
                  <c:v>365.91999999999575</c:v>
                </c:pt>
                <c:pt idx="4575">
                  <c:v>365.99999999999574</c:v>
                </c:pt>
                <c:pt idx="4576">
                  <c:v>366.07999999999572</c:v>
                </c:pt>
                <c:pt idx="4577">
                  <c:v>366.1599999999957</c:v>
                </c:pt>
                <c:pt idx="4578">
                  <c:v>366.23999999999569</c:v>
                </c:pt>
                <c:pt idx="4579">
                  <c:v>366.31999999999567</c:v>
                </c:pt>
                <c:pt idx="4580">
                  <c:v>366.39999999999566</c:v>
                </c:pt>
                <c:pt idx="4581">
                  <c:v>366.47999999999564</c:v>
                </c:pt>
                <c:pt idx="4582">
                  <c:v>366.55999999999563</c:v>
                </c:pt>
                <c:pt idx="4583">
                  <c:v>366.63999999999561</c:v>
                </c:pt>
                <c:pt idx="4584">
                  <c:v>366.71999999999559</c:v>
                </c:pt>
                <c:pt idx="4585">
                  <c:v>366.79999999999558</c:v>
                </c:pt>
                <c:pt idx="4586">
                  <c:v>366.87999999999556</c:v>
                </c:pt>
                <c:pt idx="4587">
                  <c:v>366.95999999999555</c:v>
                </c:pt>
                <c:pt idx="4588">
                  <c:v>367.03999999999553</c:v>
                </c:pt>
                <c:pt idx="4589">
                  <c:v>367.11999999999551</c:v>
                </c:pt>
                <c:pt idx="4590">
                  <c:v>367.1999999999955</c:v>
                </c:pt>
                <c:pt idx="4591">
                  <c:v>367.27999999999548</c:v>
                </c:pt>
                <c:pt idx="4592">
                  <c:v>367.35999999999547</c:v>
                </c:pt>
                <c:pt idx="4593">
                  <c:v>367.43999999999545</c:v>
                </c:pt>
                <c:pt idx="4594">
                  <c:v>367.51999999999543</c:v>
                </c:pt>
                <c:pt idx="4595">
                  <c:v>367.59999999999542</c:v>
                </c:pt>
                <c:pt idx="4596">
                  <c:v>367.6799999999954</c:v>
                </c:pt>
                <c:pt idx="4597">
                  <c:v>367.75999999999539</c:v>
                </c:pt>
                <c:pt idx="4598">
                  <c:v>367.83999999999537</c:v>
                </c:pt>
                <c:pt idx="4599">
                  <c:v>367.91999999999535</c:v>
                </c:pt>
                <c:pt idx="4600">
                  <c:v>367.99999999999534</c:v>
                </c:pt>
                <c:pt idx="4601">
                  <c:v>368.07999999999532</c:v>
                </c:pt>
                <c:pt idx="4602">
                  <c:v>368.15999999999531</c:v>
                </c:pt>
                <c:pt idx="4603">
                  <c:v>368.23999999999529</c:v>
                </c:pt>
                <c:pt idx="4604">
                  <c:v>368.31999999999528</c:v>
                </c:pt>
                <c:pt idx="4605">
                  <c:v>368.39999999999526</c:v>
                </c:pt>
                <c:pt idx="4606">
                  <c:v>368.47999999999524</c:v>
                </c:pt>
                <c:pt idx="4607">
                  <c:v>368.55999999999523</c:v>
                </c:pt>
                <c:pt idx="4608">
                  <c:v>368.63999999999521</c:v>
                </c:pt>
                <c:pt idx="4609">
                  <c:v>368.7199999999952</c:v>
                </c:pt>
                <c:pt idx="4610">
                  <c:v>368.79999999999518</c:v>
                </c:pt>
                <c:pt idx="4611">
                  <c:v>368.87999999999516</c:v>
                </c:pt>
                <c:pt idx="4612">
                  <c:v>368.95999999999515</c:v>
                </c:pt>
                <c:pt idx="4613">
                  <c:v>369.03999999999513</c:v>
                </c:pt>
                <c:pt idx="4614">
                  <c:v>369.11999999999512</c:v>
                </c:pt>
                <c:pt idx="4615">
                  <c:v>369.1999999999951</c:v>
                </c:pt>
                <c:pt idx="4616">
                  <c:v>369.27999999999508</c:v>
                </c:pt>
                <c:pt idx="4617">
                  <c:v>369.35999999999507</c:v>
                </c:pt>
                <c:pt idx="4618">
                  <c:v>369.43999999999505</c:v>
                </c:pt>
                <c:pt idx="4619">
                  <c:v>369.51999999999504</c:v>
                </c:pt>
                <c:pt idx="4620">
                  <c:v>369.59999999999502</c:v>
                </c:pt>
                <c:pt idx="4621">
                  <c:v>369.679999999995</c:v>
                </c:pt>
                <c:pt idx="4622">
                  <c:v>369.75999999999499</c:v>
                </c:pt>
                <c:pt idx="4623">
                  <c:v>369.83999999999497</c:v>
                </c:pt>
                <c:pt idx="4624">
                  <c:v>369.91999999999496</c:v>
                </c:pt>
                <c:pt idx="4625">
                  <c:v>369.99999999999494</c:v>
                </c:pt>
                <c:pt idx="4626">
                  <c:v>370.07999999999493</c:v>
                </c:pt>
                <c:pt idx="4627">
                  <c:v>370.15999999999491</c:v>
                </c:pt>
                <c:pt idx="4628">
                  <c:v>370.23999999999489</c:v>
                </c:pt>
                <c:pt idx="4629">
                  <c:v>370.31999999999488</c:v>
                </c:pt>
                <c:pt idx="4630">
                  <c:v>370.39999999999486</c:v>
                </c:pt>
                <c:pt idx="4631">
                  <c:v>370.47999999999485</c:v>
                </c:pt>
                <c:pt idx="4632">
                  <c:v>370.55999999999483</c:v>
                </c:pt>
                <c:pt idx="4633">
                  <c:v>370.63999999999481</c:v>
                </c:pt>
                <c:pt idx="4634">
                  <c:v>370.7199999999948</c:v>
                </c:pt>
                <c:pt idx="4635">
                  <c:v>370.79999999999478</c:v>
                </c:pt>
                <c:pt idx="4636">
                  <c:v>370.87999999999477</c:v>
                </c:pt>
                <c:pt idx="4637">
                  <c:v>370.95999999999475</c:v>
                </c:pt>
                <c:pt idx="4638">
                  <c:v>371.03999999999473</c:v>
                </c:pt>
                <c:pt idx="4639">
                  <c:v>371.11999999999472</c:v>
                </c:pt>
                <c:pt idx="4640">
                  <c:v>371.1999999999947</c:v>
                </c:pt>
                <c:pt idx="4641">
                  <c:v>371.27999999999469</c:v>
                </c:pt>
                <c:pt idx="4642">
                  <c:v>371.35999999999467</c:v>
                </c:pt>
                <c:pt idx="4643">
                  <c:v>371.43999999999465</c:v>
                </c:pt>
                <c:pt idx="4644">
                  <c:v>371.51999999999464</c:v>
                </c:pt>
                <c:pt idx="4645">
                  <c:v>371.59999999999462</c:v>
                </c:pt>
                <c:pt idx="4646">
                  <c:v>371.67999999999461</c:v>
                </c:pt>
                <c:pt idx="4647">
                  <c:v>371.75999999999459</c:v>
                </c:pt>
                <c:pt idx="4648">
                  <c:v>371.83999999999457</c:v>
                </c:pt>
                <c:pt idx="4649">
                  <c:v>371.91999999999456</c:v>
                </c:pt>
                <c:pt idx="4650">
                  <c:v>371.99999999999454</c:v>
                </c:pt>
                <c:pt idx="4651">
                  <c:v>372.07999999999453</c:v>
                </c:pt>
                <c:pt idx="4652">
                  <c:v>372.15999999999451</c:v>
                </c:pt>
                <c:pt idx="4653">
                  <c:v>372.2399999999945</c:v>
                </c:pt>
                <c:pt idx="4654">
                  <c:v>372.31999999999448</c:v>
                </c:pt>
                <c:pt idx="4655">
                  <c:v>372.39999999999446</c:v>
                </c:pt>
                <c:pt idx="4656">
                  <c:v>372.47999999999445</c:v>
                </c:pt>
                <c:pt idx="4657">
                  <c:v>372.55999999999443</c:v>
                </c:pt>
                <c:pt idx="4658">
                  <c:v>372.63999999999442</c:v>
                </c:pt>
                <c:pt idx="4659">
                  <c:v>372.7199999999944</c:v>
                </c:pt>
                <c:pt idx="4660">
                  <c:v>372.79999999999438</c:v>
                </c:pt>
                <c:pt idx="4661">
                  <c:v>372.87999999999437</c:v>
                </c:pt>
                <c:pt idx="4662">
                  <c:v>372.95999999999435</c:v>
                </c:pt>
                <c:pt idx="4663">
                  <c:v>373.03999999999434</c:v>
                </c:pt>
                <c:pt idx="4664">
                  <c:v>373.11999999999432</c:v>
                </c:pt>
                <c:pt idx="4665">
                  <c:v>373.1999999999943</c:v>
                </c:pt>
                <c:pt idx="4666">
                  <c:v>373.27999999999429</c:v>
                </c:pt>
                <c:pt idx="4667">
                  <c:v>373.35999999999427</c:v>
                </c:pt>
                <c:pt idx="4668">
                  <c:v>373.43999999999426</c:v>
                </c:pt>
                <c:pt idx="4669">
                  <c:v>373.51999999999424</c:v>
                </c:pt>
                <c:pt idx="4670">
                  <c:v>373.59999999999422</c:v>
                </c:pt>
                <c:pt idx="4671">
                  <c:v>373.67999999999421</c:v>
                </c:pt>
                <c:pt idx="4672">
                  <c:v>373.75999999999419</c:v>
                </c:pt>
                <c:pt idx="4673">
                  <c:v>373.83999999999418</c:v>
                </c:pt>
                <c:pt idx="4674">
                  <c:v>373.91999999999416</c:v>
                </c:pt>
                <c:pt idx="4675">
                  <c:v>373.99999999999415</c:v>
                </c:pt>
                <c:pt idx="4676">
                  <c:v>374.07999999999413</c:v>
                </c:pt>
                <c:pt idx="4677">
                  <c:v>374.15999999999411</c:v>
                </c:pt>
                <c:pt idx="4678">
                  <c:v>374.2399999999941</c:v>
                </c:pt>
                <c:pt idx="4679">
                  <c:v>374.31999999999408</c:v>
                </c:pt>
                <c:pt idx="4680">
                  <c:v>374.39999999999407</c:v>
                </c:pt>
                <c:pt idx="4681">
                  <c:v>374.47999999999405</c:v>
                </c:pt>
                <c:pt idx="4682">
                  <c:v>374.55999999999403</c:v>
                </c:pt>
                <c:pt idx="4683">
                  <c:v>374.63999999999402</c:v>
                </c:pt>
                <c:pt idx="4684">
                  <c:v>374.719999999994</c:v>
                </c:pt>
                <c:pt idx="4685">
                  <c:v>374.79999999999399</c:v>
                </c:pt>
                <c:pt idx="4686">
                  <c:v>374.87999999999397</c:v>
                </c:pt>
                <c:pt idx="4687">
                  <c:v>374.95999999999395</c:v>
                </c:pt>
                <c:pt idx="4688">
                  <c:v>375.03999999999394</c:v>
                </c:pt>
                <c:pt idx="4689">
                  <c:v>375.11999999999392</c:v>
                </c:pt>
                <c:pt idx="4690">
                  <c:v>375.19999999999391</c:v>
                </c:pt>
                <c:pt idx="4691">
                  <c:v>375.27999999999389</c:v>
                </c:pt>
                <c:pt idx="4692">
                  <c:v>375.35999999999387</c:v>
                </c:pt>
                <c:pt idx="4693">
                  <c:v>375.43999999999386</c:v>
                </c:pt>
                <c:pt idx="4694">
                  <c:v>375.51999999999384</c:v>
                </c:pt>
                <c:pt idx="4695">
                  <c:v>375.59999999999383</c:v>
                </c:pt>
                <c:pt idx="4696">
                  <c:v>375.67999999999381</c:v>
                </c:pt>
                <c:pt idx="4697">
                  <c:v>375.75999999999379</c:v>
                </c:pt>
                <c:pt idx="4698">
                  <c:v>375.83999999999378</c:v>
                </c:pt>
                <c:pt idx="4699">
                  <c:v>375.91999999999376</c:v>
                </c:pt>
                <c:pt idx="4700">
                  <c:v>375.99999999999375</c:v>
                </c:pt>
                <c:pt idx="4701">
                  <c:v>376.07999999999373</c:v>
                </c:pt>
                <c:pt idx="4702">
                  <c:v>376.15999999999372</c:v>
                </c:pt>
                <c:pt idx="4703">
                  <c:v>376.2399999999937</c:v>
                </c:pt>
                <c:pt idx="4704">
                  <c:v>376.31999999999368</c:v>
                </c:pt>
                <c:pt idx="4705">
                  <c:v>376.39999999999367</c:v>
                </c:pt>
                <c:pt idx="4706">
                  <c:v>376.47999999999365</c:v>
                </c:pt>
                <c:pt idx="4707">
                  <c:v>376.55999999999364</c:v>
                </c:pt>
                <c:pt idx="4708">
                  <c:v>376.63999999999362</c:v>
                </c:pt>
                <c:pt idx="4709">
                  <c:v>376.7199999999936</c:v>
                </c:pt>
                <c:pt idx="4710">
                  <c:v>376.79999999999359</c:v>
                </c:pt>
                <c:pt idx="4711">
                  <c:v>376.87999999999357</c:v>
                </c:pt>
                <c:pt idx="4712">
                  <c:v>376.95999999999356</c:v>
                </c:pt>
                <c:pt idx="4713">
                  <c:v>377.03999999999354</c:v>
                </c:pt>
                <c:pt idx="4714">
                  <c:v>377.11999999999352</c:v>
                </c:pt>
                <c:pt idx="4715">
                  <c:v>377.19999999999351</c:v>
                </c:pt>
                <c:pt idx="4716">
                  <c:v>377.27999999999349</c:v>
                </c:pt>
                <c:pt idx="4717">
                  <c:v>377.35999999999348</c:v>
                </c:pt>
                <c:pt idx="4718">
                  <c:v>377.43999999999346</c:v>
                </c:pt>
                <c:pt idx="4719">
                  <c:v>377.51999999999344</c:v>
                </c:pt>
                <c:pt idx="4720">
                  <c:v>377.59999999999343</c:v>
                </c:pt>
                <c:pt idx="4721">
                  <c:v>377.67999999999341</c:v>
                </c:pt>
                <c:pt idx="4722">
                  <c:v>377.7599999999934</c:v>
                </c:pt>
                <c:pt idx="4723">
                  <c:v>377.83999999999338</c:v>
                </c:pt>
                <c:pt idx="4724">
                  <c:v>377.91999999999337</c:v>
                </c:pt>
                <c:pt idx="4725">
                  <c:v>377.99999999999335</c:v>
                </c:pt>
                <c:pt idx="4726">
                  <c:v>378.07999999999333</c:v>
                </c:pt>
                <c:pt idx="4727">
                  <c:v>378.15999999999332</c:v>
                </c:pt>
                <c:pt idx="4728">
                  <c:v>378.2399999999933</c:v>
                </c:pt>
                <c:pt idx="4729">
                  <c:v>378.31999999999329</c:v>
                </c:pt>
                <c:pt idx="4730">
                  <c:v>378.39999999999327</c:v>
                </c:pt>
                <c:pt idx="4731">
                  <c:v>378.47999999999325</c:v>
                </c:pt>
                <c:pt idx="4732">
                  <c:v>378.55999999999324</c:v>
                </c:pt>
                <c:pt idx="4733">
                  <c:v>378.63999999999322</c:v>
                </c:pt>
                <c:pt idx="4734">
                  <c:v>378.71999999999321</c:v>
                </c:pt>
                <c:pt idx="4735">
                  <c:v>378.79999999999319</c:v>
                </c:pt>
                <c:pt idx="4736">
                  <c:v>378.87999999999317</c:v>
                </c:pt>
                <c:pt idx="4737">
                  <c:v>378.95999999999316</c:v>
                </c:pt>
                <c:pt idx="4738">
                  <c:v>379.03999999999314</c:v>
                </c:pt>
                <c:pt idx="4739">
                  <c:v>379.11999999999313</c:v>
                </c:pt>
                <c:pt idx="4740">
                  <c:v>379.19999999999311</c:v>
                </c:pt>
                <c:pt idx="4741">
                  <c:v>379.27999999999309</c:v>
                </c:pt>
                <c:pt idx="4742">
                  <c:v>379.35999999999308</c:v>
                </c:pt>
                <c:pt idx="4743">
                  <c:v>379.43999999999306</c:v>
                </c:pt>
                <c:pt idx="4744">
                  <c:v>379.51999999999305</c:v>
                </c:pt>
                <c:pt idx="4745">
                  <c:v>379.59999999999303</c:v>
                </c:pt>
                <c:pt idx="4746">
                  <c:v>379.67999999999302</c:v>
                </c:pt>
                <c:pt idx="4747">
                  <c:v>379.759999999993</c:v>
                </c:pt>
                <c:pt idx="4748">
                  <c:v>379.83999999999298</c:v>
                </c:pt>
                <c:pt idx="4749">
                  <c:v>379.91999999999297</c:v>
                </c:pt>
                <c:pt idx="4750">
                  <c:v>379.99999999999295</c:v>
                </c:pt>
                <c:pt idx="4751">
                  <c:v>380.07999999999294</c:v>
                </c:pt>
                <c:pt idx="4752">
                  <c:v>380.15999999999292</c:v>
                </c:pt>
                <c:pt idx="4753">
                  <c:v>380.2399999999929</c:v>
                </c:pt>
                <c:pt idx="4754">
                  <c:v>380.31999999999289</c:v>
                </c:pt>
                <c:pt idx="4755">
                  <c:v>380.39999999999287</c:v>
                </c:pt>
                <c:pt idx="4756">
                  <c:v>380.47999999999286</c:v>
                </c:pt>
                <c:pt idx="4757">
                  <c:v>380.55999999999284</c:v>
                </c:pt>
                <c:pt idx="4758">
                  <c:v>380.63999999999282</c:v>
                </c:pt>
                <c:pt idx="4759">
                  <c:v>380.71999999999281</c:v>
                </c:pt>
                <c:pt idx="4760">
                  <c:v>380.79999999999279</c:v>
                </c:pt>
                <c:pt idx="4761">
                  <c:v>380.87999999999278</c:v>
                </c:pt>
                <c:pt idx="4762">
                  <c:v>380.95999999999276</c:v>
                </c:pt>
                <c:pt idx="4763">
                  <c:v>381.03999999999274</c:v>
                </c:pt>
                <c:pt idx="4764">
                  <c:v>381.11999999999273</c:v>
                </c:pt>
                <c:pt idx="4765">
                  <c:v>381.19999999999271</c:v>
                </c:pt>
                <c:pt idx="4766">
                  <c:v>381.2799999999927</c:v>
                </c:pt>
                <c:pt idx="4767">
                  <c:v>381.35999999999268</c:v>
                </c:pt>
                <c:pt idx="4768">
                  <c:v>381.43999999999266</c:v>
                </c:pt>
                <c:pt idx="4769">
                  <c:v>381.51999999999265</c:v>
                </c:pt>
                <c:pt idx="4770">
                  <c:v>381.59999999999263</c:v>
                </c:pt>
                <c:pt idx="4771">
                  <c:v>381.67999999999262</c:v>
                </c:pt>
                <c:pt idx="4772">
                  <c:v>381.7599999999926</c:v>
                </c:pt>
                <c:pt idx="4773">
                  <c:v>381.83999999999259</c:v>
                </c:pt>
                <c:pt idx="4774">
                  <c:v>381.91999999999257</c:v>
                </c:pt>
                <c:pt idx="4775">
                  <c:v>381.99999999999255</c:v>
                </c:pt>
                <c:pt idx="4776">
                  <c:v>382.07999999999254</c:v>
                </c:pt>
                <c:pt idx="4777">
                  <c:v>382.15999999999252</c:v>
                </c:pt>
                <c:pt idx="4778">
                  <c:v>382.23999999999251</c:v>
                </c:pt>
                <c:pt idx="4779">
                  <c:v>382.31999999999249</c:v>
                </c:pt>
                <c:pt idx="4780">
                  <c:v>382.39999999999247</c:v>
                </c:pt>
                <c:pt idx="4781">
                  <c:v>382.47999999999246</c:v>
                </c:pt>
                <c:pt idx="4782">
                  <c:v>382.55999999999244</c:v>
                </c:pt>
                <c:pt idx="4783">
                  <c:v>382.63999999999243</c:v>
                </c:pt>
                <c:pt idx="4784">
                  <c:v>382.71999999999241</c:v>
                </c:pt>
                <c:pt idx="4785">
                  <c:v>382.79999999999239</c:v>
                </c:pt>
                <c:pt idx="4786">
                  <c:v>382.87999999999238</c:v>
                </c:pt>
                <c:pt idx="4787">
                  <c:v>382.95999999999236</c:v>
                </c:pt>
                <c:pt idx="4788">
                  <c:v>383.03999999999235</c:v>
                </c:pt>
                <c:pt idx="4789">
                  <c:v>383.11999999999233</c:v>
                </c:pt>
                <c:pt idx="4790">
                  <c:v>383.19999999999231</c:v>
                </c:pt>
                <c:pt idx="4791">
                  <c:v>383.2799999999923</c:v>
                </c:pt>
                <c:pt idx="4792">
                  <c:v>383.35999999999228</c:v>
                </c:pt>
                <c:pt idx="4793">
                  <c:v>383.43999999999227</c:v>
                </c:pt>
                <c:pt idx="4794">
                  <c:v>383.51999999999225</c:v>
                </c:pt>
                <c:pt idx="4795">
                  <c:v>383.59999999999224</c:v>
                </c:pt>
                <c:pt idx="4796">
                  <c:v>383.67999999999222</c:v>
                </c:pt>
                <c:pt idx="4797">
                  <c:v>383.7599999999922</c:v>
                </c:pt>
                <c:pt idx="4798">
                  <c:v>383.83999999999219</c:v>
                </c:pt>
                <c:pt idx="4799">
                  <c:v>383.91999999999217</c:v>
                </c:pt>
                <c:pt idx="4800">
                  <c:v>383.99999999999216</c:v>
                </c:pt>
                <c:pt idx="4801">
                  <c:v>384.07999999999214</c:v>
                </c:pt>
                <c:pt idx="4802">
                  <c:v>384.15999999999212</c:v>
                </c:pt>
                <c:pt idx="4803">
                  <c:v>384.23999999999211</c:v>
                </c:pt>
                <c:pt idx="4804">
                  <c:v>384.31999999999209</c:v>
                </c:pt>
                <c:pt idx="4805">
                  <c:v>384.39999999999208</c:v>
                </c:pt>
                <c:pt idx="4806">
                  <c:v>384.47999999999206</c:v>
                </c:pt>
                <c:pt idx="4807">
                  <c:v>384.55999999999204</c:v>
                </c:pt>
                <c:pt idx="4808">
                  <c:v>384.63999999999203</c:v>
                </c:pt>
                <c:pt idx="4809">
                  <c:v>384.71999999999201</c:v>
                </c:pt>
                <c:pt idx="4810">
                  <c:v>384.799999999992</c:v>
                </c:pt>
                <c:pt idx="4811">
                  <c:v>384.87999999999198</c:v>
                </c:pt>
                <c:pt idx="4812">
                  <c:v>384.95999999999196</c:v>
                </c:pt>
                <c:pt idx="4813">
                  <c:v>385.03999999999195</c:v>
                </c:pt>
                <c:pt idx="4814">
                  <c:v>385.11999999999193</c:v>
                </c:pt>
                <c:pt idx="4815">
                  <c:v>385.19999999999192</c:v>
                </c:pt>
                <c:pt idx="4816">
                  <c:v>385.2799999999919</c:v>
                </c:pt>
                <c:pt idx="4817">
                  <c:v>385.35999999999189</c:v>
                </c:pt>
                <c:pt idx="4818">
                  <c:v>385.43999999999187</c:v>
                </c:pt>
                <c:pt idx="4819">
                  <c:v>385.51999999999185</c:v>
                </c:pt>
                <c:pt idx="4820">
                  <c:v>385.59999999999184</c:v>
                </c:pt>
                <c:pt idx="4821">
                  <c:v>385.67999999999182</c:v>
                </c:pt>
                <c:pt idx="4822">
                  <c:v>385.75999999999181</c:v>
                </c:pt>
                <c:pt idx="4823">
                  <c:v>385.83999999999179</c:v>
                </c:pt>
                <c:pt idx="4824">
                  <c:v>385.91999999999177</c:v>
                </c:pt>
                <c:pt idx="4825">
                  <c:v>385.99999999999176</c:v>
                </c:pt>
                <c:pt idx="4826">
                  <c:v>386.07999999999174</c:v>
                </c:pt>
                <c:pt idx="4827">
                  <c:v>386.15999999999173</c:v>
                </c:pt>
                <c:pt idx="4828">
                  <c:v>386.23999999999171</c:v>
                </c:pt>
                <c:pt idx="4829">
                  <c:v>386.31999999999169</c:v>
                </c:pt>
                <c:pt idx="4830">
                  <c:v>386.39999999999168</c:v>
                </c:pt>
                <c:pt idx="4831">
                  <c:v>386.47999999999166</c:v>
                </c:pt>
                <c:pt idx="4832">
                  <c:v>386.55999999999165</c:v>
                </c:pt>
                <c:pt idx="4833">
                  <c:v>386.63999999999163</c:v>
                </c:pt>
                <c:pt idx="4834">
                  <c:v>386.71999999999161</c:v>
                </c:pt>
                <c:pt idx="4835">
                  <c:v>386.7999999999916</c:v>
                </c:pt>
                <c:pt idx="4836">
                  <c:v>386.87999999999158</c:v>
                </c:pt>
                <c:pt idx="4837">
                  <c:v>386.95999999999157</c:v>
                </c:pt>
                <c:pt idx="4838">
                  <c:v>387.03999999999155</c:v>
                </c:pt>
                <c:pt idx="4839">
                  <c:v>387.11999999999153</c:v>
                </c:pt>
                <c:pt idx="4840">
                  <c:v>387.19999999999152</c:v>
                </c:pt>
                <c:pt idx="4841">
                  <c:v>387.2799999999915</c:v>
                </c:pt>
                <c:pt idx="4842">
                  <c:v>387.35999999999149</c:v>
                </c:pt>
                <c:pt idx="4843">
                  <c:v>387.43999999999147</c:v>
                </c:pt>
                <c:pt idx="4844">
                  <c:v>387.51999999999146</c:v>
                </c:pt>
                <c:pt idx="4845">
                  <c:v>387.59999999999144</c:v>
                </c:pt>
                <c:pt idx="4846">
                  <c:v>387.67999999999142</c:v>
                </c:pt>
                <c:pt idx="4847">
                  <c:v>387.75999999999141</c:v>
                </c:pt>
                <c:pt idx="4848">
                  <c:v>387.83999999999139</c:v>
                </c:pt>
                <c:pt idx="4849">
                  <c:v>387.91999999999138</c:v>
                </c:pt>
                <c:pt idx="4850">
                  <c:v>387.99999999999136</c:v>
                </c:pt>
                <c:pt idx="4851">
                  <c:v>388.07999999999134</c:v>
                </c:pt>
                <c:pt idx="4852">
                  <c:v>388.15999999999133</c:v>
                </c:pt>
                <c:pt idx="4853">
                  <c:v>388.23999999999131</c:v>
                </c:pt>
                <c:pt idx="4854">
                  <c:v>388.3199999999913</c:v>
                </c:pt>
                <c:pt idx="4855">
                  <c:v>388.39999999999128</c:v>
                </c:pt>
                <c:pt idx="4856">
                  <c:v>388.47999999999126</c:v>
                </c:pt>
                <c:pt idx="4857">
                  <c:v>388.55999999999125</c:v>
                </c:pt>
                <c:pt idx="4858">
                  <c:v>388.63999999999123</c:v>
                </c:pt>
                <c:pt idx="4859">
                  <c:v>388.71999999999122</c:v>
                </c:pt>
                <c:pt idx="4860">
                  <c:v>388.7999999999912</c:v>
                </c:pt>
                <c:pt idx="4861">
                  <c:v>388.87999999999118</c:v>
                </c:pt>
                <c:pt idx="4862">
                  <c:v>388.95999999999117</c:v>
                </c:pt>
                <c:pt idx="4863">
                  <c:v>389.03999999999115</c:v>
                </c:pt>
                <c:pt idx="4864">
                  <c:v>389.11999999999114</c:v>
                </c:pt>
                <c:pt idx="4865">
                  <c:v>389.19999999999112</c:v>
                </c:pt>
                <c:pt idx="4866">
                  <c:v>389.27999999999111</c:v>
                </c:pt>
                <c:pt idx="4867">
                  <c:v>389.35999999999109</c:v>
                </c:pt>
                <c:pt idx="4868">
                  <c:v>389.43999999999107</c:v>
                </c:pt>
                <c:pt idx="4869">
                  <c:v>389.51999999999106</c:v>
                </c:pt>
                <c:pt idx="4870">
                  <c:v>389.59999999999104</c:v>
                </c:pt>
                <c:pt idx="4871">
                  <c:v>389.67999999999103</c:v>
                </c:pt>
                <c:pt idx="4872">
                  <c:v>389.75999999999101</c:v>
                </c:pt>
                <c:pt idx="4873">
                  <c:v>389.83999999999099</c:v>
                </c:pt>
                <c:pt idx="4874">
                  <c:v>389.91999999999098</c:v>
                </c:pt>
                <c:pt idx="4875">
                  <c:v>389.99999999999096</c:v>
                </c:pt>
                <c:pt idx="4876">
                  <c:v>390.07999999999095</c:v>
                </c:pt>
                <c:pt idx="4877">
                  <c:v>390.15999999999093</c:v>
                </c:pt>
                <c:pt idx="4878">
                  <c:v>390.23999999999091</c:v>
                </c:pt>
                <c:pt idx="4879">
                  <c:v>390.3199999999909</c:v>
                </c:pt>
                <c:pt idx="4880">
                  <c:v>390.39999999999088</c:v>
                </c:pt>
                <c:pt idx="4881">
                  <c:v>390.47999999999087</c:v>
                </c:pt>
                <c:pt idx="4882">
                  <c:v>390.55999999999085</c:v>
                </c:pt>
                <c:pt idx="4883">
                  <c:v>390.63999999999083</c:v>
                </c:pt>
                <c:pt idx="4884">
                  <c:v>390.71999999999082</c:v>
                </c:pt>
                <c:pt idx="4885">
                  <c:v>390.7999999999908</c:v>
                </c:pt>
                <c:pt idx="4886">
                  <c:v>390.87999999999079</c:v>
                </c:pt>
                <c:pt idx="4887">
                  <c:v>390.95999999999077</c:v>
                </c:pt>
                <c:pt idx="4888">
                  <c:v>391.03999999999075</c:v>
                </c:pt>
                <c:pt idx="4889">
                  <c:v>391.11999999999074</c:v>
                </c:pt>
                <c:pt idx="4890">
                  <c:v>391.19999999999072</c:v>
                </c:pt>
                <c:pt idx="4891">
                  <c:v>391.27999999999071</c:v>
                </c:pt>
                <c:pt idx="4892">
                  <c:v>391.35999999999069</c:v>
                </c:pt>
                <c:pt idx="4893">
                  <c:v>391.43999999999068</c:v>
                </c:pt>
                <c:pt idx="4894">
                  <c:v>391.51999999999066</c:v>
                </c:pt>
                <c:pt idx="4895">
                  <c:v>391.59999999999064</c:v>
                </c:pt>
                <c:pt idx="4896">
                  <c:v>391.67999999999063</c:v>
                </c:pt>
                <c:pt idx="4897">
                  <c:v>391.75999999999061</c:v>
                </c:pt>
                <c:pt idx="4898">
                  <c:v>391.8399999999906</c:v>
                </c:pt>
                <c:pt idx="4899">
                  <c:v>391.91999999999058</c:v>
                </c:pt>
                <c:pt idx="4900">
                  <c:v>391.99999999999056</c:v>
                </c:pt>
                <c:pt idx="4901">
                  <c:v>392.07999999999055</c:v>
                </c:pt>
                <c:pt idx="4902">
                  <c:v>392.15999999999053</c:v>
                </c:pt>
                <c:pt idx="4903">
                  <c:v>392.23999999999052</c:v>
                </c:pt>
                <c:pt idx="4904">
                  <c:v>392.3199999999905</c:v>
                </c:pt>
                <c:pt idx="4905">
                  <c:v>392.39999999999048</c:v>
                </c:pt>
                <c:pt idx="4906">
                  <c:v>392.47999999999047</c:v>
                </c:pt>
                <c:pt idx="4907">
                  <c:v>392.55999999999045</c:v>
                </c:pt>
                <c:pt idx="4908">
                  <c:v>392.63999999999044</c:v>
                </c:pt>
                <c:pt idx="4909">
                  <c:v>392.71999999999042</c:v>
                </c:pt>
                <c:pt idx="4910">
                  <c:v>392.7999999999904</c:v>
                </c:pt>
                <c:pt idx="4911">
                  <c:v>392.87999999999039</c:v>
                </c:pt>
                <c:pt idx="4912">
                  <c:v>392.95999999999037</c:v>
                </c:pt>
                <c:pt idx="4913">
                  <c:v>393.03999999999036</c:v>
                </c:pt>
                <c:pt idx="4914">
                  <c:v>393.11999999999034</c:v>
                </c:pt>
                <c:pt idx="4915">
                  <c:v>393.19999999999033</c:v>
                </c:pt>
                <c:pt idx="4916">
                  <c:v>393.27999999999031</c:v>
                </c:pt>
                <c:pt idx="4917">
                  <c:v>393.35999999999029</c:v>
                </c:pt>
                <c:pt idx="4918">
                  <c:v>393.43999999999028</c:v>
                </c:pt>
                <c:pt idx="4919">
                  <c:v>393.51999999999026</c:v>
                </c:pt>
                <c:pt idx="4920">
                  <c:v>393.59999999999025</c:v>
                </c:pt>
                <c:pt idx="4921">
                  <c:v>393.67999999999023</c:v>
                </c:pt>
                <c:pt idx="4922">
                  <c:v>393.75999999999021</c:v>
                </c:pt>
                <c:pt idx="4923">
                  <c:v>393.8399999999902</c:v>
                </c:pt>
                <c:pt idx="4924">
                  <c:v>393.91999999999018</c:v>
                </c:pt>
                <c:pt idx="4925">
                  <c:v>393.99999999999017</c:v>
                </c:pt>
                <c:pt idx="4926">
                  <c:v>394.07999999999015</c:v>
                </c:pt>
                <c:pt idx="4927">
                  <c:v>394.15999999999013</c:v>
                </c:pt>
                <c:pt idx="4928">
                  <c:v>394.23999999999012</c:v>
                </c:pt>
                <c:pt idx="4929">
                  <c:v>394.3199999999901</c:v>
                </c:pt>
                <c:pt idx="4930">
                  <c:v>394.39999999999009</c:v>
                </c:pt>
                <c:pt idx="4931">
                  <c:v>394.47999999999007</c:v>
                </c:pt>
                <c:pt idx="4932">
                  <c:v>394.55999999999005</c:v>
                </c:pt>
                <c:pt idx="4933">
                  <c:v>394.63999999999004</c:v>
                </c:pt>
                <c:pt idx="4934">
                  <c:v>394.71999999999002</c:v>
                </c:pt>
                <c:pt idx="4935">
                  <c:v>394.79999999999001</c:v>
                </c:pt>
                <c:pt idx="4936">
                  <c:v>394.87999999998999</c:v>
                </c:pt>
                <c:pt idx="4937">
                  <c:v>394.95999999998998</c:v>
                </c:pt>
                <c:pt idx="4938">
                  <c:v>395.03999999998996</c:v>
                </c:pt>
                <c:pt idx="4939">
                  <c:v>395.11999999998994</c:v>
                </c:pt>
                <c:pt idx="4940">
                  <c:v>395.19999999998993</c:v>
                </c:pt>
                <c:pt idx="4941">
                  <c:v>395.27999999998991</c:v>
                </c:pt>
                <c:pt idx="4942">
                  <c:v>395.3599999999899</c:v>
                </c:pt>
                <c:pt idx="4943">
                  <c:v>395.43999999998988</c:v>
                </c:pt>
                <c:pt idx="4944">
                  <c:v>395.51999999998986</c:v>
                </c:pt>
                <c:pt idx="4945">
                  <c:v>395.59999999998985</c:v>
                </c:pt>
                <c:pt idx="4946">
                  <c:v>395.67999999998983</c:v>
                </c:pt>
                <c:pt idx="4947">
                  <c:v>395.75999999998982</c:v>
                </c:pt>
                <c:pt idx="4948">
                  <c:v>395.8399999999898</c:v>
                </c:pt>
                <c:pt idx="4949">
                  <c:v>395.91999999998978</c:v>
                </c:pt>
                <c:pt idx="4950">
                  <c:v>395.99999999998977</c:v>
                </c:pt>
                <c:pt idx="4951">
                  <c:v>396.07999999998975</c:v>
                </c:pt>
                <c:pt idx="4952">
                  <c:v>396.15999999998974</c:v>
                </c:pt>
                <c:pt idx="4953">
                  <c:v>396.23999999998972</c:v>
                </c:pt>
                <c:pt idx="4954">
                  <c:v>396.3199999999897</c:v>
                </c:pt>
                <c:pt idx="4955">
                  <c:v>396.39999999998969</c:v>
                </c:pt>
                <c:pt idx="4956">
                  <c:v>396.47999999998967</c:v>
                </c:pt>
                <c:pt idx="4957">
                  <c:v>396.55999999998966</c:v>
                </c:pt>
                <c:pt idx="4958">
                  <c:v>396.63999999998964</c:v>
                </c:pt>
                <c:pt idx="4959">
                  <c:v>396.71999999998962</c:v>
                </c:pt>
                <c:pt idx="4960">
                  <c:v>396.79999999998961</c:v>
                </c:pt>
                <c:pt idx="4961">
                  <c:v>396.87999999998959</c:v>
                </c:pt>
                <c:pt idx="4962">
                  <c:v>396.95999999998958</c:v>
                </c:pt>
                <c:pt idx="4963">
                  <c:v>397.03999999998956</c:v>
                </c:pt>
                <c:pt idx="4964">
                  <c:v>397.11999999998955</c:v>
                </c:pt>
                <c:pt idx="4965">
                  <c:v>397.19999999998953</c:v>
                </c:pt>
                <c:pt idx="4966">
                  <c:v>397.27999999998951</c:v>
                </c:pt>
                <c:pt idx="4967">
                  <c:v>397.3599999999895</c:v>
                </c:pt>
                <c:pt idx="4968">
                  <c:v>397.43999999998948</c:v>
                </c:pt>
                <c:pt idx="4969">
                  <c:v>397.51999999998947</c:v>
                </c:pt>
                <c:pt idx="4970">
                  <c:v>397.59999999998945</c:v>
                </c:pt>
                <c:pt idx="4971">
                  <c:v>397.67999999998943</c:v>
                </c:pt>
                <c:pt idx="4972">
                  <c:v>397.75999999998942</c:v>
                </c:pt>
                <c:pt idx="4973">
                  <c:v>397.8399999999894</c:v>
                </c:pt>
                <c:pt idx="4974">
                  <c:v>397.91999999998939</c:v>
                </c:pt>
                <c:pt idx="4975">
                  <c:v>397.99999999998937</c:v>
                </c:pt>
                <c:pt idx="4976">
                  <c:v>398.07999999998935</c:v>
                </c:pt>
                <c:pt idx="4977">
                  <c:v>398.15999999998934</c:v>
                </c:pt>
                <c:pt idx="4978">
                  <c:v>398.23999999998932</c:v>
                </c:pt>
                <c:pt idx="4979">
                  <c:v>398.31999999998931</c:v>
                </c:pt>
                <c:pt idx="4980">
                  <c:v>398.39999999998929</c:v>
                </c:pt>
                <c:pt idx="4981">
                  <c:v>398.47999999998927</c:v>
                </c:pt>
                <c:pt idx="4982">
                  <c:v>398.55999999998926</c:v>
                </c:pt>
                <c:pt idx="4983">
                  <c:v>398.63999999998924</c:v>
                </c:pt>
                <c:pt idx="4984">
                  <c:v>398.71999999998923</c:v>
                </c:pt>
                <c:pt idx="4985">
                  <c:v>398.79999999998921</c:v>
                </c:pt>
                <c:pt idx="4986">
                  <c:v>398.8799999999892</c:v>
                </c:pt>
                <c:pt idx="4987">
                  <c:v>398.95999999998918</c:v>
                </c:pt>
                <c:pt idx="4988">
                  <c:v>399.03999999998916</c:v>
                </c:pt>
                <c:pt idx="4989">
                  <c:v>399.11999999998915</c:v>
                </c:pt>
                <c:pt idx="4990">
                  <c:v>399.19999999998913</c:v>
                </c:pt>
                <c:pt idx="4991">
                  <c:v>399.27999999998912</c:v>
                </c:pt>
                <c:pt idx="4992">
                  <c:v>399.3599999999891</c:v>
                </c:pt>
                <c:pt idx="4993">
                  <c:v>399.43999999998908</c:v>
                </c:pt>
                <c:pt idx="4994">
                  <c:v>399.51999999998907</c:v>
                </c:pt>
                <c:pt idx="4995">
                  <c:v>399.59999999998905</c:v>
                </c:pt>
                <c:pt idx="4996">
                  <c:v>399.67999999998904</c:v>
                </c:pt>
                <c:pt idx="4997">
                  <c:v>399.75999999998902</c:v>
                </c:pt>
                <c:pt idx="4998">
                  <c:v>399.839999999989</c:v>
                </c:pt>
                <c:pt idx="4999">
                  <c:v>399.91999999998899</c:v>
                </c:pt>
                <c:pt idx="5000">
                  <c:v>399.99999999998897</c:v>
                </c:pt>
              </c:numCache>
            </c:numRef>
          </c:xVal>
          <c:yVal>
            <c:numRef>
              <c:f>Response!$B$42:$B$5042</c:f>
              <c:numCache>
                <c:formatCode>0</c:formatCode>
                <c:ptCount val="5001"/>
                <c:pt idx="0">
                  <c:v>0</c:v>
                </c:pt>
                <c:pt idx="1">
                  <c:v>-1.0961279769591059E-4</c:v>
                </c:pt>
                <c:pt idx="2">
                  <c:v>-4.3845229742227028E-4</c:v>
                </c:pt>
                <c:pt idx="3">
                  <c:v>-9.8652181912133432E-4</c:v>
                </c:pt>
                <c:pt idx="4">
                  <c:v>-1.7538268961885756E-3</c:v>
                </c:pt>
                <c:pt idx="5">
                  <c:v>-2.7403752757833681E-3</c:v>
                </c:pt>
                <c:pt idx="6">
                  <c:v>-3.9461769191642326E-3</c:v>
                </c:pt>
                <c:pt idx="7">
                  <c:v>-5.371244002150494E-3</c:v>
                </c:pt>
                <c:pt idx="8">
                  <c:v>-7.0155909157834789E-3</c:v>
                </c:pt>
                <c:pt idx="9">
                  <c:v>-8.8792342669373626E-3</c:v>
                </c:pt>
                <c:pt idx="10">
                  <c:v>-1.096219287915666E-2</c:v>
                </c:pt>
                <c:pt idx="11">
                  <c:v>-1.3264487793541205E-2</c:v>
                </c:pt>
                <c:pt idx="12">
                  <c:v>-1.5786142269810403E-2</c:v>
                </c:pt>
                <c:pt idx="13">
                  <c:v>-1.852718178735617E-2</c:v>
                </c:pt>
                <c:pt idx="14">
                  <c:v>-2.1487634046508417E-2</c:v>
                </c:pt>
                <c:pt idx="15">
                  <c:v>-2.4667528969859607E-2</c:v>
                </c:pt>
                <c:pt idx="16">
                  <c:v>-2.8066898703698717E-2</c:v>
                </c:pt>
                <c:pt idx="17">
                  <c:v>-3.1685777619570421E-2</c:v>
                </c:pt>
                <c:pt idx="18">
                  <c:v>-3.5524202315939786E-2</c:v>
                </c:pt>
                <c:pt idx="19">
                  <c:v>-3.958221161991466E-2</c:v>
                </c:pt>
                <c:pt idx="20">
                  <c:v>-4.3859846589161214E-2</c:v>
                </c:pt>
                <c:pt idx="21">
                  <c:v>-4.8357150513899418E-2</c:v>
                </c:pt>
                <c:pt idx="22">
                  <c:v>-5.3074168918912749E-2</c:v>
                </c:pt>
                <c:pt idx="23">
                  <c:v>-5.8010949565827308E-2</c:v>
                </c:pt>
                <c:pt idx="24">
                  <c:v>-6.3167542455377979E-2</c:v>
                </c:pt>
                <c:pt idx="25">
                  <c:v>-6.854399982983872E-2</c:v>
                </c:pt>
                <c:pt idx="26">
                  <c:v>-7.4140376175529571E-2</c:v>
                </c:pt>
                <c:pt idx="27">
                  <c:v>-7.9956728225471424E-2</c:v>
                </c:pt>
                <c:pt idx="28">
                  <c:v>-8.5993114962136255E-2</c:v>
                </c:pt>
                <c:pt idx="29">
                  <c:v>-9.224959762025628E-2</c:v>
                </c:pt>
                <c:pt idx="30">
                  <c:v>-9.8726239689847173E-2</c:v>
                </c:pt>
                <c:pt idx="31">
                  <c:v>-0.10542310691925558</c:v>
                </c:pt>
                <c:pt idx="32">
                  <c:v>-0.11234026731833086</c:v>
                </c:pt>
                <c:pt idx="33">
                  <c:v>-0.11947779116177197</c:v>
                </c:pt>
                <c:pt idx="34">
                  <c:v>-0.12683575099248587</c:v>
                </c:pt>
                <c:pt idx="35">
                  <c:v>-0.13441422162515204</c:v>
                </c:pt>
                <c:pt idx="36">
                  <c:v>-0.14221328014983359</c:v>
                </c:pt>
                <c:pt idx="37">
                  <c:v>-0.15023300593572145</c:v>
                </c:pt>
                <c:pt idx="38">
                  <c:v>-0.1584734806350285</c:v>
                </c:pt>
                <c:pt idx="39">
                  <c:v>-0.16693478818695634</c:v>
                </c:pt>
                <c:pt idx="40">
                  <c:v>-0.17561701482173847</c:v>
                </c:pt>
                <c:pt idx="41">
                  <c:v>-0.18452024906490391</c:v>
                </c:pt>
                <c:pt idx="42">
                  <c:v>-0.19364458174158672</c:v>
                </c:pt>
                <c:pt idx="43">
                  <c:v>-0.20299010598093464</c:v>
                </c:pt>
                <c:pt idx="44">
                  <c:v>-0.21255691722068687</c:v>
                </c:pt>
                <c:pt idx="45">
                  <c:v>-0.22234511321183728</c:v>
                </c:pt>
                <c:pt idx="46">
                  <c:v>-0.23235479402341466</c:v>
                </c:pt>
                <c:pt idx="47">
                  <c:v>-0.24258606204739819</c:v>
                </c:pt>
                <c:pt idx="48">
                  <c:v>-0.25303902200371231</c:v>
                </c:pt>
                <c:pt idx="49">
                  <c:v>-0.2637137809454066</c:v>
                </c:pt>
                <c:pt idx="50">
                  <c:v>-0.27461044826388081</c:v>
                </c:pt>
                <c:pt idx="51">
                  <c:v>-0.28572913569429137</c:v>
                </c:pt>
                <c:pt idx="52">
                  <c:v>-0.29706995732102731</c:v>
                </c:pt>
                <c:pt idx="53">
                  <c:v>-0.30863302958335048</c:v>
                </c:pt>
                <c:pt idx="54">
                  <c:v>-0.32041847128113266</c:v>
                </c:pt>
                <c:pt idx="55">
                  <c:v>-0.33242640358070735</c:v>
                </c:pt>
                <c:pt idx="56">
                  <c:v>-0.34465695002089403</c:v>
                </c:pt>
                <c:pt idx="57">
                  <c:v>-0.35711023651906215</c:v>
                </c:pt>
                <c:pt idx="58">
                  <c:v>-0.3697863913774021</c:v>
                </c:pt>
                <c:pt idx="59">
                  <c:v>-0.3826855452892825</c:v>
                </c:pt>
                <c:pt idx="60">
                  <c:v>-0.39580783134571146</c:v>
                </c:pt>
                <c:pt idx="61">
                  <c:v>-0.4091533850419794</c:v>
                </c:pt>
                <c:pt idx="62">
                  <c:v>-0.42272234428439331</c:v>
                </c:pt>
                <c:pt idx="63">
                  <c:v>-0.43651484939713597</c:v>
                </c:pt>
                <c:pt idx="64">
                  <c:v>-0.45053104312923831</c:v>
                </c:pt>
                <c:pt idx="65">
                  <c:v>-0.46477107066178547</c:v>
                </c:pt>
                <c:pt idx="66">
                  <c:v>-0.47923507961508877</c:v>
                </c:pt>
                <c:pt idx="67">
                  <c:v>-0.49392322005609979</c:v>
                </c:pt>
                <c:pt idx="68">
                  <c:v>-0.50883564450594632</c:v>
                </c:pt>
                <c:pt idx="69">
                  <c:v>-0.52397250794757944</c:v>
                </c:pt>
                <c:pt idx="70">
                  <c:v>-0.53933396783352694</c:v>
                </c:pt>
                <c:pt idx="71">
                  <c:v>-0.55492018409386978</c:v>
                </c:pt>
                <c:pt idx="72">
                  <c:v>-0.57073131914425324</c:v>
                </c:pt>
                <c:pt idx="73">
                  <c:v>-0.58676753789407865</c:v>
                </c:pt>
                <c:pt idx="74">
                  <c:v>-0.60302900775485313</c:v>
                </c:pt>
                <c:pt idx="75">
                  <c:v>-0.61951589864865197</c:v>
                </c:pt>
                <c:pt idx="76">
                  <c:v>-0.63622838301672324</c:v>
                </c:pt>
                <c:pt idx="77">
                  <c:v>-0.65316663582820067</c:v>
                </c:pt>
                <c:pt idx="78">
                  <c:v>-0.6703308345890544</c:v>
                </c:pt>
                <c:pt idx="79">
                  <c:v>-0.68772115935105704</c:v>
                </c:pt>
                <c:pt idx="80">
                  <c:v>-0.70533779272098707</c:v>
                </c:pt>
                <c:pt idx="81">
                  <c:v>-0.72318091986996302</c:v>
                </c:pt>
                <c:pt idx="82">
                  <c:v>-0.74125072854284468</c:v>
                </c:pt>
                <c:pt idx="83">
                  <c:v>-0.75954740906791318</c:v>
                </c:pt>
                <c:pt idx="84">
                  <c:v>-0.7780711543665525</c:v>
                </c:pt>
                <c:pt idx="85">
                  <c:v>-0.79682215996320438</c:v>
                </c:pt>
                <c:pt idx="86">
                  <c:v>-0.81580062399541542</c:v>
                </c:pt>
                <c:pt idx="87">
                  <c:v>-0.83500674722402013</c:v>
                </c:pt>
                <c:pt idx="88">
                  <c:v>-0.85444073304350754</c:v>
                </c:pt>
                <c:pt idx="89">
                  <c:v>-0.87410278749253578</c:v>
                </c:pt>
                <c:pt idx="90">
                  <c:v>-0.89399311926455904</c:v>
                </c:pt>
                <c:pt idx="91">
                  <c:v>-0.9141119397187224</c:v>
                </c:pt>
                <c:pt idx="92">
                  <c:v>-0.93445946289074988</c:v>
                </c:pt>
                <c:pt idx="93">
                  <c:v>-0.95503590550413486</c:v>
                </c:pt>
                <c:pt idx="94">
                  <c:v>-0.97584148698142492</c:v>
                </c:pt>
                <c:pt idx="95">
                  <c:v>-0.99687642945564914</c:v>
                </c:pt>
                <c:pt idx="96">
                  <c:v>-1.0181409577819673</c:v>
                </c:pt>
                <c:pt idx="97">
                  <c:v>-1.0396352995494227</c:v>
                </c:pt>
                <c:pt idx="98">
                  <c:v>-1.0613596850929177</c:v>
                </c:pt>
                <c:pt idx="99">
                  <c:v>-1.0833143475053024</c:v>
                </c:pt>
                <c:pt idx="100">
                  <c:v>-1.105499522649632</c:v>
                </c:pt>
                <c:pt idx="101">
                  <c:v>-1.1279154491716863</c:v>
                </c:pt>
                <c:pt idx="102">
                  <c:v>-1.1505623685125064</c:v>
                </c:pt>
                <c:pt idx="103">
                  <c:v>-1.1734405249212474</c:v>
                </c:pt>
                <c:pt idx="104">
                  <c:v>-1.1965501654680974</c:v>
                </c:pt>
                <c:pt idx="105">
                  <c:v>-1.2198915400574737</c:v>
                </c:pt>
                <c:pt idx="106">
                  <c:v>-1.2434649014412751</c:v>
                </c:pt>
                <c:pt idx="107">
                  <c:v>-1.267270505232422</c:v>
                </c:pt>
                <c:pt idx="108">
                  <c:v>-1.291308609918528</c:v>
                </c:pt>
                <c:pt idx="109">
                  <c:v>-1.3155794768757501</c:v>
                </c:pt>
                <c:pt idx="110">
                  <c:v>-1.3400833703828212</c:v>
                </c:pt>
                <c:pt idx="111">
                  <c:v>-1.364820557635311</c:v>
                </c:pt>
                <c:pt idx="112">
                  <c:v>-1.3897913087599809</c:v>
                </c:pt>
                <c:pt idx="113">
                  <c:v>-1.4149958968294705</c:v>
                </c:pt>
                <c:pt idx="114">
                  <c:v>-1.4404345978770019</c:v>
                </c:pt>
                <c:pt idx="115">
                  <c:v>-1.4661076909114534</c:v>
                </c:pt>
                <c:pt idx="116">
                  <c:v>-1.4920154579324505</c:v>
                </c:pt>
                <c:pt idx="117">
                  <c:v>-1.5181581839458249</c:v>
                </c:pt>
                <c:pt idx="118">
                  <c:v>-1.5445361569791265</c:v>
                </c:pt>
                <c:pt idx="119">
                  <c:v>-1.5711496680974584</c:v>
                </c:pt>
                <c:pt idx="120">
                  <c:v>-1.5979990114193843</c:v>
                </c:pt>
                <c:pt idx="121">
                  <c:v>-1.6250844841331744</c:v>
                </c:pt>
                <c:pt idx="122">
                  <c:v>-1.6524063865131475</c:v>
                </c:pt>
                <c:pt idx="123">
                  <c:v>-1.6799650219362863</c:v>
                </c:pt>
                <c:pt idx="124">
                  <c:v>-1.7077606968990591</c:v>
                </c:pt>
                <c:pt idx="125">
                  <c:v>-1.735793721034399</c:v>
                </c:pt>
                <c:pt idx="126">
                  <c:v>-1.7640644071289606</c:v>
                </c:pt>
                <c:pt idx="127">
                  <c:v>-1.7925730711405874</c:v>
                </c:pt>
                <c:pt idx="128">
                  <c:v>-1.8213200322159278</c:v>
                </c:pt>
                <c:pt idx="129">
                  <c:v>-1.8503056127083981</c:v>
                </c:pt>
                <c:pt idx="130">
                  <c:v>-1.8795301381962006</c:v>
                </c:pt>
                <c:pt idx="131">
                  <c:v>-1.9089939375007861</c:v>
                </c:pt>
                <c:pt idx="132">
                  <c:v>-1.9386973427053011</c:v>
                </c:pt>
                <c:pt idx="133">
                  <c:v>-1.9686406891734667</c:v>
                </c:pt>
                <c:pt idx="134">
                  <c:v>-1.9988243155685752</c:v>
                </c:pt>
                <c:pt idx="135">
                  <c:v>-2.0292485638727706</c:v>
                </c:pt>
                <c:pt idx="136">
                  <c:v>-2.0599137794065427</c:v>
                </c:pt>
                <c:pt idx="137">
                  <c:v>-2.0908203108484988</c:v>
                </c:pt>
                <c:pt idx="138">
                  <c:v>-2.1219685102553116</c:v>
                </c:pt>
                <c:pt idx="139">
                  <c:v>-2.1533587330820367</c:v>
                </c:pt>
                <c:pt idx="140">
                  <c:v>-2.1849913382024635</c:v>
                </c:pt>
                <c:pt idx="141">
                  <c:v>-2.2168666879300076</c:v>
                </c:pt>
                <c:pt idx="142">
                  <c:v>-2.248985148038563</c:v>
                </c:pt>
                <c:pt idx="143">
                  <c:v>-2.2813470877838666</c:v>
                </c:pt>
                <c:pt idx="144">
                  <c:v>-2.3139528799249205</c:v>
                </c:pt>
                <c:pt idx="145">
                  <c:v>-2.346802900745812</c:v>
                </c:pt>
                <c:pt idx="146">
                  <c:v>-2.3798975300777254</c:v>
                </c:pt>
                <c:pt idx="147">
                  <c:v>-2.413237151321256</c:v>
                </c:pt>
                <c:pt idx="148">
                  <c:v>-2.4468221514690054</c:v>
                </c:pt>
                <c:pt idx="149">
                  <c:v>-2.4806529211284039</c:v>
                </c:pt>
                <c:pt idx="150">
                  <c:v>-2.5147298545448509</c:v>
                </c:pt>
                <c:pt idx="151">
                  <c:v>-2.5490533496251562</c:v>
                </c:pt>
                <c:pt idx="152">
                  <c:v>-2.5836238079611911</c:v>
                </c:pt>
                <c:pt idx="153">
                  <c:v>-2.6184416348539026</c:v>
                </c:pt>
                <c:pt idx="154">
                  <c:v>-2.6535072393375785</c:v>
                </c:pt>
                <c:pt idx="155">
                  <c:v>-2.6888210342044427</c:v>
                </c:pt>
                <c:pt idx="156">
                  <c:v>-2.7243834360294628</c:v>
                </c:pt>
                <c:pt idx="157">
                  <c:v>-2.7601948651956021</c:v>
                </c:pt>
                <c:pt idx="158">
                  <c:v>-2.7962557459192254</c:v>
                </c:pt>
                <c:pt idx="159">
                  <c:v>-2.8325665062759398</c:v>
                </c:pt>
                <c:pt idx="160">
                  <c:v>-2.8691275782266166</c:v>
                </c:pt>
                <c:pt idx="161">
                  <c:v>-2.905939397643909</c:v>
                </c:pt>
                <c:pt idx="162">
                  <c:v>-2.9430024043388903</c:v>
                </c:pt>
                <c:pt idx="163">
                  <c:v>-2.9803170420881515</c:v>
                </c:pt>
                <c:pt idx="164">
                  <c:v>-3.0178837586611746</c:v>
                </c:pt>
                <c:pt idx="165">
                  <c:v>-3.0557030058480756</c:v>
                </c:pt>
                <c:pt idx="166">
                  <c:v>-3.0937752394876354</c:v>
                </c:pt>
                <c:pt idx="167">
                  <c:v>-3.1321009194956577</c:v>
                </c:pt>
                <c:pt idx="168">
                  <c:v>-3.1706805098937747</c:v>
                </c:pt>
                <c:pt idx="169">
                  <c:v>-3.2095144788384795</c:v>
                </c:pt>
                <c:pt idx="170">
                  <c:v>-3.24860329865058</c:v>
                </c:pt>
                <c:pt idx="171">
                  <c:v>-3.2879474458449947</c:v>
                </c:pt>
                <c:pt idx="172">
                  <c:v>-3.3275474011608797</c:v>
                </c:pt>
                <c:pt idx="173">
                  <c:v>-3.3674036495921955</c:v>
                </c:pt>
                <c:pt idx="174">
                  <c:v>-3.4075166804185524</c:v>
                </c:pt>
                <c:pt idx="175">
                  <c:v>-3.4478869872365148</c:v>
                </c:pt>
                <c:pt idx="176">
                  <c:v>-3.4885150679912194</c:v>
                </c:pt>
                <c:pt idx="177">
                  <c:v>-3.5294014250084049</c:v>
                </c:pt>
                <c:pt idx="178">
                  <c:v>-3.5705465650268531</c:v>
                </c:pt>
                <c:pt idx="179">
                  <c:v>-3.6119509992311731</c:v>
                </c:pt>
                <c:pt idx="180">
                  <c:v>-3.6536152432850417</c:v>
                </c:pt>
                <c:pt idx="181">
                  <c:v>-3.6955398173648133</c:v>
                </c:pt>
                <c:pt idx="182">
                  <c:v>-3.7377252461935377</c:v>
                </c:pt>
                <c:pt idx="183">
                  <c:v>-3.7801720590753991</c:v>
                </c:pt>
                <c:pt idx="184">
                  <c:v>-3.8228807899305961</c:v>
                </c:pt>
                <c:pt idx="185">
                  <c:v>-3.8658519773306095</c:v>
                </c:pt>
                <c:pt idx="186">
                  <c:v>-3.909086164533973</c:v>
                </c:pt>
                <c:pt idx="187">
                  <c:v>-3.952583899522335</c:v>
                </c:pt>
                <c:pt idx="188">
                  <c:v>-3.9963457350371594</c:v>
                </c:pt>
                <c:pt idx="189">
                  <c:v>-4.0403722286167092</c:v>
                </c:pt>
                <c:pt idx="190">
                  <c:v>-4.0846639426335694</c:v>
                </c:pt>
                <c:pt idx="191">
                  <c:v>-4.1292214443326092</c:v>
                </c:pt>
                <c:pt idx="192">
                  <c:v>-4.1740453058694191</c:v>
                </c:pt>
                <c:pt idx="193">
                  <c:v>-4.2191361043492055</c:v>
                </c:pt>
                <c:pt idx="194">
                  <c:v>-4.2644944218661704</c:v>
                </c:pt>
                <c:pt idx="195">
                  <c:v>-4.3101208455433921</c:v>
                </c:pt>
                <c:pt idx="196">
                  <c:v>-4.3560159675731498</c:v>
                </c:pt>
                <c:pt idx="197">
                  <c:v>-4.4021803852578385</c:v>
                </c:pt>
                <c:pt idx="198">
                  <c:v>-4.4486147010512846</c:v>
                </c:pt>
                <c:pt idx="199">
                  <c:v>-4.4953195226006457</c:v>
                </c:pt>
                <c:pt idx="200">
                  <c:v>-4.5422954627887737</c:v>
                </c:pt>
                <c:pt idx="201">
                  <c:v>-4.5895431397772057</c:v>
                </c:pt>
                <c:pt idx="202">
                  <c:v>-4.6370631770495505</c:v>
                </c:pt>
                <c:pt idx="203">
                  <c:v>-4.6848562034554906</c:v>
                </c:pt>
                <c:pt idx="204">
                  <c:v>-4.7329228532553875</c:v>
                </c:pt>
                <c:pt idx="205">
                  <c:v>-4.7812637661653241</c:v>
                </c:pt>
                <c:pt idx="206">
                  <c:v>-4.8298795874027753</c:v>
                </c:pt>
                <c:pt idx="207">
                  <c:v>-4.8787709677328515</c:v>
                </c:pt>
                <c:pt idx="208">
                  <c:v>-4.9279385635151529</c:v>
                </c:pt>
                <c:pt idx="209">
                  <c:v>-4.9773830367511005</c:v>
                </c:pt>
                <c:pt idx="210">
                  <c:v>-5.0271050551319849</c:v>
                </c:pt>
                <c:pt idx="211">
                  <c:v>-5.0771052920875466</c:v>
                </c:pt>
                <c:pt idx="212">
                  <c:v>-5.1273844268352189</c:v>
                </c:pt>
                <c:pt idx="213">
                  <c:v>-5.1779431444299409</c:v>
                </c:pt>
                <c:pt idx="214">
                  <c:v>-5.2287821358146207</c:v>
                </c:pt>
                <c:pt idx="215">
                  <c:v>-5.2799020978712639</c:v>
                </c:pt>
                <c:pt idx="216">
                  <c:v>-5.3313037334727174</c:v>
                </c:pt>
                <c:pt idx="217">
                  <c:v>-5.3829877515350697</c:v>
                </c:pt>
                <c:pt idx="218">
                  <c:v>-5.434954867070763</c:v>
                </c:pt>
                <c:pt idx="219">
                  <c:v>-5.4872058012423182</c:v>
                </c:pt>
                <c:pt idx="220">
                  <c:v>-5.539741281416795</c:v>
                </c:pt>
                <c:pt idx="221">
                  <c:v>-5.5925620412209227</c:v>
                </c:pt>
                <c:pt idx="222">
                  <c:v>-5.6456688205969385</c:v>
                </c:pt>
                <c:pt idx="223">
                  <c:v>-5.6990623658591977</c:v>
                </c:pt>
                <c:pt idx="224">
                  <c:v>-5.7527434297513826</c:v>
                </c:pt>
                <c:pt idx="225">
                  <c:v>-5.806712771504607</c:v>
                </c:pt>
                <c:pt idx="226">
                  <c:v>-5.8609711568961584</c:v>
                </c:pt>
                <c:pt idx="227">
                  <c:v>-5.9155193583090266</c:v>
                </c:pt>
                <c:pt idx="228">
                  <c:v>-5.9703581547922422</c:v>
                </c:pt>
                <c:pt idx="229">
                  <c:v>-6.0254883321219168</c:v>
                </c:pt>
                <c:pt idx="230">
                  <c:v>-6.0809106828632089</c:v>
                </c:pt>
                <c:pt idx="231">
                  <c:v>-6.1366260064329303</c:v>
                </c:pt>
                <c:pt idx="232">
                  <c:v>-6.1926351091630982</c:v>
                </c:pt>
                <c:pt idx="233">
                  <c:v>-6.2489388043652818</c:v>
                </c:pt>
                <c:pt idx="234">
                  <c:v>-6.3055379123957618</c:v>
                </c:pt>
                <c:pt idx="235">
                  <c:v>-6.3624332607215877</c:v>
                </c:pt>
                <c:pt idx="236">
                  <c:v>-6.4196256839874515</c:v>
                </c:pt>
                <c:pt idx="237">
                  <c:v>-6.4771160240835437</c:v>
                </c:pt>
                <c:pt idx="238">
                  <c:v>-6.5349051302141605</c:v>
                </c:pt>
                <c:pt idx="239">
                  <c:v>-6.5929938589673478</c:v>
                </c:pt>
                <c:pt idx="240">
                  <c:v>-6.6513830743853788</c:v>
                </c:pt>
                <c:pt idx="241">
                  <c:v>-6.7100736480362801</c:v>
                </c:pt>
                <c:pt idx="242">
                  <c:v>-6.7690664590861269</c:v>
                </c:pt>
                <c:pt idx="243">
                  <c:v>-6.8283623943725056</c:v>
                </c:pt>
                <c:pt idx="244">
                  <c:v>-6.8879623484788262</c:v>
                </c:pt>
                <c:pt idx="245">
                  <c:v>-6.9478672238096726</c:v>
                </c:pt>
                <c:pt idx="246">
                  <c:v>-7.008077930667179</c:v>
                </c:pt>
                <c:pt idx="247">
                  <c:v>-7.0685953873283918</c:v>
                </c:pt>
                <c:pt idx="248">
                  <c:v>-7.1294205201237162</c:v>
                </c:pt>
                <c:pt idx="249">
                  <c:v>-7.1905542635164332</c:v>
                </c:pt>
                <c:pt idx="250">
                  <c:v>-7.2519975601832174</c:v>
                </c:pt>
                <c:pt idx="251">
                  <c:v>-7.3137513610958296</c:v>
                </c:pt>
                <c:pt idx="252">
                  <c:v>-7.3758166256039122</c:v>
                </c:pt>
                <c:pt idx="253">
                  <c:v>-7.4381943215188562</c:v>
                </c:pt>
                <c:pt idx="254">
                  <c:v>-7.5008854251988542</c:v>
                </c:pt>
                <c:pt idx="255">
                  <c:v>-7.5638909216351466</c:v>
                </c:pt>
                <c:pt idx="256">
                  <c:v>-7.6272118045394235</c:v>
                </c:pt>
                <c:pt idx="257">
                  <c:v>-7.6908490764323689</c:v>
                </c:pt>
                <c:pt idx="258">
                  <c:v>-7.754803748733555</c:v>
                </c:pt>
                <c:pt idx="259">
                  <c:v>-7.8190768418524996</c:v>
                </c:pt>
                <c:pt idx="260">
                  <c:v>-7.8836693852809789</c:v>
                </c:pt>
                <c:pt idx="261">
                  <c:v>-7.9485824176866258</c:v>
                </c:pt>
                <c:pt idx="262">
                  <c:v>-8.0138169870079103</c:v>
                </c:pt>
                <c:pt idx="263">
                  <c:v>-8.0793741505503327</c:v>
                </c:pt>
                <c:pt idx="264">
                  <c:v>-8.1452549750840202</c:v>
                </c:pt>
                <c:pt idx="265">
                  <c:v>-8.2114605369427203</c:v>
                </c:pt>
                <c:pt idx="266">
                  <c:v>-8.2779919221241567</c:v>
                </c:pt>
                <c:pt idx="267">
                  <c:v>-8.344850226391733</c:v>
                </c:pt>
                <c:pt idx="268">
                  <c:v>-8.4120365553778136</c:v>
                </c:pt>
                <c:pt idx="269">
                  <c:v>-8.4795520246883793</c:v>
                </c:pt>
                <c:pt idx="270">
                  <c:v>-8.5473977600091668</c:v>
                </c:pt>
                <c:pt idx="271">
                  <c:v>-8.6155748972133512</c:v>
                </c:pt>
                <c:pt idx="272">
                  <c:v>-8.6840845824707706</c:v>
                </c:pt>
                <c:pt idx="273">
                  <c:v>-8.752927972358659</c:v>
                </c:pt>
                <c:pt idx="274">
                  <c:v>-8.8221062339740595</c:v>
                </c:pt>
                <c:pt idx="275">
                  <c:v>-8.8916205450477666</c:v>
                </c:pt>
                <c:pt idx="276">
                  <c:v>-8.9614720940599746</c:v>
                </c:pt>
                <c:pt idx="277">
                  <c:v>-9.0316620803575471</c:v>
                </c:pt>
                <c:pt idx="278">
                  <c:v>-9.1021917142730651</c:v>
                </c:pt>
                <c:pt idx="279">
                  <c:v>-9.1730622172455067</c:v>
                </c:pt>
                <c:pt idx="280">
                  <c:v>-9.24427482194276</c:v>
                </c:pt>
                <c:pt idx="281">
                  <c:v>-9.3158307723859259</c:v>
                </c:pt>
                <c:pt idx="282">
                  <c:v>-9.3877313240753768</c:v>
                </c:pt>
                <c:pt idx="283">
                  <c:v>-9.4599777441187456</c:v>
                </c:pt>
                <c:pt idx="284">
                  <c:v>-9.5325713113607762</c:v>
                </c:pt>
                <c:pt idx="285">
                  <c:v>-9.6055133165150703</c:v>
                </c:pt>
                <c:pt idx="286">
                  <c:v>-9.6788050622977906</c:v>
                </c:pt>
                <c:pt idx="287">
                  <c:v>-9.7524478635633898</c:v>
                </c:pt>
                <c:pt idx="288">
                  <c:v>-9.8264430474423587</c:v>
                </c:pt>
                <c:pt idx="289">
                  <c:v>-9.9007919534809279</c:v>
                </c:pt>
                <c:pt idx="290">
                  <c:v>-9.9754959337830371</c:v>
                </c:pt>
                <c:pt idx="291">
                  <c:v>-10.050556353154294</c:v>
                </c:pt>
                <c:pt idx="292">
                  <c:v>-10.125974589248179</c:v>
                </c:pt>
                <c:pt idx="293">
                  <c:v>-10.201752032714406</c:v>
                </c:pt>
                <c:pt idx="294">
                  <c:v>-10.277890087349613</c:v>
                </c:pt>
                <c:pt idx="295">
                  <c:v>-10.354390170250241</c:v>
                </c:pt>
                <c:pt idx="296">
                  <c:v>-10.431253711967814</c:v>
                </c:pt>
                <c:pt idx="297">
                  <c:v>-10.508482156666583</c:v>
                </c:pt>
                <c:pt idx="298">
                  <c:v>-10.586076962283569</c:v>
                </c:pt>
                <c:pt idx="299">
                  <c:v>-10.664039600691062</c:v>
                </c:pt>
                <c:pt idx="300">
                  <c:v>-10.742371557861652</c:v>
                </c:pt>
                <c:pt idx="301">
                  <c:v>-10.821074334035801</c:v>
                </c:pt>
                <c:pt idx="302">
                  <c:v>-10.900149443891998</c:v>
                </c:pt>
                <c:pt idx="303">
                  <c:v>-10.979598416719583</c:v>
                </c:pt>
                <c:pt idx="304">
                  <c:v>-11.059422796594269</c:v>
                </c:pt>
                <c:pt idx="305">
                  <c:v>-11.139624142556364</c:v>
                </c:pt>
                <c:pt idx="306">
                  <c:v>-11.220204028791894</c:v>
                </c:pt>
                <c:pt idx="307">
                  <c:v>-11.301164044816439</c:v>
                </c:pt>
                <c:pt idx="308">
                  <c:v>-11.382505795661972</c:v>
                </c:pt>
                <c:pt idx="309">
                  <c:v>-11.464230902066673</c:v>
                </c:pt>
                <c:pt idx="310">
                  <c:v>-11.546341000667638</c:v>
                </c:pt>
                <c:pt idx="311">
                  <c:v>-11.628837744196783</c:v>
                </c:pt>
                <c:pt idx="312">
                  <c:v>-11.711722801679825</c:v>
                </c:pt>
                <c:pt idx="313">
                  <c:v>-11.794997858638483</c:v>
                </c:pt>
                <c:pt idx="314">
                  <c:v>-11.87866461729584</c:v>
                </c:pt>
                <c:pt idx="315">
                  <c:v>-11.962724796785169</c:v>
                </c:pt>
                <c:pt idx="316">
                  <c:v>-12.047180133362021</c:v>
                </c:pt>
                <c:pt idx="317">
                  <c:v>-12.13203238061978</c:v>
                </c:pt>
                <c:pt idx="318">
                  <c:v>-12.217283309708758</c:v>
                </c:pt>
                <c:pt idx="319">
                  <c:v>-12.302934709558858</c:v>
                </c:pt>
                <c:pt idx="320">
                  <c:v>-12.388988387105886</c:v>
                </c:pt>
                <c:pt idx="321">
                  <c:v>-12.475446167521543</c:v>
                </c:pt>
                <c:pt idx="322">
                  <c:v>-12.562309894447278</c:v>
                </c:pt>
                <c:pt idx="323">
                  <c:v>-12.649581430231997</c:v>
                </c:pt>
                <c:pt idx="324">
                  <c:v>-12.737262656173645</c:v>
                </c:pt>
                <c:pt idx="325">
                  <c:v>-12.825355472764922</c:v>
                </c:pt>
                <c:pt idx="326">
                  <c:v>-12.913861799943025</c:v>
                </c:pt>
                <c:pt idx="327">
                  <c:v>-13.002783577343614</c:v>
                </c:pt>
                <c:pt idx="328">
                  <c:v>-13.092122764559008</c:v>
                </c:pt>
                <c:pt idx="329">
                  <c:v>-13.181881341400818</c:v>
                </c:pt>
                <c:pt idx="330">
                  <c:v>-13.272061308166919</c:v>
                </c:pt>
                <c:pt idx="331">
                  <c:v>-13.362664685913074</c:v>
                </c:pt>
                <c:pt idx="332">
                  <c:v>-13.453693516729068</c:v>
                </c:pt>
                <c:pt idx="333">
                  <c:v>-13.545149864019663</c:v>
                </c:pt>
                <c:pt idx="334">
                  <c:v>-13.637035812790327</c:v>
                </c:pt>
                <c:pt idx="335">
                  <c:v>-13.729353469937866</c:v>
                </c:pt>
                <c:pt idx="336">
                  <c:v>-13.822104964546133</c:v>
                </c:pt>
                <c:pt idx="337">
                  <c:v>-13.91529244818679</c:v>
                </c:pt>
                <c:pt idx="338">
                  <c:v>-14.008918095225376</c:v>
                </c:pt>
                <c:pt idx="339">
                  <c:v>-14.10298410313267</c:v>
                </c:pt>
                <c:pt idx="340">
                  <c:v>-14.197492692801477</c:v>
                </c:pt>
                <c:pt idx="341">
                  <c:v>-14.292446108869081</c:v>
                </c:pt>
                <c:pt idx="342">
                  <c:v>-14.387846620045293</c:v>
                </c:pt>
                <c:pt idx="343">
                  <c:v>-14.483696519446301</c:v>
                </c:pt>
                <c:pt idx="344">
                  <c:v>-14.579998124934546</c:v>
                </c:pt>
                <c:pt idx="345">
                  <c:v>-14.676753779464541</c:v>
                </c:pt>
                <c:pt idx="346">
                  <c:v>-14.773965851434927</c:v>
                </c:pt>
                <c:pt idx="347">
                  <c:v>-14.871636735046854</c:v>
                </c:pt>
                <c:pt idx="348">
                  <c:v>-14.969768850668784</c:v>
                </c:pt>
                <c:pt idx="349">
                  <c:v>-15.068364645207941</c:v>
                </c:pt>
                <c:pt idx="350">
                  <c:v>-15.167426592488418</c:v>
                </c:pt>
                <c:pt idx="351">
                  <c:v>-15.266957193636248</c:v>
                </c:pt>
                <c:pt idx="352">
                  <c:v>-15.366958977471445</c:v>
                </c:pt>
                <c:pt idx="353">
                  <c:v>-15.467434500907293</c:v>
                </c:pt>
                <c:pt idx="354">
                  <c:v>-15.568386349356926</c:v>
                </c:pt>
                <c:pt idx="355">
                  <c:v>-15.669817137147446</c:v>
                </c:pt>
                <c:pt idx="356">
                  <c:v>-15.771729507941741</c:v>
                </c:pt>
                <c:pt idx="357">
                  <c:v>-15.87412613516808</c:v>
                </c:pt>
                <c:pt idx="358">
                  <c:v>-15.977009722457815</c:v>
                </c:pt>
                <c:pt idx="359">
                  <c:v>-16.080383004091232</c:v>
                </c:pt>
                <c:pt idx="360">
                  <c:v>-16.184248745451796</c:v>
                </c:pt>
                <c:pt idx="361">
                  <c:v>-16.288609743489008</c:v>
                </c:pt>
                <c:pt idx="362">
                  <c:v>-16.39346882718997</c:v>
                </c:pt>
                <c:pt idx="363">
                  <c:v>-16.49882885806003</c:v>
                </c:pt>
                <c:pt idx="364">
                  <c:v>-16.604692730612459</c:v>
                </c:pt>
                <c:pt idx="365">
                  <c:v>-16.711063372867663</c:v>
                </c:pt>
                <c:pt idx="366">
                  <c:v>-16.817943746861911</c:v>
                </c:pt>
                <c:pt idx="367">
                  <c:v>-16.925336849165905</c:v>
                </c:pt>
                <c:pt idx="368">
                  <c:v>-17.033245711413457</c:v>
                </c:pt>
                <c:pt idx="369">
                  <c:v>-17.141673400840364</c:v>
                </c:pt>
                <c:pt idx="370">
                  <c:v>-17.250623020833945</c:v>
                </c:pt>
                <c:pt idx="371">
                  <c:v>-17.360097711493204</c:v>
                </c:pt>
                <c:pt idx="372">
                  <c:v>-17.47010065020017</c:v>
                </c:pt>
                <c:pt idx="373">
                  <c:v>-17.580635052202478</c:v>
                </c:pt>
                <c:pt idx="374">
                  <c:v>-17.691704171207448</c:v>
                </c:pt>
                <c:pt idx="375">
                  <c:v>-17.80331129998817</c:v>
                </c:pt>
                <c:pt idx="376">
                  <c:v>-17.91545977100149</c:v>
                </c:pt>
                <c:pt idx="377">
                  <c:v>-18.02815295701869</c:v>
                </c:pt>
                <c:pt idx="378">
                  <c:v>-18.141394271768615</c:v>
                </c:pt>
                <c:pt idx="379">
                  <c:v>-18.255187170594009</c:v>
                </c:pt>
                <c:pt idx="380">
                  <c:v>-18.369535151121148</c:v>
                </c:pt>
                <c:pt idx="381">
                  <c:v>-18.484441753943109</c:v>
                </c:pt>
                <c:pt idx="382">
                  <c:v>-18.599910563317103</c:v>
                </c:pt>
                <c:pt idx="383">
                  <c:v>-18.715945207876121</c:v>
                </c:pt>
                <c:pt idx="384">
                  <c:v>-18.832549361355309</c:v>
                </c:pt>
                <c:pt idx="385">
                  <c:v>-18.949726743333439</c:v>
                </c:pt>
                <c:pt idx="386">
                  <c:v>-19.067481119989782</c:v>
                </c:pt>
                <c:pt idx="387">
                  <c:v>-19.185816304876898</c:v>
                </c:pt>
                <c:pt idx="388">
                  <c:v>-19.304736159709584</c:v>
                </c:pt>
                <c:pt idx="389">
                  <c:v>-19.424244595170549</c:v>
                </c:pt>
                <c:pt idx="390">
                  <c:v>-19.544345571733107</c:v>
                </c:pt>
                <c:pt idx="391">
                  <c:v>-19.665043100501418</c:v>
                </c:pt>
                <c:pt idx="392">
                  <c:v>-19.786341244068687</c:v>
                </c:pt>
                <c:pt idx="393">
                  <c:v>-19.908244117393778</c:v>
                </c:pt>
                <c:pt idx="394">
                  <c:v>-20.030755888696742</c:v>
                </c:pt>
                <c:pt idx="395">
                  <c:v>-20.153880780373704</c:v>
                </c:pt>
                <c:pt idx="396">
                  <c:v>-20.2776230699317</c:v>
                </c:pt>
                <c:pt idx="397">
                  <c:v>-20.401987090943866</c:v>
                </c:pt>
                <c:pt idx="398">
                  <c:v>-20.526977234025662</c:v>
                </c:pt>
                <c:pt idx="399">
                  <c:v>-20.652597947832554</c:v>
                </c:pt>
                <c:pt idx="400">
                  <c:v>-20.778853740079768</c:v>
                </c:pt>
                <c:pt idx="401">
                  <c:v>-20.905749178584806</c:v>
                </c:pt>
                <c:pt idx="402">
                  <c:v>-21.033288892333065</c:v>
                </c:pt>
                <c:pt idx="403">
                  <c:v>-21.161477572567584</c:v>
                </c:pt>
                <c:pt idx="404">
                  <c:v>-21.290319973903156</c:v>
                </c:pt>
                <c:pt idx="405">
                  <c:v>-21.419820915465777</c:v>
                </c:pt>
                <c:pt idx="406">
                  <c:v>-21.549985282057918</c:v>
                </c:pt>
                <c:pt idx="407">
                  <c:v>-21.680818025350458</c:v>
                </c:pt>
                <c:pt idx="408">
                  <c:v>-21.812324165101998</c:v>
                </c:pt>
                <c:pt idx="409">
                  <c:v>-21.944508790406189</c:v>
                </c:pt>
                <c:pt idx="410">
                  <c:v>-22.077377060968061</c:v>
                </c:pt>
                <c:pt idx="411">
                  <c:v>-22.210934208409924</c:v>
                </c:pt>
                <c:pt idx="412">
                  <c:v>-22.345185537607936</c:v>
                </c:pt>
                <c:pt idx="413">
                  <c:v>-22.480136428059886</c:v>
                </c:pt>
                <c:pt idx="414">
                  <c:v>-22.615792335285438</c:v>
                </c:pt>
                <c:pt idx="415">
                  <c:v>-22.752158792259401</c:v>
                </c:pt>
                <c:pt idx="416">
                  <c:v>-22.889241410879283</c:v>
                </c:pt>
                <c:pt idx="417">
                  <c:v>-23.027045883467878</c:v>
                </c:pt>
                <c:pt idx="418">
                  <c:v>-23.165577984311977</c:v>
                </c:pt>
                <c:pt idx="419">
                  <c:v>-23.304843571238404</c:v>
                </c:pt>
                <c:pt idx="420">
                  <c:v>-23.444848587228137</c:v>
                </c:pt>
                <c:pt idx="421">
                  <c:v>-23.585599062069914</c:v>
                </c:pt>
                <c:pt idx="422">
                  <c:v>-23.72710111405441</c:v>
                </c:pt>
                <c:pt idx="423">
                  <c:v>-23.869360951710121</c:v>
                </c:pt>
                <c:pt idx="424">
                  <c:v>-24.012384875582228</c:v>
                </c:pt>
                <c:pt idx="425">
                  <c:v>-24.156179280055767</c:v>
                </c:pt>
                <c:pt idx="426">
                  <c:v>-24.30075065522438</c:v>
                </c:pt>
                <c:pt idx="427">
                  <c:v>-24.446105588806081</c:v>
                </c:pt>
                <c:pt idx="428">
                  <c:v>-24.592250768107338</c:v>
                </c:pt>
                <c:pt idx="429">
                  <c:v>-24.739192982037139</c:v>
                </c:pt>
                <c:pt idx="430">
                  <c:v>-24.886939123172382</c:v>
                </c:pt>
                <c:pt idx="431">
                  <c:v>-25.035496189876337</c:v>
                </c:pt>
                <c:pt idx="432">
                  <c:v>-25.184871288471587</c:v>
                </c:pt>
                <c:pt idx="433">
                  <c:v>-25.335071635469518</c:v>
                </c:pt>
                <c:pt idx="434">
                  <c:v>-25.486104559857701</c:v>
                </c:pt>
                <c:pt idx="435">
                  <c:v>-25.637977505447243</c:v>
                </c:pt>
                <c:pt idx="436">
                  <c:v>-25.790698033282059</c:v>
                </c:pt>
                <c:pt idx="437">
                  <c:v>-25.944273824111729</c:v>
                </c:pt>
                <c:pt idx="438">
                  <c:v>-26.098712680930348</c:v>
                </c:pt>
                <c:pt idx="439">
                  <c:v>-26.254022531583129</c:v>
                </c:pt>
                <c:pt idx="440">
                  <c:v>-26.410211431443294</c:v>
                </c:pt>
                <c:pt idx="441">
                  <c:v>-26.567287566161212</c:v>
                </c:pt>
                <c:pt idx="442">
                  <c:v>-26.725259254488336</c:v>
                </c:pt>
                <c:pt idx="443">
                  <c:v>-26.884134951178421</c:v>
                </c:pt>
                <c:pt idx="444">
                  <c:v>-27.04392324996839</c:v>
                </c:pt>
                <c:pt idx="445">
                  <c:v>-27.204632886641647</c:v>
                </c:pt>
                <c:pt idx="446">
                  <c:v>-27.366272742176552</c:v>
                </c:pt>
                <c:pt idx="447">
                  <c:v>-27.528851845982878</c:v>
                </c:pt>
                <c:pt idx="448">
                  <c:v>-27.692379379229255</c:v>
                </c:pt>
                <c:pt idx="449">
                  <c:v>-27.856864678264674</c:v>
                </c:pt>
                <c:pt idx="450">
                  <c:v>-28.022317238137276</c:v>
                </c:pt>
                <c:pt idx="451">
                  <c:v>-28.188746716213714</c:v>
                </c:pt>
                <c:pt idx="452">
                  <c:v>-28.356162935902613</c:v>
                </c:pt>
                <c:pt idx="453">
                  <c:v>-28.524575890485767</c:v>
                </c:pt>
                <c:pt idx="454">
                  <c:v>-28.693995747060718</c:v>
                </c:pt>
                <c:pt idx="455">
                  <c:v>-28.864432850598778</c:v>
                </c:pt>
                <c:pt idx="456">
                  <c:v>-29.035897728122393</c:v>
                </c:pt>
                <c:pt idx="457">
                  <c:v>-29.208401093006358</c:v>
                </c:pt>
                <c:pt idx="458">
                  <c:v>-29.381953849406951</c:v>
                </c:pt>
                <c:pt idx="459">
                  <c:v>-29.556567096823972</c:v>
                </c:pt>
                <c:pt idx="460">
                  <c:v>-29.732252134800127</c:v>
                </c:pt>
                <c:pt idx="461">
                  <c:v>-29.909020467763089</c:v>
                </c:pt>
                <c:pt idx="462">
                  <c:v>-30.086883810015227</c:v>
                </c:pt>
                <c:pt idx="463">
                  <c:v>-30.265854090876509</c:v>
                </c:pt>
                <c:pt idx="464">
                  <c:v>-30.445943459986363</c:v>
                </c:pt>
                <c:pt idx="465">
                  <c:v>-30.627164292770193</c:v>
                </c:pt>
                <c:pt idx="466">
                  <c:v>-30.80952919607704</c:v>
                </c:pt>
                <c:pt idx="467">
                  <c:v>-30.993051013994538</c:v>
                </c:pt>
                <c:pt idx="468">
                  <c:v>-31.177742833848185</c:v>
                </c:pt>
                <c:pt idx="469">
                  <c:v>-31.363617992391735</c:v>
                </c:pt>
                <c:pt idx="470">
                  <c:v>-31.550690082196237</c:v>
                </c:pt>
                <c:pt idx="471">
                  <c:v>-31.738972958245437</c:v>
                </c:pt>
                <c:pt idx="472">
                  <c:v>-31.928480744745336</c:v>
                </c:pt>
                <c:pt idx="473">
                  <c:v>-32.11922784215669</c:v>
                </c:pt>
                <c:pt idx="474">
                  <c:v>-32.311228934459002</c:v>
                </c:pt>
                <c:pt idx="475">
                  <c:v>-32.504498996655158</c:v>
                </c:pt>
                <c:pt idx="476">
                  <c:v>-32.699053302526735</c:v>
                </c:pt>
                <c:pt idx="477">
                  <c:v>-32.894907432649546</c:v>
                </c:pt>
                <c:pt idx="478">
                  <c:v>-33.092077282680449</c:v>
                </c:pt>
                <c:pt idx="479">
                  <c:v>-33.29057907192616</c:v>
                </c:pt>
                <c:pt idx="480">
                  <c:v>-33.490429352206007</c:v>
                </c:pt>
                <c:pt idx="481">
                  <c:v>-33.691645017020448</c:v>
                </c:pt>
                <c:pt idx="482">
                  <c:v>-33.894243311038387</c:v>
                </c:pt>
                <c:pt idx="483">
                  <c:v>-34.098241839916568</c:v>
                </c:pt>
                <c:pt idx="484">
                  <c:v>-34.303658580465026</c:v>
                </c:pt>
                <c:pt idx="485">
                  <c:v>-34.510511891173572</c:v>
                </c:pt>
                <c:pt idx="486">
                  <c:v>-34.718820523114445</c:v>
                </c:pt>
                <c:pt idx="487">
                  <c:v>-34.928603631237806</c:v>
                </c:pt>
                <c:pt idx="488">
                  <c:v>-35.139880786076773</c:v>
                </c:pt>
                <c:pt idx="489">
                  <c:v>-35.352671985880299</c:v>
                </c:pt>
                <c:pt idx="490">
                  <c:v>-35.566997669192567</c:v>
                </c:pt>
                <c:pt idx="491">
                  <c:v>-35.782878727898783</c:v>
                </c:pt>
                <c:pt idx="492">
                  <c:v>-36.000336520758573</c:v>
                </c:pt>
                <c:pt idx="493">
                  <c:v>-36.21939288744845</c:v>
                </c:pt>
                <c:pt idx="494">
                  <c:v>-36.440070163137143</c:v>
                </c:pt>
                <c:pt idx="495">
                  <c:v>-36.662391193617765</c:v>
                </c:pt>
                <c:pt idx="496">
                  <c:v>-36.886379351022789</c:v>
                </c:pt>
                <c:pt idx="497">
                  <c:v>-37.112058550148923</c:v>
                </c:pt>
                <c:pt idx="498">
                  <c:v>-37.339453265420445</c:v>
                </c:pt>
                <c:pt idx="499">
                  <c:v>-37.56858854852139</c:v>
                </c:pt>
                <c:pt idx="500">
                  <c:v>-37.799490046728145</c:v>
                </c:pt>
                <c:pt idx="501">
                  <c:v>-38.032184021976555</c:v>
                </c:pt>
                <c:pt idx="502">
                  <c:v>-38.266697370698793</c:v>
                </c:pt>
                <c:pt idx="503">
                  <c:v>-38.503057644467738</c:v>
                </c:pt>
                <c:pt idx="504">
                  <c:v>-38.741293071488599</c:v>
                </c:pt>
                <c:pt idx="505">
                  <c:v>-38.981432578979913</c:v>
                </c:pt>
                <c:pt idx="506">
                  <c:v>-39.223505816488341</c:v>
                </c:pt>
                <c:pt idx="507">
                  <c:v>-39.467543180184578</c:v>
                </c:pt>
                <c:pt idx="508">
                  <c:v>-39.713575838190224</c:v>
                </c:pt>
                <c:pt idx="509">
                  <c:v>-39.961635756988471</c:v>
                </c:pt>
                <c:pt idx="510">
                  <c:v>-40.211755728975106</c:v>
                </c:pt>
                <c:pt idx="511">
                  <c:v>-40.463969401208971</c:v>
                </c:pt>
                <c:pt idx="512">
                  <c:v>-40.718311305425516</c:v>
                </c:pt>
                <c:pt idx="513">
                  <c:v>-40.974816889380278</c:v>
                </c:pt>
                <c:pt idx="514">
                  <c:v>-41.233522549593886</c:v>
                </c:pt>
                <c:pt idx="515">
                  <c:v>-41.494465665574403</c:v>
                </c:pt>
                <c:pt idx="516">
                  <c:v>-41.757684635597684</c:v>
                </c:pt>
                <c:pt idx="517">
                  <c:v>-42.023218914131661</c:v>
                </c:pt>
                <c:pt idx="518">
                  <c:v>-42.291109050996177</c:v>
                </c:pt>
                <c:pt idx="519">
                  <c:v>-42.561396732355604</c:v>
                </c:pt>
                <c:pt idx="520">
                  <c:v>-42.834124823648452</c:v>
                </c:pt>
                <c:pt idx="521">
                  <c:v>-43.109337414564493</c:v>
                </c:pt>
                <c:pt idx="522">
                  <c:v>-43.38707986618828</c:v>
                </c:pt>
                <c:pt idx="523">
                  <c:v>-43.66739886043483</c:v>
                </c:pt>
                <c:pt idx="524">
                  <c:v>-43.950342451913059</c:v>
                </c:pt>
                <c:pt idx="525">
                  <c:v>-44.235960122361313</c:v>
                </c:pt>
                <c:pt idx="526">
                  <c:v>-44.52430283780938</c:v>
                </c:pt>
                <c:pt idx="527">
                  <c:v>-44.815423108632899</c:v>
                </c:pt>
                <c:pt idx="528">
                  <c:v>-45.109375052677372</c:v>
                </c:pt>
                <c:pt idx="529">
                  <c:v>-45.406214461642087</c:v>
                </c:pt>
                <c:pt idx="530">
                  <c:v>-45.705998870927935</c:v>
                </c:pt>
                <c:pt idx="531">
                  <c:v>-46.008787633168623</c:v>
                </c:pt>
                <c:pt idx="532">
                  <c:v>-46.314641995680731</c:v>
                </c:pt>
                <c:pt idx="533">
                  <c:v>-46.623625182085661</c:v>
                </c:pt>
                <c:pt idx="534">
                  <c:v>-46.935802478376658</c:v>
                </c:pt>
                <c:pt idx="535">
                  <c:v>-47.25124132372418</c:v>
                </c:pt>
                <c:pt idx="536">
                  <c:v>-47.570011406336434</c:v>
                </c:pt>
                <c:pt idx="537">
                  <c:v>-47.892184764716141</c:v>
                </c:pt>
                <c:pt idx="538">
                  <c:v>-48.217835894682928</c:v>
                </c:pt>
                <c:pt idx="539">
                  <c:v>-48.547041862559446</c:v>
                </c:pt>
                <c:pt idx="540">
                  <c:v>-48.879882424951958</c:v>
                </c:pt>
                <c:pt idx="541">
                  <c:v>-49.216440155592558</c:v>
                </c:pt>
                <c:pt idx="542">
                  <c:v>-49.556800579747964</c:v>
                </c:pt>
                <c:pt idx="543">
                  <c:v>-49.901052316743552</c:v>
                </c:pt>
                <c:pt idx="544">
                  <c:v>-50.249287231197563</c:v>
                </c:pt>
                <c:pt idx="545">
                  <c:v>-50.601600593612204</c:v>
                </c:pt>
                <c:pt idx="546">
                  <c:v>-50.958091251025515</c:v>
                </c:pt>
                <c:pt idx="547">
                  <c:v>-51.318861808489096</c:v>
                </c:pt>
                <c:pt idx="548">
                  <c:v>-51.684018822207555</c:v>
                </c:pt>
                <c:pt idx="549">
                  <c:v>-52.053673005249941</c:v>
                </c:pt>
                <c:pt idx="550">
                  <c:v>-52.427939446828297</c:v>
                </c:pt>
                <c:pt idx="551">
                  <c:v>-52.806937846231946</c:v>
                </c:pt>
                <c:pt idx="552">
                  <c:v>-53.190792762608254</c:v>
                </c:pt>
                <c:pt idx="553">
                  <c:v>-53.579633881896591</c:v>
                </c:pt>
                <c:pt idx="554">
                  <c:v>-53.973596302347786</c:v>
                </c:pt>
                <c:pt idx="555">
                  <c:v>-54.372820840205129</c:v>
                </c:pt>
                <c:pt idx="556">
                  <c:v>-54.777454357279034</c:v>
                </c:pt>
                <c:pt idx="557">
                  <c:v>-55.187650112324704</c:v>
                </c:pt>
                <c:pt idx="558">
                  <c:v>-55.603568138329791</c:v>
                </c:pt>
                <c:pt idx="559">
                  <c:v>-56.025375648038093</c:v>
                </c:pt>
                <c:pt idx="560">
                  <c:v>-56.453247470284794</c:v>
                </c:pt>
                <c:pt idx="561">
                  <c:v>-56.887366519995595</c:v>
                </c:pt>
                <c:pt idx="562">
                  <c:v>-57.327924305015614</c:v>
                </c:pt>
                <c:pt idx="563">
                  <c:v>-57.775121473286731</c:v>
                </c:pt>
                <c:pt idx="564">
                  <c:v>-58.229168404290668</c:v>
                </c:pt>
                <c:pt idx="565">
                  <c:v>-58.690285849125694</c:v>
                </c:pt>
                <c:pt idx="566">
                  <c:v>-59.158705624097429</c:v>
                </c:pt>
                <c:pt idx="567">
                  <c:v>-59.63467136328336</c:v>
                </c:pt>
                <c:pt idx="568">
                  <c:v>-60.118439336193674</c:v>
                </c:pt>
                <c:pt idx="569">
                  <c:v>-60.610279337404833</c:v>
                </c:pt>
                <c:pt idx="570">
                  <c:v>-61.110475655904715</c:v>
                </c:pt>
                <c:pt idx="571">
                  <c:v>-61.61932813287828</c:v>
                </c:pt>
                <c:pt idx="572">
                  <c:v>-62.137153317796383</c:v>
                </c:pt>
                <c:pt idx="573">
                  <c:v>-62.664285733980165</c:v>
                </c:pt>
                <c:pt idx="574">
                  <c:v>-63.201079266322743</c:v>
                </c:pt>
                <c:pt idx="575">
                  <c:v>-63.747908685596961</c:v>
                </c:pt>
                <c:pt idx="576">
                  <c:v>-64.305171325808487</c:v>
                </c:pt>
                <c:pt idx="577">
                  <c:v>-64.873288933412823</c:v>
                </c:pt>
                <c:pt idx="578">
                  <c:v>-65.452709709973078</c:v>
                </c:pt>
                <c:pt idx="579">
                  <c:v>-66.043910573063101</c:v>
                </c:pt>
                <c:pt idx="580">
                  <c:v>-66.647399664012326</c:v>
                </c:pt>
                <c:pt idx="581">
                  <c:v>-67.263719135559711</c:v>
                </c:pt>
                <c:pt idx="582">
                  <c:v>-67.89344825776908</c:v>
                </c:pt>
                <c:pt idx="583">
                  <c:v>-68.537206886835648</c:v>
                </c:pt>
                <c:pt idx="584">
                  <c:v>-69.195659348888569</c:v>
                </c:pt>
                <c:pt idx="585">
                  <c:v>-69.869518799839739</c:v>
                </c:pt>
                <c:pt idx="586">
                  <c:v>-70.55955213307216</c:v>
                </c:pt>
                <c:pt idx="587">
                  <c:v>-71.266585519720309</c:v>
                </c:pt>
                <c:pt idx="588">
                  <c:v>-71.991510682000836</c:v>
                </c:pt>
                <c:pt idx="589">
                  <c:v>-72.735292019173301</c:v>
                </c:pt>
                <c:pt idx="590">
                  <c:v>-73.498974729110657</c:v>
                </c:pt>
                <c:pt idx="591">
                  <c:v>-74.283694097240755</c:v>
                </c:pt>
                <c:pt idx="592">
                  <c:v>-75.090686160227094</c:v>
                </c:pt>
                <c:pt idx="593">
                  <c:v>-75.921299996052255</c:v>
                </c:pt>
                <c:pt idx="594">
                  <c:v>-76.777011947624402</c:v>
                </c:pt>
                <c:pt idx="595">
                  <c:v>-77.659442156909108</c:v>
                </c:pt>
                <c:pt idx="596">
                  <c:v>-78.570373875255669</c:v>
                </c:pt>
                <c:pt idx="597">
                  <c:v>-79.51177612892883</c:v>
                </c:pt>
                <c:pt idx="598">
                  <c:v>-80.485830464868258</c:v>
                </c:pt>
                <c:pt idx="599">
                  <c:v>-81.49496269138632</c:v>
                </c:pt>
                <c:pt idx="600">
                  <c:v>-82.541880777142239</c:v>
                </c:pt>
                <c:pt idx="601">
                  <c:v>-83.629620400751122</c:v>
                </c:pt>
                <c:pt idx="602">
                  <c:v>-84.761600083290105</c:v>
                </c:pt>
                <c:pt idx="603">
                  <c:v>-85.941688430655802</c:v>
                </c:pt>
                <c:pt idx="604">
                  <c:v>-87.174286826349103</c:v>
                </c:pt>
                <c:pt idx="605">
                  <c:v>-88.464432042901933</c:v>
                </c:pt>
                <c:pt idx="606">
                  <c:v>-89.817924825199768</c:v>
                </c:pt>
                <c:pt idx="607">
                  <c:v>-91.241492761397964</c:v>
                </c:pt>
                <c:pt idx="608">
                  <c:v>-92.742999041381211</c:v>
                </c:pt>
                <c:pt idx="609">
                  <c:v>-94.331713559519898</c:v>
                </c:pt>
                <c:pt idx="610">
                  <c:v>-96.018670149790893</c:v>
                </c:pt>
                <c:pt idx="611">
                  <c:v>-97.817145063826985</c:v>
                </c:pt>
                <c:pt idx="612">
                  <c:v>-99.743309742588892</c:v>
                </c:pt>
                <c:pt idx="613">
                  <c:v>-101.81714019180043</c:v>
                </c:pt>
                <c:pt idx="614">
                  <c:v>-104.06371458861294</c:v>
                </c:pt>
                <c:pt idx="615">
                  <c:v>-106.51511707734824</c:v>
                </c:pt>
                <c:pt idx="616">
                  <c:v>-109.21332363106538</c:v>
                </c:pt>
                <c:pt idx="617">
                  <c:v>-112.21475010555197</c:v>
                </c:pt>
                <c:pt idx="618">
                  <c:v>-115.59776639747746</c:v>
                </c:pt>
                <c:pt idx="619">
                  <c:v>-119.47586072390447</c:v>
                </c:pt>
                <c:pt idx="620">
                  <c:v>-124.02249859661526</c:v>
                </c:pt>
                <c:pt idx="621">
                  <c:v>-129.52299523098529</c:v>
                </c:pt>
                <c:pt idx="622">
                  <c:v>-136.49913594500455</c:v>
                </c:pt>
                <c:pt idx="623">
                  <c:v>-146.08164021552409</c:v>
                </c:pt>
                <c:pt idx="624">
                  <c:v>-161.68373752597316</c:v>
                </c:pt>
                <c:pt idx="625">
                  <c:v>-609.67067349224169</c:v>
                </c:pt>
                <c:pt idx="626">
                  <c:v>-223.69822478370628</c:v>
                </c:pt>
                <c:pt idx="627">
                  <c:v>-155.80911233233149</c:v>
                </c:pt>
                <c:pt idx="628">
                  <c:v>-142.7798950396282</c:v>
                </c:pt>
                <c:pt idx="629">
                  <c:v>-134.30035326262842</c:v>
                </c:pt>
                <c:pt idx="630">
                  <c:v>-127.96632523963468</c:v>
                </c:pt>
                <c:pt idx="631">
                  <c:v>-122.90264024518279</c:v>
                </c:pt>
                <c:pt idx="632">
                  <c:v>-118.68329477247798</c:v>
                </c:pt>
                <c:pt idx="633">
                  <c:v>-115.06711879374942</c:v>
                </c:pt>
                <c:pt idx="634">
                  <c:v>-111.90385379215823</c:v>
                </c:pt>
                <c:pt idx="635">
                  <c:v>-109.09338829206094</c:v>
                </c:pt>
                <c:pt idx="636">
                  <c:v>-106.56560902811053</c:v>
                </c:pt>
                <c:pt idx="637">
                  <c:v>-104.26947390202527</c:v>
                </c:pt>
                <c:pt idx="638">
                  <c:v>-102.16665570011048</c:v>
                </c:pt>
                <c:pt idx="639">
                  <c:v>-100.22763511961729</c:v>
                </c:pt>
                <c:pt idx="640">
                  <c:v>-98.429189761991211</c:v>
                </c:pt>
                <c:pt idx="641">
                  <c:v>-96.752719641359434</c:v>
                </c:pt>
                <c:pt idx="642">
                  <c:v>-95.183095276914429</c:v>
                </c:pt>
                <c:pt idx="643">
                  <c:v>-93.707843946262074</c:v>
                </c:pt>
                <c:pt idx="644">
                  <c:v>-92.316561464046401</c:v>
                </c:pt>
                <c:pt idx="645">
                  <c:v>-91.000478356261709</c:v>
                </c:pt>
                <c:pt idx="646">
                  <c:v>-89.752134187121612</c:v>
                </c:pt>
                <c:pt idx="647">
                  <c:v>-88.565129197311933</c:v>
                </c:pt>
                <c:pt idx="648">
                  <c:v>-87.433932214178867</c:v>
                </c:pt>
                <c:pt idx="649">
                  <c:v>-86.353730188470763</c:v>
                </c:pt>
                <c:pt idx="650">
                  <c:v>-85.320308976693795</c:v>
                </c:pt>
                <c:pt idx="651">
                  <c:v>-84.32995788943353</c:v>
                </c:pt>
                <c:pt idx="652">
                  <c:v>-83.379392535726737</c:v>
                </c:pt>
                <c:pt idx="653">
                  <c:v>-82.465691908711278</c:v>
                </c:pt>
                <c:pt idx="654">
                  <c:v>-81.586246669238704</c:v>
                </c:pt>
                <c:pt idx="655">
                  <c:v>-80.738716317064586</c:v>
                </c:pt>
                <c:pt idx="656">
                  <c:v>-79.920993477066801</c:v>
                </c:pt>
                <c:pt idx="657">
                  <c:v>-79.131173927243935</c:v>
                </c:pt>
                <c:pt idx="658">
                  <c:v>-78.367531294928952</c:v>
                </c:pt>
                <c:pt idx="659">
                  <c:v>-77.628495574821429</c:v>
                </c:pt>
                <c:pt idx="660">
                  <c:v>-76.912634796280315</c:v>
                </c:pt>
                <c:pt idx="661">
                  <c:v>-76.218639301499181</c:v>
                </c:pt>
                <c:pt idx="662">
                  <c:v>-75.5453082006145</c:v>
                </c:pt>
                <c:pt idx="663">
                  <c:v>-74.891537651697917</c:v>
                </c:pt>
                <c:pt idx="664">
                  <c:v>-74.256310678270665</c:v>
                </c:pt>
                <c:pt idx="665">
                  <c:v>-73.638688288438331</c:v>
                </c:pt>
                <c:pt idx="666">
                  <c:v>-73.03780170091899</c:v>
                </c:pt>
                <c:pt idx="667">
                  <c:v>-72.452845516410306</c:v>
                </c:pt>
                <c:pt idx="668">
                  <c:v>-71.883071699597934</c:v>
                </c:pt>
                <c:pt idx="669">
                  <c:v>-71.327784258985602</c:v>
                </c:pt>
                <c:pt idx="670">
                  <c:v>-70.786334529631972</c:v>
                </c:pt>
                <c:pt idx="671">
                  <c:v>-70.258116978610403</c:v>
                </c:pt>
                <c:pt idx="672">
                  <c:v>-69.742565465180519</c:v>
                </c:pt>
                <c:pt idx="673">
                  <c:v>-69.239149897766737</c:v>
                </c:pt>
                <c:pt idx="674">
                  <c:v>-68.747373238263947</c:v>
                </c:pt>
                <c:pt idx="675">
                  <c:v>-68.26676881124358</c:v>
                </c:pt>
                <c:pt idx="676">
                  <c:v>-67.796897881559133</c:v>
                </c:pt>
                <c:pt idx="677">
                  <c:v>-67.33734746884943</c:v>
                </c:pt>
                <c:pt idx="678">
                  <c:v>-66.887728371668928</c:v>
                </c:pt>
                <c:pt idx="679">
                  <c:v>-66.447673377568549</c:v>
                </c:pt>
                <c:pt idx="680">
                  <c:v>-66.016835638512802</c:v>
                </c:pt>
                <c:pt idx="681">
                  <c:v>-65.594887193637391</c:v>
                </c:pt>
                <c:pt idx="682">
                  <c:v>-65.181517623595923</c:v>
                </c:pt>
                <c:pt idx="683">
                  <c:v>-64.776432822674721</c:v>
                </c:pt>
                <c:pt idx="684">
                  <c:v>-64.379353876519303</c:v>
                </c:pt>
                <c:pt idx="685">
                  <c:v>-63.990016034755506</c:v>
                </c:pt>
                <c:pt idx="686">
                  <c:v>-63.60816776903647</c:v>
                </c:pt>
                <c:pt idx="687">
                  <c:v>-63.233569908129425</c:v>
                </c:pt>
                <c:pt idx="688">
                  <c:v>-62.865994842603939</c:v>
                </c:pt>
                <c:pt idx="689">
                  <c:v>-62.505225792505207</c:v>
                </c:pt>
                <c:pt idx="690">
                  <c:v>-62.15105613212021</c:v>
                </c:pt>
                <c:pt idx="691">
                  <c:v>-61.803288766577253</c:v>
                </c:pt>
                <c:pt idx="692">
                  <c:v>-61.461735555576041</c:v>
                </c:pt>
                <c:pt idx="693">
                  <c:v>-61.126216780035705</c:v>
                </c:pt>
                <c:pt idx="694">
                  <c:v>-60.796560647881918</c:v>
                </c:pt>
                <c:pt idx="695">
                  <c:v>-60.47260283557538</c:v>
                </c:pt>
                <c:pt idx="696">
                  <c:v>-60.154186062325145</c:v>
                </c:pt>
                <c:pt idx="697">
                  <c:v>-59.841159694228651</c:v>
                </c:pt>
                <c:pt idx="698">
                  <c:v>-59.533379375850146</c:v>
                </c:pt>
                <c:pt idx="699">
                  <c:v>-59.23070668698611</c:v>
                </c:pt>
                <c:pt idx="700">
                  <c:v>-58.933008822579332</c:v>
                </c:pt>
                <c:pt idx="701">
                  <c:v>-58.640158293932885</c:v>
                </c:pt>
                <c:pt idx="702">
                  <c:v>-58.352032649545855</c:v>
                </c:pt>
                <c:pt idx="703">
                  <c:v>-58.068514214044157</c:v>
                </c:pt>
                <c:pt idx="704">
                  <c:v>-57.78948984381725</c:v>
                </c:pt>
                <c:pt idx="705">
                  <c:v>-57.514850698094037</c:v>
                </c:pt>
                <c:pt idx="706">
                  <c:v>-57.244492024302204</c:v>
                </c:pt>
                <c:pt idx="707">
                  <c:v>-56.978312956654321</c:v>
                </c:pt>
                <c:pt idx="708">
                  <c:v>-56.716216326995188</c:v>
                </c:pt>
                <c:pt idx="709">
                  <c:v>-56.458108487024759</c:v>
                </c:pt>
                <c:pt idx="710">
                  <c:v>-56.203899141086566</c:v>
                </c:pt>
                <c:pt idx="711">
                  <c:v>-55.953501188775796</c:v>
                </c:pt>
                <c:pt idx="712">
                  <c:v>-55.706830576684006</c:v>
                </c:pt>
                <c:pt idx="713">
                  <c:v>-55.463806158651039</c:v>
                </c:pt>
                <c:pt idx="714">
                  <c:v>-55.22434956394504</c:v>
                </c:pt>
                <c:pt idx="715">
                  <c:v>-54.988385072836991</c:v>
                </c:pt>
                <c:pt idx="716">
                  <c:v>-54.755839499077446</c:v>
                </c:pt>
                <c:pt idx="717">
                  <c:v>-54.526642078821538</c:v>
                </c:pt>
                <c:pt idx="718">
                  <c:v>-54.300724365581381</c:v>
                </c:pt>
                <c:pt idx="719">
                  <c:v>-54.078020130819233</c:v>
                </c:pt>
                <c:pt idx="720">
                  <c:v>-53.858465269820158</c:v>
                </c:pt>
                <c:pt idx="721">
                  <c:v>-53.641997712512399</c:v>
                </c:pt>
                <c:pt idx="722">
                  <c:v>-53.42855733892641</c:v>
                </c:pt>
                <c:pt idx="723">
                  <c:v>-53.218085899005729</c:v>
                </c:pt>
                <c:pt idx="724">
                  <c:v>-53.010526936504363</c:v>
                </c:pt>
                <c:pt idx="725">
                  <c:v>-52.805825716722552</c:v>
                </c:pt>
                <c:pt idx="726">
                  <c:v>-52.603929157851567</c:v>
                </c:pt>
                <c:pt idx="727">
                  <c:v>-52.404785765713214</c:v>
                </c:pt>
                <c:pt idx="728">
                  <c:v>-52.20834557169465</c:v>
                </c:pt>
                <c:pt idx="729">
                  <c:v>-52.014560073692664</c:v>
                </c:pt>
                <c:pt idx="730">
                  <c:v>-51.823382179894125</c:v>
                </c:pt>
                <c:pt idx="731">
                  <c:v>-51.634766155230679</c:v>
                </c:pt>
                <c:pt idx="732">
                  <c:v>-51.448667570356449</c:v>
                </c:pt>
                <c:pt idx="733">
                  <c:v>-51.265043253007853</c:v>
                </c:pt>
                <c:pt idx="734">
                  <c:v>-51.083851241612869</c:v>
                </c:pt>
                <c:pt idx="735">
                  <c:v>-50.905050741026365</c:v>
                </c:pt>
                <c:pt idx="736">
                  <c:v>-50.728602080275884</c:v>
                </c:pt>
                <c:pt idx="737">
                  <c:v>-50.554466672208854</c:v>
                </c:pt>
                <c:pt idx="738">
                  <c:v>-50.38260697494011</c:v>
                </c:pt>
                <c:pt idx="739">
                  <c:v>-50.212986455003644</c:v>
                </c:pt>
                <c:pt idx="740">
                  <c:v>-50.045569552119659</c:v>
                </c:pt>
                <c:pt idx="741">
                  <c:v>-49.880321645492167</c:v>
                </c:pt>
                <c:pt idx="742">
                  <c:v>-49.717209021558631</c:v>
                </c:pt>
                <c:pt idx="743">
                  <c:v>-49.556198843116633</c:v>
                </c:pt>
                <c:pt idx="744">
                  <c:v>-49.397259119758523</c:v>
                </c:pt>
                <c:pt idx="745">
                  <c:v>-49.240358679547214</c:v>
                </c:pt>
                <c:pt idx="746">
                  <c:v>-49.085467141871895</c:v>
                </c:pt>
                <c:pt idx="747">
                  <c:v>-48.932554891425077</c:v>
                </c:pt>
                <c:pt idx="748">
                  <c:v>-48.781593053245523</c:v>
                </c:pt>
                <c:pt idx="749">
                  <c:v>-48.632553468775647</c:v>
                </c:pt>
                <c:pt idx="750">
                  <c:v>-48.485408672884098</c:v>
                </c:pt>
                <c:pt idx="751">
                  <c:v>-48.340131871807145</c:v>
                </c:pt>
                <c:pt idx="752">
                  <c:v>-48.196696921965625</c:v>
                </c:pt>
                <c:pt idx="753">
                  <c:v>-48.055078309615659</c:v>
                </c:pt>
                <c:pt idx="754">
                  <c:v>-47.915251131294369</c:v>
                </c:pt>
                <c:pt idx="755">
                  <c:v>-47.777191075023609</c:v>
                </c:pt>
                <c:pt idx="756">
                  <c:v>-47.640874402236868</c:v>
                </c:pt>
                <c:pt idx="757">
                  <c:v>-47.506277930396053</c:v>
                </c:pt>
                <c:pt idx="758">
                  <c:v>-47.373379016267101</c:v>
                </c:pt>
                <c:pt idx="759">
                  <c:v>-47.242155539824573</c:v>
                </c:pt>
                <c:pt idx="760">
                  <c:v>-47.112585888757089</c:v>
                </c:pt>
                <c:pt idx="761">
                  <c:v>-46.984648943547228</c:v>
                </c:pt>
                <c:pt idx="762">
                  <c:v>-46.858324063100156</c:v>
                </c:pt>
                <c:pt idx="763">
                  <c:v>-46.733591070897269</c:v>
                </c:pt>
                <c:pt idx="764">
                  <c:v>-46.610430241652068</c:v>
                </c:pt>
                <c:pt idx="765">
                  <c:v>-46.488822288446492</c:v>
                </c:pt>
                <c:pt idx="766">
                  <c:v>-46.368748350327181</c:v>
                </c:pt>
                <c:pt idx="767">
                  <c:v>-46.250189980342356</c:v>
                </c:pt>
                <c:pt idx="768">
                  <c:v>-46.133129134000242</c:v>
                </c:pt>
                <c:pt idx="769">
                  <c:v>-46.017548158132001</c:v>
                </c:pt>
                <c:pt idx="770">
                  <c:v>-45.903429780141643</c:v>
                </c:pt>
                <c:pt idx="771">
                  <c:v>-45.790757097627846</c:v>
                </c:pt>
                <c:pt idx="772">
                  <c:v>-45.67951356836133</c:v>
                </c:pt>
                <c:pt idx="773">
                  <c:v>-45.569683000604286</c:v>
                </c:pt>
                <c:pt idx="774">
                  <c:v>-45.461249543757383</c:v>
                </c:pt>
                <c:pt idx="775">
                  <c:v>-45.354197679321558</c:v>
                </c:pt>
                <c:pt idx="776">
                  <c:v>-45.248512212161849</c:v>
                </c:pt>
                <c:pt idx="777">
                  <c:v>-45.144178262061146</c:v>
                </c:pt>
                <c:pt idx="778">
                  <c:v>-45.041181255552914</c:v>
                </c:pt>
                <c:pt idx="779">
                  <c:v>-44.939506918021436</c:v>
                </c:pt>
                <c:pt idx="780">
                  <c:v>-44.839141266059563</c:v>
                </c:pt>
                <c:pt idx="781">
                  <c:v>-44.740070600073821</c:v>
                </c:pt>
                <c:pt idx="782">
                  <c:v>-44.642281497127527</c:v>
                </c:pt>
                <c:pt idx="783">
                  <c:v>-44.545760804012616</c:v>
                </c:pt>
                <c:pt idx="784">
                  <c:v>-44.450495630541802</c:v>
                </c:pt>
                <c:pt idx="785">
                  <c:v>-44.356473343052613</c:v>
                </c:pt>
                <c:pt idx="786">
                  <c:v>-44.263681558115351</c:v>
                </c:pt>
                <c:pt idx="787">
                  <c:v>-44.172108136437551</c:v>
                </c:pt>
                <c:pt idx="788">
                  <c:v>-44.081741176957465</c:v>
                </c:pt>
                <c:pt idx="789">
                  <c:v>-43.992569011119905</c:v>
                </c:pt>
                <c:pt idx="790">
                  <c:v>-43.904580197327547</c:v>
                </c:pt>
                <c:pt idx="791">
                  <c:v>-43.817763515561467</c:v>
                </c:pt>
                <c:pt idx="792">
                  <c:v>-43.732107962164797</c:v>
                </c:pt>
                <c:pt idx="793">
                  <c:v>-43.647602744783605</c:v>
                </c:pt>
                <c:pt idx="794">
                  <c:v>-43.564237277459526</c:v>
                </c:pt>
                <c:pt idx="795">
                  <c:v>-43.482001175868668</c:v>
                </c:pt>
                <c:pt idx="796">
                  <c:v>-43.400884252701644</c:v>
                </c:pt>
                <c:pt idx="797">
                  <c:v>-43.320876513179947</c:v>
                </c:pt>
                <c:pt idx="798">
                  <c:v>-43.241968150703627</c:v>
                </c:pt>
                <c:pt idx="799">
                  <c:v>-43.164149542626255</c:v>
                </c:pt>
                <c:pt idx="800">
                  <c:v>-43.087411246152108</c:v>
                </c:pt>
                <c:pt idx="801">
                  <c:v>-43.011743994352116</c:v>
                </c:pt>
                <c:pt idx="802">
                  <c:v>-42.937138692293992</c:v>
                </c:pt>
                <c:pt idx="803">
                  <c:v>-42.863586413283059</c:v>
                </c:pt>
                <c:pt idx="804">
                  <c:v>-42.79107839520978</c:v>
                </c:pt>
                <c:pt idx="805">
                  <c:v>-42.719606037000759</c:v>
                </c:pt>
                <c:pt idx="806">
                  <c:v>-42.649160895169359</c:v>
                </c:pt>
                <c:pt idx="807">
                  <c:v>-42.579734680463119</c:v>
                </c:pt>
                <c:pt idx="808">
                  <c:v>-42.51131925460448</c:v>
                </c:pt>
                <c:pt idx="809">
                  <c:v>-42.443906627121891</c:v>
                </c:pt>
                <c:pt idx="810">
                  <c:v>-42.377488952268358</c:v>
                </c:pt>
                <c:pt idx="811">
                  <c:v>-42.312058526024614</c:v>
                </c:pt>
                <c:pt idx="812">
                  <c:v>-42.247607783184193</c:v>
                </c:pt>
                <c:pt idx="813">
                  <c:v>-42.184129294517938</c:v>
                </c:pt>
                <c:pt idx="814">
                  <c:v>-42.121615764015068</c:v>
                </c:pt>
                <c:pt idx="815">
                  <c:v>-42.060060026198983</c:v>
                </c:pt>
                <c:pt idx="816">
                  <c:v>-41.9994550435147</c:v>
                </c:pt>
                <c:pt idx="817">
                  <c:v>-41.939793903786544</c:v>
                </c:pt>
                <c:pt idx="818">
                  <c:v>-41.881069817743146</c:v>
                </c:pt>
                <c:pt idx="819">
                  <c:v>-41.823276116608213</c:v>
                </c:pt>
                <c:pt idx="820">
                  <c:v>-41.766406249754901</c:v>
                </c:pt>
                <c:pt idx="821">
                  <c:v>-41.710453782421524</c:v>
                </c:pt>
                <c:pt idx="822">
                  <c:v>-41.655412393487545</c:v>
                </c:pt>
                <c:pt idx="823">
                  <c:v>-41.601275873307046</c:v>
                </c:pt>
                <c:pt idx="824">
                  <c:v>-41.548038121598722</c:v>
                </c:pt>
                <c:pt idx="825">
                  <c:v>-41.49569314539044</c:v>
                </c:pt>
                <c:pt idx="826">
                  <c:v>-41.444235057016591</c:v>
                </c:pt>
                <c:pt idx="827">
                  <c:v>-41.393658072166993</c:v>
                </c:pt>
                <c:pt idx="828">
                  <c:v>-41.343956507985659</c:v>
                </c:pt>
                <c:pt idx="829">
                  <c:v>-41.295124781217979</c:v>
                </c:pt>
                <c:pt idx="830">
                  <c:v>-41.247157406404973</c:v>
                </c:pt>
                <c:pt idx="831">
                  <c:v>-41.200048994123229</c:v>
                </c:pt>
                <c:pt idx="832">
                  <c:v>-41.153794249269254</c:v>
                </c:pt>
                <c:pt idx="833">
                  <c:v>-41.108387969386875</c:v>
                </c:pt>
                <c:pt idx="834">
                  <c:v>-41.063825043036701</c:v>
                </c:pt>
                <c:pt idx="835">
                  <c:v>-41.020100448206094</c:v>
                </c:pt>
                <c:pt idx="836">
                  <c:v>-40.977209250758989</c:v>
                </c:pt>
                <c:pt idx="837">
                  <c:v>-40.935146602923986</c:v>
                </c:pt>
                <c:pt idx="838">
                  <c:v>-40.893907741819994</c:v>
                </c:pt>
                <c:pt idx="839">
                  <c:v>-40.853487988018252</c:v>
                </c:pt>
                <c:pt idx="840">
                  <c:v>-40.813882744139754</c:v>
                </c:pt>
                <c:pt idx="841">
                  <c:v>-40.775087493487099</c:v>
                </c:pt>
                <c:pt idx="842">
                  <c:v>-40.737097798709939</c:v>
                </c:pt>
                <c:pt idx="843">
                  <c:v>-40.699909300502924</c:v>
                </c:pt>
                <c:pt idx="844">
                  <c:v>-40.663517716335548</c:v>
                </c:pt>
                <c:pt idx="845">
                  <c:v>-40.627918839212718</c:v>
                </c:pt>
                <c:pt idx="846">
                  <c:v>-40.593108536465635</c:v>
                </c:pt>
                <c:pt idx="847">
                  <c:v>-40.559082748571804</c:v>
                </c:pt>
                <c:pt idx="848">
                  <c:v>-40.525837488003653</c:v>
                </c:pt>
                <c:pt idx="849">
                  <c:v>-40.493368838104999</c:v>
                </c:pt>
                <c:pt idx="850">
                  <c:v>-40.461672951994572</c:v>
                </c:pt>
                <c:pt idx="851">
                  <c:v>-40.430746051495902</c:v>
                </c:pt>
                <c:pt idx="852">
                  <c:v>-40.400584426092976</c:v>
                </c:pt>
                <c:pt idx="853">
                  <c:v>-40.371184431911047</c:v>
                </c:pt>
                <c:pt idx="854">
                  <c:v>-40.342542490721712</c:v>
                </c:pt>
                <c:pt idx="855">
                  <c:v>-40.314655088972053</c:v>
                </c:pt>
                <c:pt idx="856">
                  <c:v>-40.287518776836848</c:v>
                </c:pt>
                <c:pt idx="857">
                  <c:v>-40.261130167293615</c:v>
                </c:pt>
                <c:pt idx="858">
                  <c:v>-40.2354859352197</c:v>
                </c:pt>
                <c:pt idx="859">
                  <c:v>-40.210582816510964</c:v>
                </c:pt>
                <c:pt idx="860">
                  <c:v>-40.186417607221571</c:v>
                </c:pt>
                <c:pt idx="861">
                  <c:v>-40.162987162724392</c:v>
                </c:pt>
                <c:pt idx="862">
                  <c:v>-40.140288396891386</c:v>
                </c:pt>
                <c:pt idx="863">
                  <c:v>-40.118318281293703</c:v>
                </c:pt>
                <c:pt idx="864">
                  <c:v>-40.097073844420862</c:v>
                </c:pt>
                <c:pt idx="865">
                  <c:v>-40.076552170918688</c:v>
                </c:pt>
                <c:pt idx="866">
                  <c:v>-40.056750400845537</c:v>
                </c:pt>
                <c:pt idx="867">
                  <c:v>-40.037665728946273</c:v>
                </c:pt>
                <c:pt idx="868">
                  <c:v>-40.019295403943936</c:v>
                </c:pt>
                <c:pt idx="869">
                  <c:v>-40.001636727848179</c:v>
                </c:pt>
                <c:pt idx="870">
                  <c:v>-39.984687055280638</c:v>
                </c:pt>
                <c:pt idx="871">
                  <c:v>-39.968443792816487</c:v>
                </c:pt>
                <c:pt idx="872">
                  <c:v>-39.952904398341992</c:v>
                </c:pt>
                <c:pt idx="873">
                  <c:v>-39.938066380427664</c:v>
                </c:pt>
                <c:pt idx="874">
                  <c:v>-39.923927297716723</c:v>
                </c:pt>
                <c:pt idx="875">
                  <c:v>-39.910484758328423</c:v>
                </c:pt>
                <c:pt idx="876">
                  <c:v>-39.897736419276171</c:v>
                </c:pt>
                <c:pt idx="877">
                  <c:v>-39.885679985899792</c:v>
                </c:pt>
                <c:pt idx="878">
                  <c:v>-39.874313211311922</c:v>
                </c:pt>
                <c:pt idx="879">
                  <c:v>-39.863633895858179</c:v>
                </c:pt>
                <c:pt idx="880">
                  <c:v>-39.853639886590699</c:v>
                </c:pt>
                <c:pt idx="881">
                  <c:v>-39.844329076754903</c:v>
                </c:pt>
                <c:pt idx="882">
                  <c:v>-39.835699405289255</c:v>
                </c:pt>
                <c:pt idx="883">
                  <c:v>-39.827748856337621</c:v>
                </c:pt>
                <c:pt idx="884">
                  <c:v>-39.820475458774055</c:v>
                </c:pt>
                <c:pt idx="885">
                  <c:v>-39.813877285739807</c:v>
                </c:pt>
                <c:pt idx="886">
                  <c:v>-39.807952454192332</c:v>
                </c:pt>
                <c:pt idx="887">
                  <c:v>-39.802699124465889</c:v>
                </c:pt>
                <c:pt idx="888">
                  <c:v>-39.798115499843817</c:v>
                </c:pt>
                <c:pt idx="889">
                  <c:v>-39.79419982614202</c:v>
                </c:pt>
                <c:pt idx="890">
                  <c:v>-39.790950391303539</c:v>
                </c:pt>
                <c:pt idx="891">
                  <c:v>-39.788365525004139</c:v>
                </c:pt>
                <c:pt idx="892">
                  <c:v>-39.786443598268448</c:v>
                </c:pt>
                <c:pt idx="893">
                  <c:v>-39.785183023096756</c:v>
                </c:pt>
                <c:pt idx="894">
                  <c:v>-39.784582252102084</c:v>
                </c:pt>
                <c:pt idx="895">
                  <c:v>-39.78463977815742</c:v>
                </c:pt>
                <c:pt idx="896">
                  <c:v>-39.78535413405303</c:v>
                </c:pt>
                <c:pt idx="897">
                  <c:v>-39.786723892163508</c:v>
                </c:pt>
                <c:pt idx="898">
                  <c:v>-39.7887476641246</c:v>
                </c:pt>
                <c:pt idx="899">
                  <c:v>-39.791424100519492</c:v>
                </c:pt>
                <c:pt idx="900">
                  <c:v>-39.794751890574524</c:v>
                </c:pt>
                <c:pt idx="901">
                  <c:v>-39.798729761864095</c:v>
                </c:pt>
                <c:pt idx="902">
                  <c:v>-39.803356480024753</c:v>
                </c:pt>
                <c:pt idx="903">
                  <c:v>-39.808630848478131</c:v>
                </c:pt>
                <c:pt idx="904">
                  <c:v>-39.814551708162888</c:v>
                </c:pt>
                <c:pt idx="905">
                  <c:v>-39.821117937275183</c:v>
                </c:pt>
                <c:pt idx="906">
                  <c:v>-39.828328451017924</c:v>
                </c:pt>
                <c:pt idx="907">
                  <c:v>-39.836182201358405</c:v>
                </c:pt>
                <c:pt idx="908">
                  <c:v>-39.844678176794275</c:v>
                </c:pt>
                <c:pt idx="909">
                  <c:v>-39.853815402127928</c:v>
                </c:pt>
                <c:pt idx="910">
                  <c:v>-39.863592938248892</c:v>
                </c:pt>
                <c:pt idx="911">
                  <c:v>-39.874009881924394</c:v>
                </c:pt>
                <c:pt idx="912">
                  <c:v>-39.885065365597846</c:v>
                </c:pt>
                <c:pt idx="913">
                  <c:v>-39.896758557195277</c:v>
                </c:pt>
                <c:pt idx="914">
                  <c:v>-39.909088659939442</c:v>
                </c:pt>
                <c:pt idx="915">
                  <c:v>-39.922054912171781</c:v>
                </c:pt>
                <c:pt idx="916">
                  <c:v>-39.93565658718191</c:v>
                </c:pt>
                <c:pt idx="917">
                  <c:v>-39.949892993044728</c:v>
                </c:pt>
                <c:pt idx="918">
                  <c:v>-39.964763472464973</c:v>
                </c:pt>
                <c:pt idx="919">
                  <c:v>-39.980267402629231</c:v>
                </c:pt>
                <c:pt idx="920">
                  <c:v>-39.996404195065246</c:v>
                </c:pt>
                <c:pt idx="921">
                  <c:v>-40.013173295508587</c:v>
                </c:pt>
                <c:pt idx="922">
                  <c:v>-40.030574183776473</c:v>
                </c:pt>
                <c:pt idx="923">
                  <c:v>-40.048606373648838</c:v>
                </c:pt>
                <c:pt idx="924">
                  <c:v>-40.067269412756417</c:v>
                </c:pt>
                <c:pt idx="925">
                  <c:v>-40.086562882476116</c:v>
                </c:pt>
                <c:pt idx="926">
                  <c:v>-40.106486397833109</c:v>
                </c:pt>
                <c:pt idx="927">
                  <c:v>-40.127039607410175</c:v>
                </c:pt>
                <c:pt idx="928">
                  <c:v>-40.148222193263877</c:v>
                </c:pt>
                <c:pt idx="929">
                  <c:v>-40.170033870847661</c:v>
                </c:pt>
                <c:pt idx="930">
                  <c:v>-40.192474388941768</c:v>
                </c:pt>
                <c:pt idx="931">
                  <c:v>-40.215543529590143</c:v>
                </c:pt>
                <c:pt idx="932">
                  <c:v>-40.239241108043998</c:v>
                </c:pt>
                <c:pt idx="933">
                  <c:v>-40.263566972712262</c:v>
                </c:pt>
                <c:pt idx="934">
                  <c:v>-40.288521005118803</c:v>
                </c:pt>
                <c:pt idx="935">
                  <c:v>-40.314103119866317</c:v>
                </c:pt>
                <c:pt idx="936">
                  <c:v>-40.340313264607055</c:v>
                </c:pt>
                <c:pt idx="937">
                  <c:v>-40.367151420020228</c:v>
                </c:pt>
                <c:pt idx="938">
                  <c:v>-40.394617599796099</c:v>
                </c:pt>
                <c:pt idx="939">
                  <c:v>-40.422711850626868</c:v>
                </c:pt>
                <c:pt idx="940">
                  <c:v>-40.451434252204095</c:v>
                </c:pt>
                <c:pt idx="941">
                  <c:v>-40.480784917223062</c:v>
                </c:pt>
                <c:pt idx="942">
                  <c:v>-40.510763991393574</c:v>
                </c:pt>
                <c:pt idx="943">
                  <c:v>-40.541371653457681</c:v>
                </c:pt>
                <c:pt idx="944">
                  <c:v>-40.572608115213995</c:v>
                </c:pt>
                <c:pt idx="945">
                  <c:v>-40.604473621548756</c:v>
                </c:pt>
                <c:pt idx="946">
                  <c:v>-40.636968450473645</c:v>
                </c:pt>
                <c:pt idx="947">
                  <c:v>-40.670092913170343</c:v>
                </c:pt>
                <c:pt idx="948">
                  <c:v>-40.703847354041883</c:v>
                </c:pt>
                <c:pt idx="949">
                  <c:v>-40.738232150770727</c:v>
                </c:pt>
                <c:pt idx="950">
                  <c:v>-40.773247714383764</c:v>
                </c:pt>
                <c:pt idx="951">
                  <c:v>-40.808894489324061</c:v>
                </c:pt>
                <c:pt idx="952">
                  <c:v>-40.84517295352952</c:v>
                </c:pt>
                <c:pt idx="953">
                  <c:v>-40.882083618518486</c:v>
                </c:pt>
                <c:pt idx="954">
                  <c:v>-40.919627029482236</c:v>
                </c:pt>
                <c:pt idx="955">
                  <c:v>-40.957803765384497</c:v>
                </c:pt>
                <c:pt idx="956">
                  <c:v>-40.996614439067955</c:v>
                </c:pt>
                <c:pt idx="957">
                  <c:v>-41.036059697367904</c:v>
                </c:pt>
                <c:pt idx="958">
                  <c:v>-41.076140221232968</c:v>
                </c:pt>
                <c:pt idx="959">
                  <c:v>-41.116856725852969</c:v>
                </c:pt>
                <c:pt idx="960">
                  <c:v>-41.158209960794125</c:v>
                </c:pt>
                <c:pt idx="961">
                  <c:v>-41.200200710141452</c:v>
                </c:pt>
                <c:pt idx="962">
                  <c:v>-41.242829792648536</c:v>
                </c:pt>
                <c:pt idx="963">
                  <c:v>-41.286098061894769</c:v>
                </c:pt>
                <c:pt idx="964">
                  <c:v>-41.330006406450025</c:v>
                </c:pt>
                <c:pt idx="965">
                  <c:v>-41.374555750046902</c:v>
                </c:pt>
                <c:pt idx="966">
                  <c:v>-41.419747051760602</c:v>
                </c:pt>
                <c:pt idx="967">
                  <c:v>-41.46558130619654</c:v>
                </c:pt>
                <c:pt idx="968">
                  <c:v>-41.512059543685766</c:v>
                </c:pt>
                <c:pt idx="969">
                  <c:v>-41.559182830488197</c:v>
                </c:pt>
                <c:pt idx="970">
                  <c:v>-41.606952269003905</c:v>
                </c:pt>
                <c:pt idx="971">
                  <c:v>-41.655368997992497</c:v>
                </c:pt>
                <c:pt idx="972">
                  <c:v>-41.704434192800477</c:v>
                </c:pt>
                <c:pt idx="973">
                  <c:v>-41.754149065597161</c:v>
                </c:pt>
                <c:pt idx="974">
                  <c:v>-41.804514865618728</c:v>
                </c:pt>
                <c:pt idx="975">
                  <c:v>-41.855532879420913</c:v>
                </c:pt>
                <c:pt idx="976">
                  <c:v>-41.907204431140165</c:v>
                </c:pt>
                <c:pt idx="977">
                  <c:v>-41.959530882763687</c:v>
                </c:pt>
                <c:pt idx="978">
                  <c:v>-42.012513634408208</c:v>
                </c:pt>
                <c:pt idx="979">
                  <c:v>-42.066154124607735</c:v>
                </c:pt>
                <c:pt idx="980">
                  <c:v>-42.120453830610465</c:v>
                </c:pt>
                <c:pt idx="981">
                  <c:v>-42.175414268684918</c:v>
                </c:pt>
                <c:pt idx="982">
                  <c:v>-42.231036994435385</c:v>
                </c:pt>
                <c:pt idx="983">
                  <c:v>-42.287323603127064</c:v>
                </c:pt>
                <c:pt idx="984">
                  <c:v>-42.34427573002074</c:v>
                </c:pt>
                <c:pt idx="985">
                  <c:v>-42.401895050717371</c:v>
                </c:pt>
                <c:pt idx="986">
                  <c:v>-42.460183281512656</c:v>
                </c:pt>
                <c:pt idx="987">
                  <c:v>-42.519142179761786</c:v>
                </c:pt>
                <c:pt idx="988">
                  <c:v>-42.578773544254588</c:v>
                </c:pt>
                <c:pt idx="989">
                  <c:v>-42.63907921560115</c:v>
                </c:pt>
                <c:pt idx="990">
                  <c:v>-42.700061076628103</c:v>
                </c:pt>
                <c:pt idx="991">
                  <c:v>-42.761721052785973</c:v>
                </c:pt>
                <c:pt idx="992">
                  <c:v>-42.82406111256747</c:v>
                </c:pt>
                <c:pt idx="993">
                  <c:v>-42.887083267937157</c:v>
                </c:pt>
                <c:pt idx="994">
                  <c:v>-42.950789574772685</c:v>
                </c:pt>
                <c:pt idx="995">
                  <c:v>-43.015182133317687</c:v>
                </c:pt>
                <c:pt idx="996">
                  <c:v>-43.080263088646646</c:v>
                </c:pt>
                <c:pt idx="997">
                  <c:v>-43.146034631142001</c:v>
                </c:pt>
                <c:pt idx="998">
                  <c:v>-43.21249899698369</c:v>
                </c:pt>
                <c:pt idx="999">
                  <c:v>-43.279658468651249</c:v>
                </c:pt>
                <c:pt idx="1000">
                  <c:v>-43.347515375439031</c:v>
                </c:pt>
                <c:pt idx="1001">
                  <c:v>-43.416072093984553</c:v>
                </c:pt>
                <c:pt idx="1002">
                  <c:v>-43.485331048810195</c:v>
                </c:pt>
                <c:pt idx="1003">
                  <c:v>-43.555294712878791</c:v>
                </c:pt>
                <c:pt idx="1004">
                  <c:v>-43.625965608163277</c:v>
                </c:pt>
                <c:pt idx="1005">
                  <c:v>-43.697346306230486</c:v>
                </c:pt>
                <c:pt idx="1006">
                  <c:v>-43.769439428839789</c:v>
                </c:pt>
                <c:pt idx="1007">
                  <c:v>-43.842247648556636</c:v>
                </c:pt>
                <c:pt idx="1008">
                  <c:v>-43.915773689381219</c:v>
                </c:pt>
                <c:pt idx="1009">
                  <c:v>-43.990020327393026</c:v>
                </c:pt>
                <c:pt idx="1010">
                  <c:v>-44.064990391411158</c:v>
                </c:pt>
                <c:pt idx="1011">
                  <c:v>-44.14068676367102</c:v>
                </c:pt>
                <c:pt idx="1012">
                  <c:v>-44.217112380517776</c:v>
                </c:pt>
                <c:pt idx="1013">
                  <c:v>-44.294270233116784</c:v>
                </c:pt>
                <c:pt idx="1014">
                  <c:v>-44.372163368181518</c:v>
                </c:pt>
                <c:pt idx="1015">
                  <c:v>-44.450794888719393</c:v>
                </c:pt>
                <c:pt idx="1016">
                  <c:v>-44.530167954795886</c:v>
                </c:pt>
                <c:pt idx="1017">
                  <c:v>-44.610285784317313</c:v>
                </c:pt>
                <c:pt idx="1018">
                  <c:v>-44.691151653832804</c:v>
                </c:pt>
                <c:pt idx="1019">
                  <c:v>-44.772768899355967</c:v>
                </c:pt>
                <c:pt idx="1020">
                  <c:v>-44.855140917206512</c:v>
                </c:pt>
                <c:pt idx="1021">
                  <c:v>-44.938271164872504</c:v>
                </c:pt>
                <c:pt idx="1022">
                  <c:v>-45.022163161893864</c:v>
                </c:pt>
                <c:pt idx="1023">
                  <c:v>-45.106820490767177</c:v>
                </c:pt>
                <c:pt idx="1024">
                  <c:v>-45.192246797872933</c:v>
                </c:pt>
                <c:pt idx="1025">
                  <c:v>-45.278445794425217</c:v>
                </c:pt>
                <c:pt idx="1026">
                  <c:v>-45.365421257444886</c:v>
                </c:pt>
                <c:pt idx="1027">
                  <c:v>-45.45317703075645</c:v>
                </c:pt>
                <c:pt idx="1028">
                  <c:v>-45.541717026009458</c:v>
                </c:pt>
                <c:pt idx="1029">
                  <c:v>-45.631045223725017</c:v>
                </c:pt>
                <c:pt idx="1030">
                  <c:v>-45.721165674368002</c:v>
                </c:pt>
                <c:pt idx="1031">
                  <c:v>-45.812082499445694</c:v>
                </c:pt>
                <c:pt idx="1032">
                  <c:v>-45.903799892633586</c:v>
                </c:pt>
                <c:pt idx="1033">
                  <c:v>-45.996322120928859</c:v>
                </c:pt>
                <c:pt idx="1034">
                  <c:v>-46.089653525832581</c:v>
                </c:pt>
                <c:pt idx="1035">
                  <c:v>-46.183798524561119</c:v>
                </c:pt>
                <c:pt idx="1036">
                  <c:v>-46.278761611287734</c:v>
                </c:pt>
                <c:pt idx="1037">
                  <c:v>-46.374547358415001</c:v>
                </c:pt>
                <c:pt idx="1038">
                  <c:v>-46.471160417879091</c:v>
                </c:pt>
                <c:pt idx="1039">
                  <c:v>-46.568605522486664</c:v>
                </c:pt>
                <c:pt idx="1040">
                  <c:v>-46.666887487285258</c:v>
                </c:pt>
                <c:pt idx="1041">
                  <c:v>-46.766011210968188</c:v>
                </c:pt>
                <c:pt idx="1042">
                  <c:v>-46.865981677314807</c:v>
                </c:pt>
                <c:pt idx="1043">
                  <c:v>-46.966803956667235</c:v>
                </c:pt>
                <c:pt idx="1044">
                  <c:v>-47.068483207444615</c:v>
                </c:pt>
                <c:pt idx="1045">
                  <c:v>-47.171024677695648</c:v>
                </c:pt>
                <c:pt idx="1046">
                  <c:v>-47.274433706691056</c:v>
                </c:pt>
                <c:pt idx="1047">
                  <c:v>-47.378715726556422</c:v>
                </c:pt>
                <c:pt idx="1048">
                  <c:v>-47.483876263947337</c:v>
                </c:pt>
                <c:pt idx="1049">
                  <c:v>-47.589920941767367</c:v>
                </c:pt>
                <c:pt idx="1050">
                  <c:v>-47.696855480930687</c:v>
                </c:pt>
                <c:pt idx="1051">
                  <c:v>-47.804685702170289</c:v>
                </c:pt>
                <c:pt idx="1052">
                  <c:v>-47.913417527893202</c:v>
                </c:pt>
                <c:pt idx="1053">
                  <c:v>-48.023056984084405</c:v>
                </c:pt>
                <c:pt idx="1054">
                  <c:v>-48.133610202260371</c:v>
                </c:pt>
                <c:pt idx="1055">
                  <c:v>-48.245083421474313</c:v>
                </c:pt>
                <c:pt idx="1056">
                  <c:v>-48.357482990374194</c:v>
                </c:pt>
                <c:pt idx="1057">
                  <c:v>-48.47081536931546</c:v>
                </c:pt>
                <c:pt idx="1058">
                  <c:v>-48.585087132529964</c:v>
                </c:pt>
                <c:pt idx="1059">
                  <c:v>-48.70030497035301</c:v>
                </c:pt>
                <c:pt idx="1060">
                  <c:v>-48.81647569151005</c:v>
                </c:pt>
                <c:pt idx="1061">
                  <c:v>-48.933606225465105</c:v>
                </c:pt>
                <c:pt idx="1062">
                  <c:v>-49.051703624832889</c:v>
                </c:pt>
                <c:pt idx="1063">
                  <c:v>-49.17077506785634</c:v>
                </c:pt>
                <c:pt idx="1064">
                  <c:v>-49.290827860952</c:v>
                </c:pt>
                <c:pt idx="1065">
                  <c:v>-49.411869441325294</c:v>
                </c:pt>
                <c:pt idx="1066">
                  <c:v>-49.533907379657613</c:v>
                </c:pt>
                <c:pt idx="1067">
                  <c:v>-49.656949382868191</c:v>
                </c:pt>
                <c:pt idx="1068">
                  <c:v>-49.78100329695252</c:v>
                </c:pt>
                <c:pt idx="1069">
                  <c:v>-49.906077109900302</c:v>
                </c:pt>
                <c:pt idx="1070">
                  <c:v>-50.032178954695283</c:v>
                </c:pt>
                <c:pt idx="1071">
                  <c:v>-50.159317112399762</c:v>
                </c:pt>
                <c:pt idx="1072">
                  <c:v>-50.287500015326579</c:v>
                </c:pt>
                <c:pt idx="1073">
                  <c:v>-50.416736250301533</c:v>
                </c:pt>
                <c:pt idx="1074">
                  <c:v>-50.547034562019334</c:v>
                </c:pt>
                <c:pt idx="1075">
                  <c:v>-50.678403856495883</c:v>
                </c:pt>
                <c:pt idx="1076">
                  <c:v>-50.810853204620877</c:v>
                </c:pt>
                <c:pt idx="1077">
                  <c:v>-50.944391845813428</c:v>
                </c:pt>
                <c:pt idx="1078">
                  <c:v>-51.079029191784713</c:v>
                </c:pt>
                <c:pt idx="1079">
                  <c:v>-51.214774830411201</c:v>
                </c:pt>
                <c:pt idx="1080">
                  <c:v>-51.351638529722408</c:v>
                </c:pt>
                <c:pt idx="1081">
                  <c:v>-51.48963024200696</c:v>
                </c:pt>
                <c:pt idx="1082">
                  <c:v>-51.628760108041476</c:v>
                </c:pt>
                <c:pt idx="1083">
                  <c:v>-51.769038461446556</c:v>
                </c:pt>
                <c:pt idx="1084">
                  <c:v>-51.910475833174047</c:v>
                </c:pt>
                <c:pt idx="1085">
                  <c:v>-52.053082956130865</c:v>
                </c:pt>
                <c:pt idx="1086">
                  <c:v>-52.196870769944027</c:v>
                </c:pt>
                <c:pt idx="1087">
                  <c:v>-52.341850425871939</c:v>
                </c:pt>
                <c:pt idx="1088">
                  <c:v>-52.488033291867637</c:v>
                </c:pt>
                <c:pt idx="1089">
                  <c:v>-52.635430957799095</c:v>
                </c:pt>
                <c:pt idx="1090">
                  <c:v>-52.784055240833013</c:v>
                </c:pt>
                <c:pt idx="1091">
                  <c:v>-52.933918190987761</c:v>
                </c:pt>
                <c:pt idx="1092">
                  <c:v>-53.085032096862001</c:v>
                </c:pt>
                <c:pt idx="1093">
                  <c:v>-53.237409491545613</c:v>
                </c:pt>
                <c:pt idx="1094">
                  <c:v>-53.391063158719867</c:v>
                </c:pt>
                <c:pt idx="1095">
                  <c:v>-53.546006138954169</c:v>
                </c:pt>
                <c:pt idx="1096">
                  <c:v>-53.702251736206691</c:v>
                </c:pt>
                <c:pt idx="1097">
                  <c:v>-53.859813524537486</c:v>
                </c:pt>
                <c:pt idx="1098">
                  <c:v>-54.018705355041334</c:v>
                </c:pt>
                <c:pt idx="1099">
                  <c:v>-54.178941363010004</c:v>
                </c:pt>
                <c:pt idx="1100">
                  <c:v>-54.340535975332394</c:v>
                </c:pt>
                <c:pt idx="1101">
                  <c:v>-54.503503918142357</c:v>
                </c:pt>
                <c:pt idx="1102">
                  <c:v>-54.667860224723952</c:v>
                </c:pt>
                <c:pt idx="1103">
                  <c:v>-54.833620243684543</c:v>
                </c:pt>
                <c:pt idx="1104">
                  <c:v>-55.000799647406986</c:v>
                </c:pt>
                <c:pt idx="1105">
                  <c:v>-55.169414440791797</c:v>
                </c:pt>
                <c:pt idx="1106">
                  <c:v>-55.339480970301892</c:v>
                </c:pt>
                <c:pt idx="1107">
                  <c:v>-55.511015933321801</c:v>
                </c:pt>
                <c:pt idx="1108">
                  <c:v>-55.684036387845254</c:v>
                </c:pt>
                <c:pt idx="1109">
                  <c:v>-55.858559762504321</c:v>
                </c:pt>
                <c:pt idx="1110">
                  <c:v>-56.034603866955052</c:v>
                </c:pt>
                <c:pt idx="1111">
                  <c:v>-56.212186902634826</c:v>
                </c:pt>
                <c:pt idx="1112">
                  <c:v>-56.391327473907005</c:v>
                </c:pt>
                <c:pt idx="1113">
                  <c:v>-56.572044599610521</c:v>
                </c:pt>
                <c:pt idx="1114">
                  <c:v>-56.754357725031042</c:v>
                </c:pt>
                <c:pt idx="1115">
                  <c:v>-56.938286734313273</c:v>
                </c:pt>
                <c:pt idx="1116">
                  <c:v>-57.123851963333465</c:v>
                </c:pt>
                <c:pt idx="1117">
                  <c:v>-57.311074213052535</c:v>
                </c:pt>
                <c:pt idx="1118">
                  <c:v>-57.499974763372094</c:v>
                </c:pt>
                <c:pt idx="1119">
                  <c:v>-57.690575387515423</c:v>
                </c:pt>
                <c:pt idx="1120">
                  <c:v>-57.882898366958074</c:v>
                </c:pt>
                <c:pt idx="1121">
                  <c:v>-58.076966506933061</c:v>
                </c:pt>
                <c:pt idx="1122">
                  <c:v>-58.272803152537236</c:v>
                </c:pt>
                <c:pt idx="1123">
                  <c:v>-58.470432205467574</c:v>
                </c:pt>
                <c:pt idx="1124">
                  <c:v>-58.669878141416191</c:v>
                </c:pt>
                <c:pt idx="1125">
                  <c:v>-58.871166028156281</c:v>
                </c:pt>
                <c:pt idx="1126">
                  <c:v>-59.074321544351648</c:v>
                </c:pt>
                <c:pt idx="1127">
                  <c:v>-59.279370999124581</c:v>
                </c:pt>
                <c:pt idx="1128">
                  <c:v>-59.486341352419871</c:v>
                </c:pt>
                <c:pt idx="1129">
                  <c:v>-59.69526023620287</c:v>
                </c:pt>
                <c:pt idx="1130">
                  <c:v>-59.906155976534109</c:v>
                </c:pt>
                <c:pt idx="1131">
                  <c:v>-60.119057616563296</c:v>
                </c:pt>
                <c:pt idx="1132">
                  <c:v>-60.333994940489582</c:v>
                </c:pt>
                <c:pt idx="1133">
                  <c:v>-60.550998498536764</c:v>
                </c:pt>
                <c:pt idx="1134">
                  <c:v>-60.770099632995922</c:v>
                </c:pt>
                <c:pt idx="1135">
                  <c:v>-60.991330505390039</c:v>
                </c:pt>
                <c:pt idx="1136">
                  <c:v>-61.214724124819469</c:v>
                </c:pt>
                <c:pt idx="1137">
                  <c:v>-61.440314377550216</c:v>
                </c:pt>
                <c:pt idx="1138">
                  <c:v>-61.6681360579109</c:v>
                </c:pt>
                <c:pt idx="1139">
                  <c:v>-61.898224900568493</c:v>
                </c:pt>
                <c:pt idx="1140">
                  <c:v>-62.130617614257481</c:v>
                </c:pt>
                <c:pt idx="1141">
                  <c:v>-62.365351917040819</c:v>
                </c:pt>
                <c:pt idx="1142">
                  <c:v>-62.602466573188231</c:v>
                </c:pt>
                <c:pt idx="1143">
                  <c:v>-62.842001431760231</c:v>
                </c:pt>
                <c:pt idx="1144">
                  <c:v>-63.083997466994532</c:v>
                </c:pt>
                <c:pt idx="1145">
                  <c:v>-63.328496820595888</c:v>
                </c:pt>
                <c:pt idx="1146">
                  <c:v>-63.575542846038537</c:v>
                </c:pt>
                <c:pt idx="1147">
                  <c:v>-63.825180154997206</c:v>
                </c:pt>
                <c:pt idx="1148">
                  <c:v>-64.07745466603015</c:v>
                </c:pt>
                <c:pt idx="1149">
                  <c:v>-64.332413655647002</c:v>
                </c:pt>
                <c:pt idx="1150">
                  <c:v>-64.590105811902589</c:v>
                </c:pt>
                <c:pt idx="1151">
                  <c:v>-64.850581290668416</c:v>
                </c:pt>
                <c:pt idx="1152">
                  <c:v>-65.113891774743593</c:v>
                </c:pt>
                <c:pt idx="1153">
                  <c:v>-65.380090535979335</c:v>
                </c:pt>
                <c:pt idx="1154">
                  <c:v>-65.649232500602452</c:v>
                </c:pt>
                <c:pt idx="1155">
                  <c:v>-65.921374317938628</c:v>
                </c:pt>
                <c:pt idx="1156">
                  <c:v>-66.196574432748719</c:v>
                </c:pt>
                <c:pt idx="1157">
                  <c:v>-66.474893161409568</c:v>
                </c:pt>
                <c:pt idx="1158">
                  <c:v>-66.75639277218653</c:v>
                </c:pt>
                <c:pt idx="1159">
                  <c:v>-67.041137569864105</c:v>
                </c:pt>
                <c:pt idx="1160">
                  <c:v>-67.329193985022101</c:v>
                </c:pt>
                <c:pt idx="1161">
                  <c:v>-67.620630668266671</c:v>
                </c:pt>
                <c:pt idx="1162">
                  <c:v>-67.915518589749567</c:v>
                </c:pt>
                <c:pt idx="1163">
                  <c:v>-68.213931144335973</c:v>
                </c:pt>
                <c:pt idx="1164">
                  <c:v>-68.515944262809953</c:v>
                </c:pt>
                <c:pt idx="1165">
                  <c:v>-68.821636529538608</c:v>
                </c:pt>
                <c:pt idx="1166">
                  <c:v>-69.131089307049791</c:v>
                </c:pt>
                <c:pt idx="1167">
                  <c:v>-69.444386868017048</c:v>
                </c:pt>
                <c:pt idx="1168">
                  <c:v>-69.761616535186718</c:v>
                </c:pt>
                <c:pt idx="1169">
                  <c:v>-70.082868829827135</c:v>
                </c:pt>
                <c:pt idx="1170">
                  <c:v>-70.408237629331126</c:v>
                </c:pt>
                <c:pt idx="1171">
                  <c:v>-70.737820334657172</c:v>
                </c:pt>
                <c:pt idx="1172">
                  <c:v>-71.071718048355919</c:v>
                </c:pt>
                <c:pt idx="1173">
                  <c:v>-71.41003576399487</c:v>
                </c:pt>
                <c:pt idx="1174">
                  <c:v>-71.752882567869008</c:v>
                </c:pt>
                <c:pt idx="1175">
                  <c:v>-72.100371853965839</c:v>
                </c:pt>
                <c:pt idx="1176">
                  <c:v>-72.452621553244342</c:v>
                </c:pt>
                <c:pt idx="1177">
                  <c:v>-72.809754378386685</c:v>
                </c:pt>
                <c:pt idx="1178">
                  <c:v>-73.171898085293236</c:v>
                </c:pt>
                <c:pt idx="1179">
                  <c:v>-73.539185752714843</c:v>
                </c:pt>
                <c:pt idx="1180">
                  <c:v>-73.911756081552994</c:v>
                </c:pt>
                <c:pt idx="1181">
                  <c:v>-74.289753715511779</c:v>
                </c:pt>
                <c:pt idx="1182">
                  <c:v>-74.673329584956946</c:v>
                </c:pt>
                <c:pt idx="1183">
                  <c:v>-75.062641276026469</c:v>
                </c:pt>
                <c:pt idx="1184">
                  <c:v>-75.457853427251948</c:v>
                </c:pt>
                <c:pt idx="1185">
                  <c:v>-75.859138156189474</c:v>
                </c:pt>
                <c:pt idx="1186">
                  <c:v>-76.266675518826275</c:v>
                </c:pt>
                <c:pt idx="1187">
                  <c:v>-76.680654004832846</c:v>
                </c:pt>
                <c:pt idx="1188">
                  <c:v>-77.101271072070702</c:v>
                </c:pt>
                <c:pt idx="1189">
                  <c:v>-77.528733724150939</c:v>
                </c:pt>
                <c:pt idx="1190">
                  <c:v>-77.963259135272281</c:v>
                </c:pt>
                <c:pt idx="1191">
                  <c:v>-78.405075327063543</c:v>
                </c:pt>
                <c:pt idx="1192">
                  <c:v>-78.854421902711337</c:v>
                </c:pt>
                <c:pt idx="1193">
                  <c:v>-79.311550844294644</c:v>
                </c:pt>
                <c:pt idx="1194">
                  <c:v>-79.776727379971561</c:v>
                </c:pt>
                <c:pt idx="1195">
                  <c:v>-80.250230928495199</c:v>
                </c:pt>
                <c:pt idx="1196">
                  <c:v>-80.732356129486618</c:v>
                </c:pt>
                <c:pt idx="1197">
                  <c:v>-81.223413968982229</c:v>
                </c:pt>
                <c:pt idx="1198">
                  <c:v>-81.723733011033147</c:v>
                </c:pt>
                <c:pt idx="1199">
                  <c:v>-82.233660747580259</c:v>
                </c:pt>
                <c:pt idx="1200">
                  <c:v>-82.753565080506775</c:v>
                </c:pt>
                <c:pt idx="1201">
                  <c:v>-83.283835951715943</c:v>
                </c:pt>
                <c:pt idx="1202">
                  <c:v>-83.824887139342508</c:v>
                </c:pt>
                <c:pt idx="1203">
                  <c:v>-84.377158240848487</c:v>
                </c:pt>
                <c:pt idx="1204">
                  <c:v>-84.941116866838883</c:v>
                </c:pt>
                <c:pt idx="1205">
                  <c:v>-85.517261073064333</c:v>
                </c:pt>
                <c:pt idx="1206">
                  <c:v>-86.106122062341939</c:v>
                </c:pt>
                <c:pt idx="1207">
                  <c:v>-86.708267193178386</c:v>
                </c:pt>
                <c:pt idx="1208">
                  <c:v>-87.324303337862332</c:v>
                </c:pt>
                <c:pt idx="1209">
                  <c:v>-87.954880639919324</c:v>
                </c:pt>
                <c:pt idx="1210">
                  <c:v>-88.600696729344662</c:v>
                </c:pt>
                <c:pt idx="1211">
                  <c:v>-89.262501464243584</c:v>
                </c:pt>
                <c:pt idx="1212">
                  <c:v>-89.941102279838304</c:v>
                </c:pt>
                <c:pt idx="1213">
                  <c:v>-90.637370240706687</c:v>
                </c:pt>
                <c:pt idx="1214">
                  <c:v>-91.352246910268377</c:v>
                </c:pt>
                <c:pt idx="1215">
                  <c:v>-92.086752173704753</c:v>
                </c:pt>
                <c:pt idx="1216">
                  <c:v>-92.841993177760287</c:v>
                </c:pt>
                <c:pt idx="1217">
                  <c:v>-93.619174584539309</c:v>
                </c:pt>
                <c:pt idx="1218">
                  <c:v>-94.419610378265133</c:v>
                </c:pt>
                <c:pt idx="1219">
                  <c:v>-95.244737516297391</c:v>
                </c:pt>
                <c:pt idx="1220">
                  <c:v>-96.096131781559336</c:v>
                </c:pt>
                <c:pt idx="1221">
                  <c:v>-96.975526276990536</c:v>
                </c:pt>
                <c:pt idx="1222">
                  <c:v>-97.884833109177464</c:v>
                </c:pt>
                <c:pt idx="1223">
                  <c:v>-98.826168945379621</c:v>
                </c:pt>
                <c:pt idx="1224">
                  <c:v>-99.801885305977834</c:v>
                </c:pt>
                <c:pt idx="1225">
                  <c:v>-100.81460468707648</c:v>
                </c:pt>
                <c:pt idx="1226">
                  <c:v>-101.86726391547597</c:v>
                </c:pt>
                <c:pt idx="1227">
                  <c:v>-102.96316654866496</c:v>
                </c:pt>
                <c:pt idx="1228">
                  <c:v>-104.10604668641432</c:v>
                </c:pt>
                <c:pt idx="1229">
                  <c:v>-105.30014731708953</c:v>
                </c:pt>
                <c:pt idx="1230">
                  <c:v>-106.55031736841904</c:v>
                </c:pt>
                <c:pt idx="1231">
                  <c:v>-107.86213310084739</c:v>
                </c:pt>
                <c:pt idx="1232">
                  <c:v>-109.24205157348658</c:v>
                </c:pt>
                <c:pt idx="1233">
                  <c:v>-110.69760694322409</c:v>
                </c:pt>
                <c:pt idx="1234">
                  <c:v>-112.23766482990177</c:v>
                </c:pt>
                <c:pt idx="1235">
                  <c:v>-113.87275671717164</c:v>
                </c:pt>
                <c:pt idx="1236">
                  <c:v>-115.61552674032365</c:v>
                </c:pt>
                <c:pt idx="1237">
                  <c:v>-117.48133962607471</c:v>
                </c:pt>
                <c:pt idx="1238">
                  <c:v>-119.48912526123961</c:v>
                </c:pt>
                <c:pt idx="1239">
                  <c:v>-121.66258029577749</c:v>
                </c:pt>
                <c:pt idx="1240">
                  <c:v>-124.03192567723578</c:v>
                </c:pt>
                <c:pt idx="1241">
                  <c:v>-126.63656233913585</c:v>
                </c:pt>
                <c:pt idx="1242">
                  <c:v>-129.52924300982721</c:v>
                </c:pt>
                <c:pt idx="1243">
                  <c:v>-132.78294297304373</c:v>
                </c:pt>
                <c:pt idx="1244">
                  <c:v>-136.5028624164394</c:v>
                </c:pt>
                <c:pt idx="1245">
                  <c:v>-140.84904063798012</c:v>
                </c:pt>
                <c:pt idx="1246">
                  <c:v>-146.08350324662032</c:v>
                </c:pt>
                <c:pt idx="1247">
                  <c:v>-152.6837414733925</c:v>
                </c:pt>
                <c:pt idx="1248">
                  <c:v>-161.68439488972695</c:v>
                </c:pt>
                <c:pt idx="1249">
                  <c:v>-176.24244793025218</c:v>
                </c:pt>
                <c:pt idx="1250">
                  <c:v>-605.83820773493426</c:v>
                </c:pt>
                <c:pt idx="1251">
                  <c:v>-185.80775312881386</c:v>
                </c:pt>
                <c:pt idx="1252">
                  <c:v>-223.69844390977025</c:v>
                </c:pt>
                <c:pt idx="1253">
                  <c:v>-166.82079234955029</c:v>
                </c:pt>
                <c:pt idx="1254">
                  <c:v>-155.81009888984764</c:v>
                </c:pt>
                <c:pt idx="1255">
                  <c:v>-148.42883891080734</c:v>
                </c:pt>
                <c:pt idx="1256">
                  <c:v>-142.78230674544136</c:v>
                </c:pt>
                <c:pt idx="1257">
                  <c:v>-138.18685919480214</c:v>
                </c:pt>
                <c:pt idx="1258">
                  <c:v>-134.30484791757971</c:v>
                </c:pt>
                <c:pt idx="1259">
                  <c:v>-130.94157092426718</c:v>
                </c:pt>
                <c:pt idx="1260">
                  <c:v>-127.97356074975305</c:v>
                </c:pt>
                <c:pt idx="1261">
                  <c:v>-125.3172447326434</c:v>
                </c:pt>
                <c:pt idx="1262">
                  <c:v>-122.91327465494282</c:v>
                </c:pt>
                <c:pt idx="1263">
                  <c:v>-120.71791814649579</c:v>
                </c:pt>
                <c:pt idx="1264">
                  <c:v>-118.69798629807127</c:v>
                </c:pt>
                <c:pt idx="1265">
                  <c:v>-116.82767751589128</c:v>
                </c:pt>
                <c:pt idx="1266">
                  <c:v>-115.08652585639229</c:v>
                </c:pt>
                <c:pt idx="1267">
                  <c:v>-113.45801842310338</c:v>
                </c:pt>
                <c:pt idx="1268">
                  <c:v>-111.92863505144446</c:v>
                </c:pt>
                <c:pt idx="1269">
                  <c:v>-110.48716389597487</c:v>
                </c:pt>
                <c:pt idx="1270">
                  <c:v>-109.12420267935724</c:v>
                </c:pt>
                <c:pt idx="1271">
                  <c:v>-107.83178811026049</c:v>
                </c:pt>
                <c:pt idx="1272">
                  <c:v>-106.60311578001135</c:v>
                </c:pt>
                <c:pt idx="1273">
                  <c:v>-105.43232520347811</c:v>
                </c:pt>
                <c:pt idx="1274">
                  <c:v>-104.31433259386634</c:v>
                </c:pt>
                <c:pt idx="1275">
                  <c:v>-103.24469916846125</c:v>
                </c:pt>
                <c:pt idx="1276">
                  <c:v>-102.21952627955332</c:v>
                </c:pt>
                <c:pt idx="1277">
                  <c:v>-101.23537105976459</c:v>
                </c:pt>
                <c:pt idx="1278">
                  <c:v>-100.28917794030818</c:v>
                </c:pt>
                <c:pt idx="1279">
                  <c:v>-99.378222583088714</c:v>
                </c:pt>
                <c:pt idx="1280">
                  <c:v>-98.500065617301715</c:v>
                </c:pt>
                <c:pt idx="1281">
                  <c:v>-97.652514190206773</c:v>
                </c:pt>
                <c:pt idx="1282">
                  <c:v>-96.833589798218355</c:v>
                </c:pt>
                <c:pt idx="1283">
                  <c:v>-96.041501204976655</c:v>
                </c:pt>
                <c:pt idx="1284">
                  <c:v>-95.2746215097348</c:v>
                </c:pt>
                <c:pt idx="1285">
                  <c:v>-94.531468624809662</c:v>
                </c:pt>
                <c:pt idx="1286">
                  <c:v>-93.810688570971749</c:v>
                </c:pt>
                <c:pt idx="1287">
                  <c:v>-93.111041115967197</c:v>
                </c:pt>
                <c:pt idx="1288">
                  <c:v>-92.431387372228642</c:v>
                </c:pt>
                <c:pt idx="1289">
                  <c:v>-91.770679041330453</c:v>
                </c:pt>
                <c:pt idx="1290">
                  <c:v>-91.127949049414795</c:v>
                </c:pt>
                <c:pt idx="1291">
                  <c:v>-90.502303363019493</c:v>
                </c:pt>
                <c:pt idx="1292">
                  <c:v>-89.892913811041524</c:v>
                </c:pt>
                <c:pt idx="1293">
                  <c:v>-89.299011767879733</c:v>
                </c:pt>
                <c:pt idx="1294">
                  <c:v>-88.719882576607603</c:v>
                </c:pt>
                <c:pt idx="1295">
                  <c:v>-88.154860610467182</c:v>
                </c:pt>
                <c:pt idx="1296">
                  <c:v>-87.603324886927027</c:v>
                </c:pt>
                <c:pt idx="1297">
                  <c:v>-87.064695161700726</c:v>
                </c:pt>
                <c:pt idx="1298">
                  <c:v>-86.538428441016777</c:v>
                </c:pt>
                <c:pt idx="1299">
                  <c:v>-86.024015859501546</c:v>
                </c:pt>
                <c:pt idx="1300">
                  <c:v>-85.520979878606624</c:v>
                </c:pt>
                <c:pt idx="1301">
                  <c:v>-85.028871766866132</c:v>
                </c:pt>
                <c:pt idx="1302">
                  <c:v>-84.54726932862178</c:v>
                </c:pt>
                <c:pt idx="1303">
                  <c:v>-84.075774852370486</c:v>
                </c:pt>
                <c:pt idx="1304">
                  <c:v>-83.614013253724764</c:v>
                </c:pt>
                <c:pt idx="1305">
                  <c:v>-83.161630391239783</c:v>
                </c:pt>
                <c:pt idx="1306">
                  <c:v>-82.718291536140555</c:v>
                </c:pt>
                <c:pt idx="1307">
                  <c:v>-82.283679979374554</c:v>
                </c:pt>
                <c:pt idx="1308">
                  <c:v>-81.857495761453578</c:v>
                </c:pt>
                <c:pt idx="1309">
                  <c:v>-81.439454512320111</c:v>
                </c:pt>
                <c:pt idx="1310">
                  <c:v>-81.029286389991441</c:v>
                </c:pt>
                <c:pt idx="1311">
                  <c:v>-80.626735108056067</c:v>
                </c:pt>
                <c:pt idx="1312">
                  <c:v>-80.231557043240898</c:v>
                </c:pt>
                <c:pt idx="1313">
                  <c:v>-79.843520415263924</c:v>
                </c:pt>
                <c:pt idx="1314">
                  <c:v>-79.462404532056453</c:v>
                </c:pt>
                <c:pt idx="1315">
                  <c:v>-79.087999094200043</c:v>
                </c:pt>
                <c:pt idx="1316">
                  <c:v>-78.720103553087824</c:v>
                </c:pt>
                <c:pt idx="1317">
                  <c:v>-78.358526517904593</c:v>
                </c:pt>
                <c:pt idx="1318">
                  <c:v>-78.0030852070375</c:v>
                </c:pt>
                <c:pt idx="1319">
                  <c:v>-77.65360493997845</c:v>
                </c:pt>
                <c:pt idx="1320">
                  <c:v>-77.309918666185411</c:v>
                </c:pt>
                <c:pt idx="1321">
                  <c:v>-76.971866527721247</c:v>
                </c:pt>
                <c:pt idx="1322">
                  <c:v>-76.639295452804333</c:v>
                </c:pt>
                <c:pt idx="1323">
                  <c:v>-76.312058777686161</c:v>
                </c:pt>
                <c:pt idx="1324">
                  <c:v>-75.990015894518237</c:v>
                </c:pt>
                <c:pt idx="1325">
                  <c:v>-75.673031923094356</c:v>
                </c:pt>
                <c:pt idx="1326">
                  <c:v>-75.360977404550567</c:v>
                </c:pt>
                <c:pt idx="1327">
                  <c:v>-75.053728015283539</c:v>
                </c:pt>
                <c:pt idx="1328">
                  <c:v>-74.751164299506897</c:v>
                </c:pt>
                <c:pt idx="1329">
                  <c:v>-74.453171419006253</c:v>
                </c:pt>
                <c:pt idx="1330">
                  <c:v>-74.159638918783187</c:v>
                </c:pt>
                <c:pt idx="1331">
                  <c:v>-73.870460507392252</c:v>
                </c:pt>
                <c:pt idx="1332">
                  <c:v>-73.585533850878917</c:v>
                </c:pt>
                <c:pt idx="1333">
                  <c:v>-73.304760379320641</c:v>
                </c:pt>
                <c:pt idx="1334">
                  <c:v>-73.02804510505679</c:v>
                </c:pt>
                <c:pt idx="1335">
                  <c:v>-72.755296451770604</c:v>
                </c:pt>
                <c:pt idx="1336">
                  <c:v>-72.486426093653705</c:v>
                </c:pt>
                <c:pt idx="1337">
                  <c:v>-72.221348803948914</c:v>
                </c:pt>
                <c:pt idx="1338">
                  <c:v>-71.959982312222081</c:v>
                </c:pt>
                <c:pt idx="1339">
                  <c:v>-71.702247169766437</c:v>
                </c:pt>
                <c:pt idx="1340">
                  <c:v>-71.448066622588669</c:v>
                </c:pt>
                <c:pt idx="1341">
                  <c:v>-71.197366491471598</c:v>
                </c:pt>
                <c:pt idx="1342">
                  <c:v>-70.950075058644259</c:v>
                </c:pt>
                <c:pt idx="1343">
                  <c:v>-70.706122960627411</c:v>
                </c:pt>
                <c:pt idx="1344">
                  <c:v>-70.465443086856112</c:v>
                </c:pt>
                <c:pt idx="1345">
                  <c:v>-70.227970483708148</c:v>
                </c:pt>
                <c:pt idx="1346">
                  <c:v>-69.993642263597138</c:v>
                </c:pt>
                <c:pt idx="1347">
                  <c:v>-69.762397518812392</c:v>
                </c:pt>
                <c:pt idx="1348">
                  <c:v>-69.534177239811825</c:v>
                </c:pt>
                <c:pt idx="1349">
                  <c:v>-69.308924237693674</c:v>
                </c:pt>
                <c:pt idx="1350">
                  <c:v>-69.086583070593804</c:v>
                </c:pt>
                <c:pt idx="1351">
                  <c:v>-68.867099973772795</c:v>
                </c:pt>
                <c:pt idx="1352">
                  <c:v>-68.650422793172254</c:v>
                </c:pt>
                <c:pt idx="1353">
                  <c:v>-68.43650092223622</c:v>
                </c:pt>
                <c:pt idx="1354">
                  <c:v>-68.225285241807512</c:v>
                </c:pt>
                <c:pt idx="1355">
                  <c:v>-68.016728062920336</c:v>
                </c:pt>
                <c:pt idx="1356">
                  <c:v>-67.810783072324156</c:v>
                </c:pt>
                <c:pt idx="1357">
                  <c:v>-67.607405280582796</c:v>
                </c:pt>
                <c:pt idx="1358">
                  <c:v>-67.406550972605729</c:v>
                </c:pt>
                <c:pt idx="1359">
                  <c:v>-67.208177660474163</c:v>
                </c:pt>
                <c:pt idx="1360">
                  <c:v>-67.012244038437132</c:v>
                </c:pt>
                <c:pt idx="1361">
                  <c:v>-66.818709939957699</c:v>
                </c:pt>
                <c:pt idx="1362">
                  <c:v>-66.627536296698963</c:v>
                </c:pt>
                <c:pt idx="1363">
                  <c:v>-66.438685099345406</c:v>
                </c:pt>
                <c:pt idx="1364">
                  <c:v>-66.252119360162226</c:v>
                </c:pt>
                <c:pt idx="1365">
                  <c:v>-66.067803077200637</c:v>
                </c:pt>
                <c:pt idx="1366">
                  <c:v>-65.885701200063536</c:v>
                </c:pt>
                <c:pt idx="1367">
                  <c:v>-65.705779597150013</c:v>
                </c:pt>
                <c:pt idx="1368">
                  <c:v>-65.528005024303809</c:v>
                </c:pt>
                <c:pt idx="1369">
                  <c:v>-65.35234509479298</c:v>
                </c:pt>
                <c:pt idx="1370">
                  <c:v>-65.178768250554356</c:v>
                </c:pt>
                <c:pt idx="1371">
                  <c:v>-65.007243734639147</c:v>
                </c:pt>
                <c:pt idx="1372">
                  <c:v>-64.837741564800353</c:v>
                </c:pt>
                <c:pt idx="1373">
                  <c:v>-64.670232508164901</c:v>
                </c:pt>
                <c:pt idx="1374">
                  <c:v>-64.504688056938747</c:v>
                </c:pt>
                <c:pt idx="1375">
                  <c:v>-64.34108040509355</c:v>
                </c:pt>
                <c:pt idx="1376">
                  <c:v>-64.179382425988933</c:v>
                </c:pt>
                <c:pt idx="1377">
                  <c:v>-64.019567650884966</c:v>
                </c:pt>
                <c:pt idx="1378">
                  <c:v>-63.861610248302874</c:v>
                </c:pt>
                <c:pt idx="1379">
                  <c:v>-63.705485004194394</c:v>
                </c:pt>
                <c:pt idx="1380">
                  <c:v>-63.551167302881765</c:v>
                </c:pt>
                <c:pt idx="1381">
                  <c:v>-63.398633108733122</c:v>
                </c:pt>
                <c:pt idx="1382">
                  <c:v>-63.247858948539395</c:v>
                </c:pt>
                <c:pt idx="1383">
                  <c:v>-63.098821894560416</c:v>
                </c:pt>
                <c:pt idx="1384">
                  <c:v>-62.951499548210862</c:v>
                </c:pt>
                <c:pt idx="1385">
                  <c:v>-62.805870024356409</c:v>
                </c:pt>
                <c:pt idx="1386">
                  <c:v>-62.661911936193562</c:v>
                </c:pt>
                <c:pt idx="1387">
                  <c:v>-62.519604380687362</c:v>
                </c:pt>
                <c:pt idx="1388">
                  <c:v>-62.378926924541929</c:v>
                </c:pt>
                <c:pt idx="1389">
                  <c:v>-62.239859590681533</c:v>
                </c:pt>
                <c:pt idx="1390">
                  <c:v>-62.102382845219353</c:v>
                </c:pt>
                <c:pt idx="1391">
                  <c:v>-61.966477584893255</c:v>
                </c:pt>
                <c:pt idx="1392">
                  <c:v>-61.832125124949314</c:v>
                </c:pt>
                <c:pt idx="1393">
                  <c:v>-61.69930718745286</c:v>
                </c:pt>
                <c:pt idx="1394">
                  <c:v>-61.568005890010454</c:v>
                </c:pt>
                <c:pt idx="1395">
                  <c:v>-61.438203734884532</c:v>
                </c:pt>
                <c:pt idx="1396">
                  <c:v>-61.309883598485264</c:v>
                </c:pt>
                <c:pt idx="1397">
                  <c:v>-61.183028721223948</c:v>
                </c:pt>
                <c:pt idx="1398">
                  <c:v>-61.057622697712553</c:v>
                </c:pt>
                <c:pt idx="1399">
                  <c:v>-60.933649467296462</c:v>
                </c:pt>
                <c:pt idx="1400">
                  <c:v>-60.811093304905754</c:v>
                </c:pt>
                <c:pt idx="1401">
                  <c:v>-60.689938812213512</c:v>
                </c:pt>
                <c:pt idx="1402">
                  <c:v>-60.570170909088091</c:v>
                </c:pt>
                <c:pt idx="1403">
                  <c:v>-60.451774825327902</c:v>
                </c:pt>
                <c:pt idx="1404">
                  <c:v>-60.334736092667754</c:v>
                </c:pt>
                <c:pt idx="1405">
                  <c:v>-60.219040537046659</c:v>
                </c:pt>
                <c:pt idx="1406">
                  <c:v>-60.10467427112566</c:v>
                </c:pt>
                <c:pt idx="1407">
                  <c:v>-59.991623687047607</c:v>
                </c:pt>
                <c:pt idx="1408">
                  <c:v>-59.879875449428404</c:v>
                </c:pt>
                <c:pt idx="1409">
                  <c:v>-59.769416488571764</c:v>
                </c:pt>
                <c:pt idx="1410">
                  <c:v>-59.6602339938987</c:v>
                </c:pt>
                <c:pt idx="1411">
                  <c:v>-59.552315407583549</c:v>
                </c:pt>
                <c:pt idx="1412">
                  <c:v>-59.445648418389254</c:v>
                </c:pt>
                <c:pt idx="1413">
                  <c:v>-59.340220955694079</c:v>
                </c:pt>
                <c:pt idx="1414">
                  <c:v>-59.236021183703073</c:v>
                </c:pt>
                <c:pt idx="1415">
                  <c:v>-59.133037495837549</c:v>
                </c:pt>
                <c:pt idx="1416">
                  <c:v>-59.031258509295483</c:v>
                </c:pt>
                <c:pt idx="1417">
                  <c:v>-58.930673059777725</c:v>
                </c:pt>
                <c:pt idx="1418">
                  <c:v>-58.831270196372913</c:v>
                </c:pt>
                <c:pt idx="1419">
                  <c:v>-58.733039176596513</c:v>
                </c:pt>
                <c:pt idx="1420">
                  <c:v>-58.635969461577815</c:v>
                </c:pt>
                <c:pt idx="1421">
                  <c:v>-58.540050711389625</c:v>
                </c:pt>
                <c:pt idx="1422">
                  <c:v>-58.445272780516355</c:v>
                </c:pt>
                <c:pt idx="1423">
                  <c:v>-58.351625713454951</c:v>
                </c:pt>
                <c:pt idx="1424">
                  <c:v>-58.259099740444341</c:v>
                </c:pt>
                <c:pt idx="1425">
                  <c:v>-58.167685273319293</c:v>
                </c:pt>
                <c:pt idx="1426">
                  <c:v>-58.077372901483713</c:v>
                </c:pt>
                <c:pt idx="1427">
                  <c:v>-57.988153388000192</c:v>
                </c:pt>
                <c:pt idx="1428">
                  <c:v>-57.900017665790955</c:v>
                </c:pt>
                <c:pt idx="1429">
                  <c:v>-57.812956833947389</c:v>
                </c:pt>
                <c:pt idx="1430">
                  <c:v>-57.726962154143848</c:v>
                </c:pt>
                <c:pt idx="1431">
                  <c:v>-57.642025047152536</c:v>
                </c:pt>
                <c:pt idx="1432">
                  <c:v>-57.558137089455983</c:v>
                </c:pt>
                <c:pt idx="1433">
                  <c:v>-57.475290009954485</c:v>
                </c:pt>
                <c:pt idx="1434">
                  <c:v>-57.393475686764226</c:v>
                </c:pt>
                <c:pt idx="1435">
                  <c:v>-57.31268614410466</c:v>
                </c:pt>
                <c:pt idx="1436">
                  <c:v>-57.232913549270819</c:v>
                </c:pt>
                <c:pt idx="1437">
                  <c:v>-57.154150209688865</c:v>
                </c:pt>
                <c:pt idx="1438">
                  <c:v>-57.076388570051833</c:v>
                </c:pt>
                <c:pt idx="1439">
                  <c:v>-56.999621209532847</c:v>
                </c:pt>
                <c:pt idx="1440">
                  <c:v>-56.923840839073812</c:v>
                </c:pt>
                <c:pt idx="1441">
                  <c:v>-56.849040298746758</c:v>
                </c:pt>
                <c:pt idx="1442">
                  <c:v>-56.775212555185902</c:v>
                </c:pt>
                <c:pt idx="1443">
                  <c:v>-56.702350699088065</c:v>
                </c:pt>
                <c:pt idx="1444">
                  <c:v>-56.630447942779575</c:v>
                </c:pt>
                <c:pt idx="1445">
                  <c:v>-56.559497617847015</c:v>
                </c:pt>
                <c:pt idx="1446">
                  <c:v>-56.48949317283072</c:v>
                </c:pt>
                <c:pt idx="1447">
                  <c:v>-56.420428170978454</c:v>
                </c:pt>
                <c:pt idx="1448">
                  <c:v>-56.352296288057886</c:v>
                </c:pt>
                <c:pt idx="1449">
                  <c:v>-56.285091310225525</c:v>
                </c:pt>
                <c:pt idx="1450">
                  <c:v>-56.218807131951316</c:v>
                </c:pt>
                <c:pt idx="1451">
                  <c:v>-56.153437753996371</c:v>
                </c:pt>
                <c:pt idx="1452">
                  <c:v>-56.088977281442794</c:v>
                </c:pt>
                <c:pt idx="1453">
                  <c:v>-56.02541992177396</c:v>
                </c:pt>
                <c:pt idx="1454">
                  <c:v>-55.962759983003622</c:v>
                </c:pt>
                <c:pt idx="1455">
                  <c:v>-55.900991871852668</c:v>
                </c:pt>
                <c:pt idx="1456">
                  <c:v>-55.84011009197198</c:v>
                </c:pt>
                <c:pt idx="1457">
                  <c:v>-55.780109242210216</c:v>
                </c:pt>
                <c:pt idx="1458">
                  <c:v>-55.720984014925023</c:v>
                </c:pt>
                <c:pt idx="1459">
                  <c:v>-55.662729194336684</c:v>
                </c:pt>
                <c:pt idx="1460">
                  <c:v>-55.605339654922908</c:v>
                </c:pt>
                <c:pt idx="1461">
                  <c:v>-55.548810359853633</c:v>
                </c:pt>
                <c:pt idx="1462">
                  <c:v>-55.493136359464536</c:v>
                </c:pt>
                <c:pt idx="1463">
                  <c:v>-55.438312789768595</c:v>
                </c:pt>
                <c:pt idx="1464">
                  <c:v>-55.384334871004206</c:v>
                </c:pt>
                <c:pt idx="1465">
                  <c:v>-55.331197906219217</c:v>
                </c:pt>
                <c:pt idx="1466">
                  <c:v>-55.278897279889627</c:v>
                </c:pt>
                <c:pt idx="1467">
                  <c:v>-55.227428456572135</c:v>
                </c:pt>
                <c:pt idx="1468">
                  <c:v>-55.176786979589792</c:v>
                </c:pt>
                <c:pt idx="1469">
                  <c:v>-55.126968469749457</c:v>
                </c:pt>
                <c:pt idx="1470">
                  <c:v>-55.077968624090595</c:v>
                </c:pt>
                <c:pt idx="1471">
                  <c:v>-55.029783214664576</c:v>
                </c:pt>
                <c:pt idx="1472">
                  <c:v>-54.982408087343245</c:v>
                </c:pt>
                <c:pt idx="1473">
                  <c:v>-54.935839160656634</c:v>
                </c:pt>
                <c:pt idx="1474">
                  <c:v>-54.89007242465852</c:v>
                </c:pt>
                <c:pt idx="1475">
                  <c:v>-54.845103939819417</c:v>
                </c:pt>
                <c:pt idx="1476">
                  <c:v>-54.800929835946206</c:v>
                </c:pt>
                <c:pt idx="1477">
                  <c:v>-54.757546311127768</c:v>
                </c:pt>
                <c:pt idx="1478">
                  <c:v>-54.714949630705817</c:v>
                </c:pt>
                <c:pt idx="1479">
                  <c:v>-54.673136126270506</c:v>
                </c:pt>
                <c:pt idx="1480">
                  <c:v>-54.632102194680073</c:v>
                </c:pt>
                <c:pt idx="1481">
                  <c:v>-54.591844297103982</c:v>
                </c:pt>
                <c:pt idx="1482">
                  <c:v>-54.552358958088845</c:v>
                </c:pt>
                <c:pt idx="1483">
                  <c:v>-54.513642764646832</c:v>
                </c:pt>
                <c:pt idx="1484">
                  <c:v>-54.475692365365674</c:v>
                </c:pt>
                <c:pt idx="1485">
                  <c:v>-54.438504469540121</c:v>
                </c:pt>
                <c:pt idx="1486">
                  <c:v>-54.402075846324031</c:v>
                </c:pt>
                <c:pt idx="1487">
                  <c:v>-54.366403323902794</c:v>
                </c:pt>
                <c:pt idx="1488">
                  <c:v>-54.331483788685389</c:v>
                </c:pt>
                <c:pt idx="1489">
                  <c:v>-54.297314184516026</c:v>
                </c:pt>
                <c:pt idx="1490">
                  <c:v>-54.26389151190434</c:v>
                </c:pt>
                <c:pt idx="1491">
                  <c:v>-54.231212827274327</c:v>
                </c:pt>
                <c:pt idx="1492">
                  <c:v>-54.199275242230982</c:v>
                </c:pt>
                <c:pt idx="1493">
                  <c:v>-54.168075922844835</c:v>
                </c:pt>
                <c:pt idx="1494">
                  <c:v>-54.137612088953531</c:v>
                </c:pt>
                <c:pt idx="1495">
                  <c:v>-54.107881013480196</c:v>
                </c:pt>
                <c:pt idx="1496">
                  <c:v>-54.078880021768406</c:v>
                </c:pt>
                <c:pt idx="1497">
                  <c:v>-54.050606490933063</c:v>
                </c:pt>
                <c:pt idx="1498">
                  <c:v>-54.023057849227179</c:v>
                </c:pt>
                <c:pt idx="1499">
                  <c:v>-53.996231575423963</c:v>
                </c:pt>
                <c:pt idx="1500">
                  <c:v>-53.970125198213921</c:v>
                </c:pt>
                <c:pt idx="1501">
                  <c:v>-53.94473629561692</c:v>
                </c:pt>
                <c:pt idx="1502">
                  <c:v>-53.920062494408384</c:v>
                </c:pt>
                <c:pt idx="1503">
                  <c:v>-53.896101469559909</c:v>
                </c:pt>
                <c:pt idx="1504">
                  <c:v>-53.872850943693543</c:v>
                </c:pt>
                <c:pt idx="1505">
                  <c:v>-53.850308686549731</c:v>
                </c:pt>
                <c:pt idx="1506">
                  <c:v>-53.82847251446853</c:v>
                </c:pt>
                <c:pt idx="1507">
                  <c:v>-53.807340289883754</c:v>
                </c:pt>
                <c:pt idx="1508">
                  <c:v>-53.786909920830048</c:v>
                </c:pt>
                <c:pt idx="1509">
                  <c:v>-53.7671793604624</c:v>
                </c:pt>
                <c:pt idx="1510">
                  <c:v>-53.748146606587859</c:v>
                </c:pt>
                <c:pt idx="1511">
                  <c:v>-53.72980970120949</c:v>
                </c:pt>
                <c:pt idx="1512">
                  <c:v>-53.71216673008189</c:v>
                </c:pt>
                <c:pt idx="1513">
                  <c:v>-53.695215822278506</c:v>
                </c:pt>
                <c:pt idx="1514">
                  <c:v>-53.67895514977026</c:v>
                </c:pt>
                <c:pt idx="1515">
                  <c:v>-53.663382927015356</c:v>
                </c:pt>
                <c:pt idx="1516">
                  <c:v>-53.648497410560012</c:v>
                </c:pt>
                <c:pt idx="1517">
                  <c:v>-53.634296898650071</c:v>
                </c:pt>
                <c:pt idx="1518">
                  <c:v>-53.620779730853123</c:v>
                </c:pt>
                <c:pt idx="1519">
                  <c:v>-53.607944287691105</c:v>
                </c:pt>
                <c:pt idx="1520">
                  <c:v>-53.595788990283062</c:v>
                </c:pt>
                <c:pt idx="1521">
                  <c:v>-53.584312299998011</c:v>
                </c:pt>
                <c:pt idx="1522">
                  <c:v>-53.573512718117783</c:v>
                </c:pt>
                <c:pt idx="1523">
                  <c:v>-53.563388785509439</c:v>
                </c:pt>
                <c:pt idx="1524">
                  <c:v>-53.553939082307444</c:v>
                </c:pt>
                <c:pt idx="1525">
                  <c:v>-53.545162227605132</c:v>
                </c:pt>
                <c:pt idx="1526">
                  <c:v>-53.537056879155614</c:v>
                </c:pt>
                <c:pt idx="1527">
                  <c:v>-53.529621733081719</c:v>
                </c:pt>
                <c:pt idx="1528">
                  <c:v>-53.52285552359497</c:v>
                </c:pt>
                <c:pt idx="1529">
                  <c:v>-53.51675702272361</c:v>
                </c:pt>
                <c:pt idx="1530">
                  <c:v>-53.511325040049122</c:v>
                </c:pt>
                <c:pt idx="1531">
                  <c:v>-53.506558422451604</c:v>
                </c:pt>
                <c:pt idx="1532">
                  <c:v>-53.502456053863654</c:v>
                </c:pt>
                <c:pt idx="1533">
                  <c:v>-53.499016855032565</c:v>
                </c:pt>
                <c:pt idx="1534">
                  <c:v>-53.496239783290946</c:v>
                </c:pt>
                <c:pt idx="1535">
                  <c:v>-53.494123832335418</c:v>
                </c:pt>
                <c:pt idx="1536">
                  <c:v>-53.492668032013654</c:v>
                </c:pt>
                <c:pt idx="1537">
                  <c:v>-53.491871448119063</c:v>
                </c:pt>
                <c:pt idx="1538">
                  <c:v>-53.491733182193812</c:v>
                </c:pt>
                <c:pt idx="1539">
                  <c:v>-53.492252371339319</c:v>
                </c:pt>
                <c:pt idx="1540">
                  <c:v>-53.493428188034748</c:v>
                </c:pt>
                <c:pt idx="1541">
                  <c:v>-53.495259839962976</c:v>
                </c:pt>
                <c:pt idx="1542">
                  <c:v>-53.497746569844338</c:v>
                </c:pt>
                <c:pt idx="1543">
                  <c:v>-53.500887655277708</c:v>
                </c:pt>
                <c:pt idx="1544">
                  <c:v>-53.504682408589147</c:v>
                </c:pt>
                <c:pt idx="1545">
                  <c:v>-53.509130176687904</c:v>
                </c:pt>
                <c:pt idx="1546">
                  <c:v>-53.514230340929672</c:v>
                </c:pt>
                <c:pt idx="1547">
                  <c:v>-53.51998231698721</c:v>
                </c:pt>
                <c:pt idx="1548">
                  <c:v>-53.526385554728023</c:v>
                </c:pt>
                <c:pt idx="1549">
                  <c:v>-53.533439538099366</c:v>
                </c:pt>
                <c:pt idx="1550">
                  <c:v>-53.541143785020147</c:v>
                </c:pt>
                <c:pt idx="1551">
                  <c:v>-53.549497847280051</c:v>
                </c:pt>
                <c:pt idx="1552">
                  <c:v>-53.558501310445543</c:v>
                </c:pt>
                <c:pt idx="1553">
                  <c:v>-53.568153793772915</c:v>
                </c:pt>
                <c:pt idx="1554">
                  <c:v>-53.578454950128211</c:v>
                </c:pt>
                <c:pt idx="1555">
                  <c:v>-53.5894044659141</c:v>
                </c:pt>
                <c:pt idx="1556">
                  <c:v>-53.601002061003513</c:v>
                </c:pt>
                <c:pt idx="1557">
                  <c:v>-53.613247488680251</c:v>
                </c:pt>
                <c:pt idx="1558">
                  <c:v>-53.626140535586245</c:v>
                </c:pt>
                <c:pt idx="1559">
                  <c:v>-53.639681021675742</c:v>
                </c:pt>
                <c:pt idx="1560">
                  <c:v>-53.653868800176085</c:v>
                </c:pt>
                <c:pt idx="1561">
                  <c:v>-53.668703757555463</c:v>
                </c:pt>
                <c:pt idx="1562">
                  <c:v>-53.684185813497209</c:v>
                </c:pt>
                <c:pt idx="1563">
                  <c:v>-53.700314920880857</c:v>
                </c:pt>
                <c:pt idx="1564">
                  <c:v>-53.717091065770049</c:v>
                </c:pt>
                <c:pt idx="1565">
                  <c:v>-53.734514267406858</c:v>
                </c:pt>
                <c:pt idx="1566">
                  <c:v>-53.752584578213181</c:v>
                </c:pt>
                <c:pt idx="1567">
                  <c:v>-53.771302083798545</c:v>
                </c:pt>
                <c:pt idx="1568">
                  <c:v>-53.790666902974792</c:v>
                </c:pt>
                <c:pt idx="1569">
                  <c:v>-53.810679187777382</c:v>
                </c:pt>
                <c:pt idx="1570">
                  <c:v>-53.831339123493471</c:v>
                </c:pt>
                <c:pt idx="1571">
                  <c:v>-53.852646928696743</c:v>
                </c:pt>
                <c:pt idx="1572">
                  <c:v>-53.87460285528892</c:v>
                </c:pt>
                <c:pt idx="1573">
                  <c:v>-53.897207188548165</c:v>
                </c:pt>
                <c:pt idx="1574">
                  <c:v>-53.92046024718411</c:v>
                </c:pt>
                <c:pt idx="1575">
                  <c:v>-53.944362383399842</c:v>
                </c:pt>
                <c:pt idx="1576">
                  <c:v>-53.9689139829607</c:v>
                </c:pt>
                <c:pt idx="1577">
                  <c:v>-53.99411546526985</c:v>
                </c:pt>
                <c:pt idx="1578">
                  <c:v>-54.019967283450896</c:v>
                </c:pt>
                <c:pt idx="1579">
                  <c:v>-54.046469924437332</c:v>
                </c:pt>
                <c:pt idx="1580">
                  <c:v>-54.073623909069013</c:v>
                </c:pt>
                <c:pt idx="1581">
                  <c:v>-54.101429792195702</c:v>
                </c:pt>
                <c:pt idx="1582">
                  <c:v>-54.129888162787495</c:v>
                </c:pt>
                <c:pt idx="1583">
                  <c:v>-54.158999644052614</c:v>
                </c:pt>
                <c:pt idx="1584">
                  <c:v>-54.188764893562123</c:v>
                </c:pt>
                <c:pt idx="1585">
                  <c:v>-54.219184603382089</c:v>
                </c:pt>
                <c:pt idx="1586">
                  <c:v>-54.250259500212792</c:v>
                </c:pt>
                <c:pt idx="1587">
                  <c:v>-54.281990345535448</c:v>
                </c:pt>
                <c:pt idx="1588">
                  <c:v>-54.314377935766274</c:v>
                </c:pt>
                <c:pt idx="1589">
                  <c:v>-54.347423102417977</c:v>
                </c:pt>
                <c:pt idx="1590">
                  <c:v>-54.381126712268831</c:v>
                </c:pt>
                <c:pt idx="1591">
                  <c:v>-54.415489667539426</c:v>
                </c:pt>
                <c:pt idx="1592">
                  <c:v>-54.45051290607698</c:v>
                </c:pt>
                <c:pt idx="1593">
                  <c:v>-54.486197401547486</c:v>
                </c:pt>
                <c:pt idx="1594">
                  <c:v>-54.522544163635793</c:v>
                </c:pt>
                <c:pt idx="1595">
                  <c:v>-54.559554238253497</c:v>
                </c:pt>
                <c:pt idx="1596">
                  <c:v>-54.597228707755036</c:v>
                </c:pt>
                <c:pt idx="1597">
                  <c:v>-54.635568691161758</c:v>
                </c:pt>
                <c:pt idx="1598">
                  <c:v>-54.674575344394384</c:v>
                </c:pt>
                <c:pt idx="1599">
                  <c:v>-54.714249860513661</c:v>
                </c:pt>
                <c:pt idx="1600">
                  <c:v>-54.754593469969649</c:v>
                </c:pt>
                <c:pt idx="1601">
                  <c:v>-54.795607440859442</c:v>
                </c:pt>
                <c:pt idx="1602">
                  <c:v>-54.837293079193657</c:v>
                </c:pt>
                <c:pt idx="1603">
                  <c:v>-54.879651729171599</c:v>
                </c:pt>
                <c:pt idx="1604">
                  <c:v>-54.922684773465576</c:v>
                </c:pt>
                <c:pt idx="1605">
                  <c:v>-54.966393633514087</c:v>
                </c:pt>
                <c:pt idx="1606">
                  <c:v>-55.010779769824339</c:v>
                </c:pt>
                <c:pt idx="1607">
                  <c:v>-55.055844682284025</c:v>
                </c:pt>
                <c:pt idx="1608">
                  <c:v>-55.101589910482637</c:v>
                </c:pt>
                <c:pt idx="1609">
                  <c:v>-55.148017034042418</c:v>
                </c:pt>
                <c:pt idx="1610">
                  <c:v>-55.19512767295906</c:v>
                </c:pt>
                <c:pt idx="1611">
                  <c:v>-55.242923487952503</c:v>
                </c:pt>
                <c:pt idx="1612">
                  <c:v>-55.291406180827629</c:v>
                </c:pt>
                <c:pt idx="1613">
                  <c:v>-55.340577494845434</c:v>
                </c:pt>
                <c:pt idx="1614">
                  <c:v>-55.390439215104664</c:v>
                </c:pt>
                <c:pt idx="1615">
                  <c:v>-55.440993168933971</c:v>
                </c:pt>
                <c:pt idx="1616">
                  <c:v>-55.492241226295093</c:v>
                </c:pt>
                <c:pt idx="1617">
                  <c:v>-55.544185300196951</c:v>
                </c:pt>
                <c:pt idx="1618">
                  <c:v>-55.596827347121042</c:v>
                </c:pt>
                <c:pt idx="1619">
                  <c:v>-55.65016936745829</c:v>
                </c:pt>
                <c:pt idx="1620">
                  <c:v>-55.704213405957582</c:v>
                </c:pt>
                <c:pt idx="1621">
                  <c:v>-55.758961552186115</c:v>
                </c:pt>
                <c:pt idx="1622">
                  <c:v>-55.814415941001982</c:v>
                </c:pt>
                <c:pt idx="1623">
                  <c:v>-55.870578753039048</c:v>
                </c:pt>
                <c:pt idx="1624">
                  <c:v>-55.927452215204418</c:v>
                </c:pt>
                <c:pt idx="1625">
                  <c:v>-55.985038601188847</c:v>
                </c:pt>
                <c:pt idx="1626">
                  <c:v>-56.043340231990143</c:v>
                </c:pt>
                <c:pt idx="1627">
                  <c:v>-56.102359476450033</c:v>
                </c:pt>
                <c:pt idx="1628">
                  <c:v>-56.162098751804763</c:v>
                </c:pt>
                <c:pt idx="1629">
                  <c:v>-56.22256052424941</c:v>
                </c:pt>
                <c:pt idx="1630">
                  <c:v>-56.283747309516698</c:v>
                </c:pt>
                <c:pt idx="1631">
                  <c:v>-56.345661673470246</c:v>
                </c:pt>
                <c:pt idx="1632">
                  <c:v>-56.408306232712619</c:v>
                </c:pt>
                <c:pt idx="1633">
                  <c:v>-56.471683655208622</c:v>
                </c:pt>
                <c:pt idx="1634">
                  <c:v>-56.535796660924177</c:v>
                </c:pt>
                <c:pt idx="1635">
                  <c:v>-56.600648022480868</c:v>
                </c:pt>
                <c:pt idx="1636">
                  <c:v>-56.666240565826911</c:v>
                </c:pt>
                <c:pt idx="1637">
                  <c:v>-56.732577170924571</c:v>
                </c:pt>
                <c:pt idx="1638">
                  <c:v>-56.799660772454537</c:v>
                </c:pt>
                <c:pt idx="1639">
                  <c:v>-56.867494360537734</c:v>
                </c:pt>
                <c:pt idx="1640">
                  <c:v>-56.93608098147476</c:v>
                </c:pt>
                <c:pt idx="1641">
                  <c:v>-57.005423738503509</c:v>
                </c:pt>
                <c:pt idx="1642">
                  <c:v>-57.075525792575519</c:v>
                </c:pt>
                <c:pt idx="1643">
                  <c:v>-57.146390363151063</c:v>
                </c:pt>
                <c:pt idx="1644">
                  <c:v>-57.218020729014007</c:v>
                </c:pt>
                <c:pt idx="1645">
                  <c:v>-57.290420229106488</c:v>
                </c:pt>
                <c:pt idx="1646">
                  <c:v>-57.363592263383921</c:v>
                </c:pt>
                <c:pt idx="1647">
                  <c:v>-57.43754029369115</c:v>
                </c:pt>
                <c:pt idx="1648">
                  <c:v>-57.512267844659831</c:v>
                </c:pt>
                <c:pt idx="1649">
                  <c:v>-57.587778504627963</c:v>
                </c:pt>
                <c:pt idx="1650">
                  <c:v>-57.664075926581752</c:v>
                </c:pt>
                <c:pt idx="1651">
                  <c:v>-57.741163829120836</c:v>
                </c:pt>
                <c:pt idx="1652">
                  <c:v>-57.819045997446835</c:v>
                </c:pt>
                <c:pt idx="1653">
                  <c:v>-57.897726284376496</c:v>
                </c:pt>
                <c:pt idx="1654">
                  <c:v>-57.977208611379481</c:v>
                </c:pt>
                <c:pt idx="1655">
                  <c:v>-58.057496969641875</c:v>
                </c:pt>
                <c:pt idx="1656">
                  <c:v>-58.13859542115577</c:v>
                </c:pt>
                <c:pt idx="1657">
                  <c:v>-58.220508099835797</c:v>
                </c:pt>
                <c:pt idx="1658">
                  <c:v>-58.303239212663328</c:v>
                </c:pt>
                <c:pt idx="1659">
                  <c:v>-58.386793040858734</c:v>
                </c:pt>
                <c:pt idx="1660">
                  <c:v>-58.471173941083123</c:v>
                </c:pt>
                <c:pt idx="1661">
                  <c:v>-58.556386346669534</c:v>
                </c:pt>
                <c:pt idx="1662">
                  <c:v>-58.642434768885032</c:v>
                </c:pt>
                <c:pt idx="1663">
                  <c:v>-58.729323798224357</c:v>
                </c:pt>
                <c:pt idx="1664">
                  <c:v>-58.817058105735647</c:v>
                </c:pt>
                <c:pt idx="1665">
                  <c:v>-58.905642444379744</c:v>
                </c:pt>
                <c:pt idx="1666">
                  <c:v>-58.995081650423444</c:v>
                </c:pt>
                <c:pt idx="1667">
                  <c:v>-59.085380644867882</c:v>
                </c:pt>
                <c:pt idx="1668">
                  <c:v>-59.176544434913282</c:v>
                </c:pt>
                <c:pt idx="1669">
                  <c:v>-59.268578115460329</c:v>
                </c:pt>
                <c:pt idx="1670">
                  <c:v>-59.361486870650239</c:v>
                </c:pt>
                <c:pt idx="1671">
                  <c:v>-59.455275975443826</c:v>
                </c:pt>
                <c:pt idx="1672">
                  <c:v>-59.549950797240825</c:v>
                </c:pt>
                <c:pt idx="1673">
                  <c:v>-59.645516797541262</c:v>
                </c:pt>
                <c:pt idx="1674">
                  <c:v>-59.741979533648845</c:v>
                </c:pt>
                <c:pt idx="1675">
                  <c:v>-59.839344660419194</c:v>
                </c:pt>
                <c:pt idx="1676">
                  <c:v>-59.937617932052596</c:v>
                </c:pt>
                <c:pt idx="1677">
                  <c:v>-60.03680520393403</c:v>
                </c:pt>
                <c:pt idx="1678">
                  <c:v>-60.136912434520788</c:v>
                </c:pt>
                <c:pt idx="1679">
                  <c:v>-60.237945687279748</c:v>
                </c:pt>
                <c:pt idx="1680">
                  <c:v>-60.339911132675574</c:v>
                </c:pt>
                <c:pt idx="1681">
                  <c:v>-60.442815050211429</c:v>
                </c:pt>
                <c:pt idx="1682">
                  <c:v>-60.54666383052367</c:v>
                </c:pt>
                <c:pt idx="1683">
                  <c:v>-60.651463977532273</c:v>
                </c:pt>
                <c:pt idx="1684">
                  <c:v>-60.75722211064901</c:v>
                </c:pt>
                <c:pt idx="1685">
                  <c:v>-60.863944967044425</c:v>
                </c:pt>
                <c:pt idx="1686">
                  <c:v>-60.97163940397617</c:v>
                </c:pt>
                <c:pt idx="1687">
                  <c:v>-61.080312401180201</c:v>
                </c:pt>
                <c:pt idx="1688">
                  <c:v>-61.189971063327128</c:v>
                </c:pt>
                <c:pt idx="1689">
                  <c:v>-61.300622622545305</c:v>
                </c:pt>
                <c:pt idx="1690">
                  <c:v>-61.412274441013381</c:v>
                </c:pt>
                <c:pt idx="1691">
                  <c:v>-61.52493401362392</c:v>
                </c:pt>
                <c:pt idx="1692">
                  <c:v>-61.63860897072118</c:v>
                </c:pt>
                <c:pt idx="1693">
                  <c:v>-61.753307080914269</c:v>
                </c:pt>
                <c:pt idx="1694">
                  <c:v>-61.869036253969682</c:v>
                </c:pt>
                <c:pt idx="1695">
                  <c:v>-61.985804543784241</c:v>
                </c:pt>
                <c:pt idx="1696">
                  <c:v>-62.103620151442328</c:v>
                </c:pt>
                <c:pt idx="1697">
                  <c:v>-62.222491428359426</c:v>
                </c:pt>
                <c:pt idx="1698">
                  <c:v>-62.342426879515287</c:v>
                </c:pt>
                <c:pt idx="1699">
                  <c:v>-62.463435166779675</c:v>
                </c:pt>
                <c:pt idx="1700">
                  <c:v>-62.585525112333357</c:v>
                </c:pt>
                <c:pt idx="1701">
                  <c:v>-62.70870570218861</c:v>
                </c:pt>
                <c:pt idx="1702">
                  <c:v>-62.832986089811229</c:v>
                </c:pt>
                <c:pt idx="1703">
                  <c:v>-62.958375599848864</c:v>
                </c:pt>
                <c:pt idx="1704">
                  <c:v>-63.08488373196856</c:v>
                </c:pt>
                <c:pt idx="1705">
                  <c:v>-63.212520164807614</c:v>
                </c:pt>
                <c:pt idx="1706">
                  <c:v>-63.341294760041492</c:v>
                </c:pt>
                <c:pt idx="1707">
                  <c:v>-63.47121756657338</c:v>
                </c:pt>
                <c:pt idx="1708">
                  <c:v>-63.602298824849115</c:v>
                </c:pt>
                <c:pt idx="1709">
                  <c:v>-63.73454897130236</c:v>
                </c:pt>
                <c:pt idx="1710">
                  <c:v>-63.867978642934716</c:v>
                </c:pt>
                <c:pt idx="1711">
                  <c:v>-64.00259868203517</c:v>
                </c:pt>
                <c:pt idx="1712">
                  <c:v>-64.138420141044762</c:v>
                </c:pt>
                <c:pt idx="1713">
                  <c:v>-64.275454287570881</c:v>
                </c:pt>
                <c:pt idx="1714">
                  <c:v>-64.413712609557479</c:v>
                </c:pt>
                <c:pt idx="1715">
                  <c:v>-64.553206820616495</c:v>
                </c:pt>
                <c:pt idx="1716">
                  <c:v>-64.69394886552665</c:v>
                </c:pt>
                <c:pt idx="1717">
                  <c:v>-64.835950925905877</c:v>
                </c:pt>
                <c:pt idx="1718">
                  <c:v>-64.979225426064119</c:v>
                </c:pt>
                <c:pt idx="1719">
                  <c:v>-65.123785039042858</c:v>
                </c:pt>
                <c:pt idx="1720">
                  <c:v>-65.269642692849501</c:v>
                </c:pt>
                <c:pt idx="1721">
                  <c:v>-65.416811576892556</c:v>
                </c:pt>
                <c:pt idx="1722">
                  <c:v>-65.565305148627388</c:v>
                </c:pt>
                <c:pt idx="1723">
                  <c:v>-65.715137140418747</c:v>
                </c:pt>
                <c:pt idx="1724">
                  <c:v>-65.866321566630234</c:v>
                </c:pt>
                <c:pt idx="1725">
                  <c:v>-66.018872730948758</c:v>
                </c:pt>
                <c:pt idx="1726">
                  <c:v>-66.172805233953127</c:v>
                </c:pt>
                <c:pt idx="1727">
                  <c:v>-66.328133980938276</c:v>
                </c:pt>
                <c:pt idx="1728">
                  <c:v>-66.484874190002401</c:v>
                </c:pt>
                <c:pt idx="1729">
                  <c:v>-66.643041400411235</c:v>
                </c:pt>
                <c:pt idx="1730">
                  <c:v>-66.802651481247764</c:v>
                </c:pt>
                <c:pt idx="1731">
                  <c:v>-66.963720640361203</c:v>
                </c:pt>
                <c:pt idx="1732">
                  <c:v>-67.126265433626429</c:v>
                </c:pt>
                <c:pt idx="1733">
                  <c:v>-67.290302774527476</c:v>
                </c:pt>
                <c:pt idx="1734">
                  <c:v>-67.455849944078651</c:v>
                </c:pt>
                <c:pt idx="1735">
                  <c:v>-67.622924601097282</c:v>
                </c:pt>
                <c:pt idx="1736">
                  <c:v>-67.791544792843467</c:v>
                </c:pt>
                <c:pt idx="1737">
                  <c:v>-67.961728966042244</c:v>
                </c:pt>
                <c:pt idx="1738">
                  <c:v>-68.133495978305376</c:v>
                </c:pt>
                <c:pt idx="1739">
                  <c:v>-68.306865109969152</c:v>
                </c:pt>
                <c:pt idx="1740">
                  <c:v>-68.481856076367677</c:v>
                </c:pt>
                <c:pt idx="1741">
                  <c:v>-68.658489040559928</c:v>
                </c:pt>
                <c:pt idx="1742">
                  <c:v>-68.836784626531639</c:v>
                </c:pt>
                <c:pt idx="1743">
                  <c:v>-69.016763932892516</c:v>
                </c:pt>
                <c:pt idx="1744">
                  <c:v>-69.198448547092298</c:v>
                </c:pt>
                <c:pt idx="1745">
                  <c:v>-69.381860560177842</c:v>
                </c:pt>
                <c:pt idx="1746">
                  <c:v>-69.567022582117971</c:v>
                </c:pt>
                <c:pt idx="1747">
                  <c:v>-69.753957757720528</c:v>
                </c:pt>
                <c:pt idx="1748">
                  <c:v>-69.942689783170849</c:v>
                </c:pt>
                <c:pt idx="1749">
                  <c:v>-70.133242923219882</c:v>
                </c:pt>
                <c:pt idx="1750">
                  <c:v>-70.325642029053171</c:v>
                </c:pt>
                <c:pt idx="1751">
                  <c:v>-70.519912556873379</c:v>
                </c:pt>
                <c:pt idx="1752">
                  <c:v>-70.716080587230408</c:v>
                </c:pt>
                <c:pt idx="1753">
                  <c:v>-70.914172845136136</c:v>
                </c:pt>
                <c:pt idx="1754">
                  <c:v>-71.11421672100083</c:v>
                </c:pt>
                <c:pt idx="1755">
                  <c:v>-71.316240292433818</c:v>
                </c:pt>
                <c:pt idx="1756">
                  <c:v>-71.520272346949724</c:v>
                </c:pt>
                <c:pt idx="1757">
                  <c:v>-71.726342405626667</c:v>
                </c:pt>
                <c:pt idx="1758">
                  <c:v>-71.934480747764383</c:v>
                </c:pt>
                <c:pt idx="1759">
                  <c:v>-72.144718436593763</c:v>
                </c:pt>
                <c:pt idx="1760">
                  <c:v>-72.357087346090992</c:v>
                </c:pt>
                <c:pt idx="1761">
                  <c:v>-72.571620188955137</c:v>
                </c:pt>
                <c:pt idx="1762">
                  <c:v>-72.788350545808981</c:v>
                </c:pt>
                <c:pt idx="1763">
                  <c:v>-73.007312895688528</c:v>
                </c:pt>
                <c:pt idx="1764">
                  <c:v>-73.228542647889455</c:v>
                </c:pt>
                <c:pt idx="1765">
                  <c:v>-73.452076175244358</c:v>
                </c:pt>
                <c:pt idx="1766">
                  <c:v>-73.67795084890777</c:v>
                </c:pt>
                <c:pt idx="1767">
                  <c:v>-73.906205074731815</c:v>
                </c:pt>
                <c:pt idx="1768">
                  <c:v>-74.136878331321071</c:v>
                </c:pt>
                <c:pt idx="1769">
                  <c:v>-74.370011209859896</c:v>
                </c:pt>
                <c:pt idx="1770">
                  <c:v>-74.605645455812379</c:v>
                </c:pt>
                <c:pt idx="1771">
                  <c:v>-74.843824012601374</c:v>
                </c:pt>
                <c:pt idx="1772">
                  <c:v>-75.084591067381069</c:v>
                </c:pt>
                <c:pt idx="1773">
                  <c:v>-75.327992099023248</c:v>
                </c:pt>
                <c:pt idx="1774">
                  <c:v>-75.574073928448641</c:v>
                </c:pt>
                <c:pt idx="1775">
                  <c:v>-75.822884771440485</c:v>
                </c:pt>
                <c:pt idx="1776">
                  <c:v>-76.074474294090237</c:v>
                </c:pt>
                <c:pt idx="1777">
                  <c:v>-76.328893671033285</c:v>
                </c:pt>
                <c:pt idx="1778">
                  <c:v>-76.586195646644597</c:v>
                </c:pt>
                <c:pt idx="1779">
                  <c:v>-76.846434599379037</c:v>
                </c:pt>
                <c:pt idx="1780">
                  <c:v>-77.109666609447956</c:v>
                </c:pt>
                <c:pt idx="1781">
                  <c:v>-77.375949530046654</c:v>
                </c:pt>
                <c:pt idx="1782">
                  <c:v>-77.645343062354485</c:v>
                </c:pt>
                <c:pt idx="1783">
                  <c:v>-77.917908834552932</c:v>
                </c:pt>
                <c:pt idx="1784">
                  <c:v>-78.193710485121215</c:v>
                </c:pt>
                <c:pt idx="1785">
                  <c:v>-78.472813750690392</c:v>
                </c:pt>
                <c:pt idx="1786">
                  <c:v>-78.755286558759423</c:v>
                </c:pt>
                <c:pt idx="1787">
                  <c:v>-79.041199125599078</c:v>
                </c:pt>
                <c:pt idx="1788">
                  <c:v>-79.330624059695765</c:v>
                </c:pt>
                <c:pt idx="1789">
                  <c:v>-79.623636471116953</c:v>
                </c:pt>
                <c:pt idx="1790">
                  <c:v>-79.920314087207686</c:v>
                </c:pt>
                <c:pt idx="1791">
                  <c:v>-80.22073737506615</c:v>
                </c:pt>
                <c:pt idx="1792">
                  <c:v>-80.524989671277126</c:v>
                </c:pt>
                <c:pt idx="1793">
                  <c:v>-80.833157319428665</c:v>
                </c:pt>
                <c:pt idx="1794">
                  <c:v>-81.145329815978059</c:v>
                </c:pt>
                <c:pt idx="1795">
                  <c:v>-81.461599965082002</c:v>
                </c:pt>
                <c:pt idx="1796">
                  <c:v>-81.782064043062789</c:v>
                </c:pt>
                <c:pt idx="1797">
                  <c:v>-82.106821973236578</c:v>
                </c:pt>
                <c:pt idx="1798">
                  <c:v>-82.43597751190039</c:v>
                </c:pt>
                <c:pt idx="1799">
                  <c:v>-82.76963844634011</c:v>
                </c:pt>
                <c:pt idx="1800">
                  <c:v>-83.107916805808429</c:v>
                </c:pt>
                <c:pt idx="1801">
                  <c:v>-83.450929086502143</c:v>
                </c:pt>
                <c:pt idx="1802">
                  <c:v>-83.798796491671581</c:v>
                </c:pt>
                <c:pt idx="1803">
                  <c:v>-84.151645188099096</c:v>
                </c:pt>
                <c:pt idx="1804">
                  <c:v>-84.509606580304947</c:v>
                </c:pt>
                <c:pt idx="1805">
                  <c:v>-84.872817603972635</c:v>
                </c:pt>
                <c:pt idx="1806">
                  <c:v>-85.241421040232609</c:v>
                </c:pt>
                <c:pt idx="1807">
                  <c:v>-85.61556585261124</c:v>
                </c:pt>
                <c:pt idx="1808">
                  <c:v>-85.995407548634688</c:v>
                </c:pt>
                <c:pt idx="1809">
                  <c:v>-86.381108568286152</c:v>
                </c:pt>
                <c:pt idx="1810">
                  <c:v>-86.772838701746508</c:v>
                </c:pt>
                <c:pt idx="1811">
                  <c:v>-87.170775539109329</c:v>
                </c:pt>
                <c:pt idx="1812">
                  <c:v>-87.575104955052637</c:v>
                </c:pt>
                <c:pt idx="1813">
                  <c:v>-87.986021631782947</c:v>
                </c:pt>
                <c:pt idx="1814">
                  <c:v>-88.403729623936471</c:v>
                </c:pt>
                <c:pt idx="1815">
                  <c:v>-88.828442969545662</c:v>
                </c:pt>
                <c:pt idx="1816">
                  <c:v>-89.260386351655598</c:v>
                </c:pt>
                <c:pt idx="1817">
                  <c:v>-89.699795815717138</c:v>
                </c:pt>
                <c:pt idx="1818">
                  <c:v>-90.146919548496825</c:v>
                </c:pt>
                <c:pt idx="1819">
                  <c:v>-90.602018724951861</c:v>
                </c:pt>
                <c:pt idx="1820">
                  <c:v>-91.065368430312901</c:v>
                </c:pt>
                <c:pt idx="1821">
                  <c:v>-91.537258665541259</c:v>
                </c:pt>
                <c:pt idx="1822">
                  <c:v>-92.017995445378745</c:v>
                </c:pt>
                <c:pt idx="1823">
                  <c:v>-92.507901999420937</c:v>
                </c:pt>
                <c:pt idx="1824">
                  <c:v>-93.007320088042619</c:v>
                </c:pt>
                <c:pt idx="1825">
                  <c:v>-93.516611446619393</c:v>
                </c:pt>
                <c:pt idx="1826">
                  <c:v>-94.036159373368918</c:v>
                </c:pt>
                <c:pt idx="1827">
                  <c:v>-94.566370478303924</c:v>
                </c:pt>
                <c:pt idx="1828">
                  <c:v>-95.107676613342406</c:v>
                </c:pt>
                <c:pt idx="1829">
                  <c:v>-95.660537006581649</c:v>
                </c:pt>
                <c:pt idx="1830">
                  <c:v>-96.225440627236267</c:v>
                </c:pt>
                <c:pt idx="1831">
                  <c:v>-96.802908811840155</c:v>
                </c:pt>
                <c:pt idx="1832">
                  <c:v>-97.393498187163516</c:v>
                </c:pt>
                <c:pt idx="1833">
                  <c:v>-97.997803931042412</c:v>
                </c:pt>
                <c:pt idx="1834">
                  <c:v>-98.616463419150563</c:v>
                </c:pt>
                <c:pt idx="1835">
                  <c:v>-99.250160313921384</c:v>
                </c:pt>
                <c:pt idx="1836">
                  <c:v>-99.899629161612779</c:v>
                </c:pt>
                <c:pt idx="1837">
                  <c:v>-100.56566057531192</c:v>
                </c:pt>
                <c:pt idx="1838">
                  <c:v>-101.24910709595297</c:v>
                </c:pt>
                <c:pt idx="1839">
                  <c:v>-101.95088984077161</c:v>
                </c:pt>
                <c:pt idx="1840">
                  <c:v>-102.67200606982101</c:v>
                </c:pt>
                <c:pt idx="1841">
                  <c:v>-103.4135378272059</c:v>
                </c:pt>
                <c:pt idx="1842">
                  <c:v>-104.17666184583328</c:v>
                </c:pt>
                <c:pt idx="1843">
                  <c:v>-104.96266094440648</c:v>
                </c:pt>
                <c:pt idx="1844">
                  <c:v>-105.77293719525278</c:v>
                </c:pt>
                <c:pt idx="1845">
                  <c:v>-106.6090272043287</c:v>
                </c:pt>
                <c:pt idx="1846">
                  <c:v>-107.47261992417015</c:v>
                </c:pt>
                <c:pt idx="1847">
                  <c:v>-108.36557752189428</c:v>
                </c:pt>
                <c:pt idx="1848">
                  <c:v>-109.28995995463106</c:v>
                </c:pt>
                <c:pt idx="1849">
                  <c:v>-110.24805407361229</c:v>
                </c:pt>
                <c:pt idx="1850">
                  <c:v>-111.24240829900218</c:v>
                </c:pt>
                <c:pt idx="1851">
                  <c:v>-112.27587419909406</c:v>
                </c:pt>
                <c:pt idx="1852">
                  <c:v>-113.35165669643206</c:v>
                </c:pt>
                <c:pt idx="1853">
                  <c:v>-114.4733751478757</c:v>
                </c:pt>
                <c:pt idx="1854">
                  <c:v>-115.64513826143143</c:v>
                </c:pt>
                <c:pt idx="1855">
                  <c:v>-116.8716368022375</c:v>
                </c:pt>
                <c:pt idx="1856">
                  <c:v>-118.15825942750543</c:v>
                </c:pt>
                <c:pt idx="1857">
                  <c:v>-119.51123896553482</c:v>
                </c:pt>
                <c:pt idx="1858">
                  <c:v>-120.93783931400543</c:v>
                </c:pt>
                <c:pt idx="1859">
                  <c:v>-122.44659735155625</c:v>
                </c:pt>
                <c:pt idx="1860">
                  <c:v>-124.04764060918882</c:v>
                </c:pt>
                <c:pt idx="1861">
                  <c:v>-125.75311123550166</c:v>
                </c:pt>
                <c:pt idx="1862">
                  <c:v>-127.57774226337216</c:v>
                </c:pt>
                <c:pt idx="1863">
                  <c:v>-129.53965737240969</c:v>
                </c:pt>
                <c:pt idx="1864">
                  <c:v>-131.66150772471894</c:v>
                </c:pt>
                <c:pt idx="1865">
                  <c:v>-133.97213355822603</c:v>
                </c:pt>
                <c:pt idx="1866">
                  <c:v>-136.50907371601534</c:v>
                </c:pt>
                <c:pt idx="1867">
                  <c:v>-139.32250745581973</c:v>
                </c:pt>
                <c:pt idx="1868">
                  <c:v>-142.48174927437046</c:v>
                </c:pt>
                <c:pt idx="1869">
                  <c:v>-146.08660843750567</c:v>
                </c:pt>
                <c:pt idx="1870">
                  <c:v>-150.28884241363534</c:v>
                </c:pt>
                <c:pt idx="1871">
                  <c:v>-155.33706181494844</c:v>
                </c:pt>
                <c:pt idx="1872">
                  <c:v>-161.68549051851505</c:v>
                </c:pt>
                <c:pt idx="1873">
                  <c:v>-170.32452383910967</c:v>
                </c:pt>
                <c:pt idx="1874">
                  <c:v>-184.31519881888022</c:v>
                </c:pt>
                <c:pt idx="1875">
                  <c:v>-622.26300571993147</c:v>
                </c:pt>
                <c:pt idx="1876">
                  <c:v>-190.35273437078922</c:v>
                </c:pt>
                <c:pt idx="1877">
                  <c:v>-184.32532596572801</c:v>
                </c:pt>
                <c:pt idx="1878">
                  <c:v>-223.69880922720404</c:v>
                </c:pt>
                <c:pt idx="1879">
                  <c:v>-172.39627254966084</c:v>
                </c:pt>
                <c:pt idx="1880">
                  <c:v>-162.49294858242683</c:v>
                </c:pt>
                <c:pt idx="1881">
                  <c:v>-155.81174319268254</c:v>
                </c:pt>
                <c:pt idx="1882">
                  <c:v>-150.6466674068096</c:v>
                </c:pt>
                <c:pt idx="1883">
                  <c:v>-146.40196630485326</c:v>
                </c:pt>
                <c:pt idx="1884">
                  <c:v>-142.78632647411621</c:v>
                </c:pt>
                <c:pt idx="1885">
                  <c:v>-139.6317871977941</c:v>
                </c:pt>
                <c:pt idx="1886">
                  <c:v>-136.83139780049157</c:v>
                </c:pt>
                <c:pt idx="1887">
                  <c:v>-134.31233973911262</c:v>
                </c:pt>
                <c:pt idx="1888">
                  <c:v>-132.02256863577938</c:v>
                </c:pt>
                <c:pt idx="1889">
                  <c:v>-129.92348705617712</c:v>
                </c:pt>
                <c:pt idx="1890">
                  <c:v>-127.98562178732537</c:v>
                </c:pt>
                <c:pt idx="1891">
                  <c:v>-126.18592645202429</c:v>
                </c:pt>
                <c:pt idx="1892">
                  <c:v>-124.50602142188635</c:v>
                </c:pt>
                <c:pt idx="1893">
                  <c:v>-122.93100263221854</c:v>
                </c:pt>
                <c:pt idx="1894">
                  <c:v>-121.44861049814246</c:v>
                </c:pt>
                <c:pt idx="1895">
                  <c:v>-120.04863490950156</c:v>
                </c:pt>
                <c:pt idx="1896">
                  <c:v>-118.72247968384094</c:v>
                </c:pt>
                <c:pt idx="1897">
                  <c:v>-117.4628375283657</c:v>
                </c:pt>
                <c:pt idx="1898">
                  <c:v>-116.26344332208066</c:v>
                </c:pt>
                <c:pt idx="1899">
                  <c:v>-115.11888400959359</c:v>
                </c:pt>
                <c:pt idx="1900">
                  <c:v>-114.02445013678187</c:v>
                </c:pt>
                <c:pt idx="1901">
                  <c:v>-112.97601849935076</c:v>
                </c:pt>
                <c:pt idx="1902">
                  <c:v>-111.96995836661895</c:v>
                </c:pt>
                <c:pt idx="1903">
                  <c:v>-111.00305579770988</c:v>
                </c:pt>
                <c:pt idx="1904">
                  <c:v>-110.07245200401867</c:v>
                </c:pt>
                <c:pt idx="1905">
                  <c:v>-109.17559273262279</c:v>
                </c:pt>
                <c:pt idx="1906">
                  <c:v>-108.3101863811909</c:v>
                </c:pt>
                <c:pt idx="1907">
                  <c:v>-107.47416909265409</c:v>
                </c:pt>
                <c:pt idx="1908">
                  <c:v>-106.66567547561762</c:v>
                </c:pt>
                <c:pt idx="1909">
                  <c:v>-105.88301389401593</c:v>
                </c:pt>
                <c:pt idx="1910">
                  <c:v>-105.1246454944576</c:v>
                </c:pt>
                <c:pt idx="1911">
                  <c:v>-104.38916631140806</c:v>
                </c:pt>
                <c:pt idx="1912">
                  <c:v>-103.67529192263375</c:v>
                </c:pt>
                <c:pt idx="1913">
                  <c:v>-102.98184423009211</c:v>
                </c:pt>
                <c:pt idx="1914">
                  <c:v>-102.30774002191797</c:v>
                </c:pt>
                <c:pt idx="1915">
                  <c:v>-101.6519810346357</c:v>
                </c:pt>
                <c:pt idx="1916">
                  <c:v>-101.0136452851544</c:v>
                </c:pt>
                <c:pt idx="1917">
                  <c:v>-100.39187948242824</c:v>
                </c:pt>
                <c:pt idx="1918">
                  <c:v>-99.785892361111962</c:v>
                </c:pt>
                <c:pt idx="1919">
                  <c:v>-99.19494880579694</c:v>
                </c:pt>
                <c:pt idx="1920">
                  <c:v>-98.618364655793002</c:v>
                </c:pt>
                <c:pt idx="1921">
                  <c:v>-98.055502097893708</c:v>
                </c:pt>
                <c:pt idx="1922">
                  <c:v>-97.50576556895399</c:v>
                </c:pt>
                <c:pt idx="1923">
                  <c:v>-96.968598101974507</c:v>
                </c:pt>
                <c:pt idx="1924">
                  <c:v>-96.443478059248676</c:v>
                </c:pt>
                <c:pt idx="1925">
                  <c:v>-95.929916204343812</c:v>
                </c:pt>
                <c:pt idx="1926">
                  <c:v>-95.427453071561246</c:v>
                </c:pt>
                <c:pt idx="1927">
                  <c:v>-94.935656597297509</c:v>
                </c:pt>
                <c:pt idx="1928">
                  <c:v>-94.45411998260002</c:v>
                </c:pt>
                <c:pt idx="1929">
                  <c:v>-93.982459760334805</c:v>
                </c:pt>
                <c:pt idx="1930">
                  <c:v>-93.520314043883857</c:v>
                </c:pt>
                <c:pt idx="1931">
                  <c:v>-93.067340937275404</c:v>
                </c:pt>
                <c:pt idx="1932">
                  <c:v>-92.623217089200111</c:v>
                </c:pt>
                <c:pt idx="1933">
                  <c:v>-92.187636375554121</c:v>
                </c:pt>
                <c:pt idx="1934">
                  <c:v>-91.760308697029117</c:v>
                </c:pt>
                <c:pt idx="1935">
                  <c:v>-91.340958879893492</c:v>
                </c:pt>
                <c:pt idx="1936">
                  <c:v>-90.929325669510234</c:v>
                </c:pt>
                <c:pt idx="1937">
                  <c:v>-90.525160807352094</c:v>
                </c:pt>
                <c:pt idx="1938">
                  <c:v>-90.128228183333277</c:v>
                </c:pt>
                <c:pt idx="1939">
                  <c:v>-89.73830305619687</c:v>
                </c:pt>
                <c:pt idx="1940">
                  <c:v>-89.355171335500629</c:v>
                </c:pt>
                <c:pt idx="1941">
                  <c:v>-88.978628919449406</c:v>
                </c:pt>
                <c:pt idx="1942">
                  <c:v>-88.608481083437724</c:v>
                </c:pt>
                <c:pt idx="1943">
                  <c:v>-88.244541914712414</c:v>
                </c:pt>
                <c:pt idx="1944">
                  <c:v>-87.886633789038257</c:v>
                </c:pt>
                <c:pt idx="1945">
                  <c:v>-87.534586885676774</c:v>
                </c:pt>
                <c:pt idx="1946">
                  <c:v>-87.188238737359569</c:v>
                </c:pt>
                <c:pt idx="1947">
                  <c:v>-86.847433812265805</c:v>
                </c:pt>
                <c:pt idx="1948">
                  <c:v>-86.512023125313391</c:v>
                </c:pt>
                <c:pt idx="1949">
                  <c:v>-86.181863876326531</c:v>
                </c:pt>
                <c:pt idx="1950">
                  <c:v>-85.856819112882221</c:v>
                </c:pt>
                <c:pt idx="1951">
                  <c:v>-85.536757415840569</c:v>
                </c:pt>
                <c:pt idx="1952">
                  <c:v>-85.221552605751498</c:v>
                </c:pt>
                <c:pt idx="1953">
                  <c:v>-84.911083468497139</c:v>
                </c:pt>
                <c:pt idx="1954">
                  <c:v>-84.6052334986733</c:v>
                </c:pt>
                <c:pt idx="1955">
                  <c:v>-84.303890659356227</c:v>
                </c:pt>
                <c:pt idx="1956">
                  <c:v>-84.006947157009279</c:v>
                </c:pt>
                <c:pt idx="1957">
                  <c:v>-83.714299230401267</c:v>
                </c:pt>
                <c:pt idx="1958">
                  <c:v>-83.425846952502781</c:v>
                </c:pt>
                <c:pt idx="1959">
                  <c:v>-83.141494044412099</c:v>
                </c:pt>
                <c:pt idx="1960">
                  <c:v>-82.861147700447049</c:v>
                </c:pt>
                <c:pt idx="1961">
                  <c:v>-82.584718423605764</c:v>
                </c:pt>
                <c:pt idx="1962">
                  <c:v>-82.312119870669207</c:v>
                </c:pt>
                <c:pt idx="1963">
                  <c:v>-82.043268706273295</c:v>
                </c:pt>
                <c:pt idx="1964">
                  <c:v>-81.778084465336477</c:v>
                </c:pt>
                <c:pt idx="1965">
                  <c:v>-81.516489423272631</c:v>
                </c:pt>
                <c:pt idx="1966">
                  <c:v>-81.258408473468634</c:v>
                </c:pt>
                <c:pt idx="1967">
                  <c:v>-81.003769011542701</c:v>
                </c:pt>
                <c:pt idx="1968">
                  <c:v>-80.752500825938313</c:v>
                </c:pt>
                <c:pt idx="1969">
                  <c:v>-80.504535994442165</c:v>
                </c:pt>
                <c:pt idx="1970">
                  <c:v>-80.25980878624523</c:v>
                </c:pt>
                <c:pt idx="1971">
                  <c:v>-80.018255569194224</c:v>
                </c:pt>
                <c:pt idx="1972">
                  <c:v>-79.779814721907684</c:v>
                </c:pt>
                <c:pt idx="1973">
                  <c:v>-79.544426550451576</c:v>
                </c:pt>
                <c:pt idx="1974">
                  <c:v>-79.312033209296274</c:v>
                </c:pt>
                <c:pt idx="1975">
                  <c:v>-79.082578626291195</c:v>
                </c:pt>
                <c:pt idx="1976">
                  <c:v>-78.856008431416029</c:v>
                </c:pt>
                <c:pt idx="1977">
                  <c:v>-78.632269889081869</c:v>
                </c:pt>
                <c:pt idx="1978">
                  <c:v>-78.411311833772515</c:v>
                </c:pt>
                <c:pt idx="1979">
                  <c:v>-78.193084608830247</c:v>
                </c:pt>
                <c:pt idx="1980">
                  <c:v>-77.977540008202851</c:v>
                </c:pt>
                <c:pt idx="1981">
                  <c:v>-77.764631220982636</c:v>
                </c:pt>
                <c:pt idx="1982">
                  <c:v>-77.554312778577255</c:v>
                </c:pt>
                <c:pt idx="1983">
                  <c:v>-77.346540504365294</c:v>
                </c:pt>
                <c:pt idx="1984">
                  <c:v>-77.141271465696306</c:v>
                </c:pt>
                <c:pt idx="1985">
                  <c:v>-76.938463928106543</c:v>
                </c:pt>
                <c:pt idx="1986">
                  <c:v>-76.738077311628331</c:v>
                </c:pt>
                <c:pt idx="1987">
                  <c:v>-76.540072149079492</c:v>
                </c:pt>
                <c:pt idx="1988">
                  <c:v>-76.344410046225761</c:v>
                </c:pt>
                <c:pt idx="1989">
                  <c:v>-76.151053643716835</c:v>
                </c:pt>
                <c:pt idx="1990">
                  <c:v>-75.959966580701575</c:v>
                </c:pt>
                <c:pt idx="1991">
                  <c:v>-75.771113460034613</c:v>
                </c:pt>
                <c:pt idx="1992">
                  <c:v>-75.58445981499149</c:v>
                </c:pt>
                <c:pt idx="1993">
                  <c:v>-75.399972077414702</c:v>
                </c:pt>
                <c:pt idx="1994">
                  <c:v>-75.21761754721723</c:v>
                </c:pt>
                <c:pt idx="1995">
                  <c:v>-75.037364363174987</c:v>
                </c:pt>
                <c:pt idx="1996">
                  <c:v>-74.859181474943384</c:v>
                </c:pt>
                <c:pt idx="1997">
                  <c:v>-74.683038616237027</c:v>
                </c:pt>
                <c:pt idx="1998">
                  <c:v>-74.508906279114754</c:v>
                </c:pt>
                <c:pt idx="1999">
                  <c:v>-74.33675568931649</c:v>
                </c:pt>
                <c:pt idx="2000">
                  <c:v>-74.166558782599893</c:v>
                </c:pt>
                <c:pt idx="2001">
                  <c:v>-73.998288182029384</c:v>
                </c:pt>
                <c:pt idx="2002">
                  <c:v>-73.831917176171601</c:v>
                </c:pt>
                <c:pt idx="2003">
                  <c:v>-73.667419698154134</c:v>
                </c:pt>
                <c:pt idx="2004">
                  <c:v>-73.504770305547254</c:v>
                </c:pt>
                <c:pt idx="2005">
                  <c:v>-73.343944161030052</c:v>
                </c:pt>
                <c:pt idx="2006">
                  <c:v>-73.184917013804039</c:v>
                </c:pt>
                <c:pt idx="2007">
                  <c:v>-73.02766518172146</c:v>
                </c:pt>
                <c:pt idx="2008">
                  <c:v>-72.872165534093085</c:v>
                </c:pt>
                <c:pt idx="2009">
                  <c:v>-72.718395475147602</c:v>
                </c:pt>
                <c:pt idx="2010">
                  <c:v>-72.566332928111052</c:v>
                </c:pt>
                <c:pt idx="2011">
                  <c:v>-72.415956319879712</c:v>
                </c:pt>
                <c:pt idx="2012">
                  <c:v>-72.267244566260047</c:v>
                </c:pt>
                <c:pt idx="2013">
                  <c:v>-72.120177057750368</c:v>
                </c:pt>
                <c:pt idx="2014">
                  <c:v>-71.974733645841312</c:v>
                </c:pt>
                <c:pt idx="2015">
                  <c:v>-71.830894629811723</c:v>
                </c:pt>
                <c:pt idx="2016">
                  <c:v>-71.688640743999258</c:v>
                </c:pt>
                <c:pt idx="2017">
                  <c:v>-71.54795314552571</c:v>
                </c:pt>
                <c:pt idx="2018">
                  <c:v>-71.408813402456232</c:v>
                </c:pt>
                <c:pt idx="2019">
                  <c:v>-71.271203482376905</c:v>
                </c:pt>
                <c:pt idx="2020">
                  <c:v>-71.135105741369898</c:v>
                </c:pt>
                <c:pt idx="2021">
                  <c:v>-71.000502913372657</c:v>
                </c:pt>
                <c:pt idx="2022">
                  <c:v>-70.86737809990322</c:v>
                </c:pt>
                <c:pt idx="2023">
                  <c:v>-70.735714760137753</c:v>
                </c:pt>
                <c:pt idx="2024">
                  <c:v>-70.605496701325805</c:v>
                </c:pt>
                <c:pt idx="2025">
                  <c:v>-70.476708069528939</c:v>
                </c:pt>
                <c:pt idx="2026">
                  <c:v>-70.349333340671208</c:v>
                </c:pt>
                <c:pt idx="2027">
                  <c:v>-70.223357311887398</c:v>
                </c:pt>
                <c:pt idx="2028">
                  <c:v>-70.098765093158363</c:v>
                </c:pt>
                <c:pt idx="2029">
                  <c:v>-69.97554209922194</c:v>
                </c:pt>
                <c:pt idx="2030">
                  <c:v>-69.853674041748391</c:v>
                </c:pt>
                <c:pt idx="2031">
                  <c:v>-69.733146921770341</c:v>
                </c:pt>
                <c:pt idx="2032">
                  <c:v>-69.61394702235728</c:v>
                </c:pt>
                <c:pt idx="2033">
                  <c:v>-69.496060901525539</c:v>
                </c:pt>
                <c:pt idx="2034">
                  <c:v>-69.379475385374306</c:v>
                </c:pt>
                <c:pt idx="2035">
                  <c:v>-69.26417756143961</c:v>
                </c:pt>
                <c:pt idx="2036">
                  <c:v>-69.150154772257821</c:v>
                </c:pt>
                <c:pt idx="2037">
                  <c:v>-69.037394609130828</c:v>
                </c:pt>
                <c:pt idx="2038">
                  <c:v>-68.9258849060854</c:v>
                </c:pt>
                <c:pt idx="2039">
                  <c:v>-68.815613734020104</c:v>
                </c:pt>
                <c:pt idx="2040">
                  <c:v>-68.706569395031806</c:v>
                </c:pt>
                <c:pt idx="2041">
                  <c:v>-68.5987404169163</c:v>
                </c:pt>
                <c:pt idx="2042">
                  <c:v>-68.492115547836335</c:v>
                </c:pt>
                <c:pt idx="2043">
                  <c:v>-68.386683751150954</c:v>
                </c:pt>
                <c:pt idx="2044">
                  <c:v>-68.282434200400075</c:v>
                </c:pt>
                <c:pt idx="2045">
                  <c:v>-68.179356274439954</c:v>
                </c:pt>
                <c:pt idx="2046">
                  <c:v>-68.07743955272268</c:v>
                </c:pt>
                <c:pt idx="2047">
                  <c:v>-67.976673810715837</c:v>
                </c:pt>
                <c:pt idx="2048">
                  <c:v>-67.877049015456691</c:v>
                </c:pt>
                <c:pt idx="2049">
                  <c:v>-67.778555321236794</c:v>
                </c:pt>
                <c:pt idx="2050">
                  <c:v>-67.681183065412242</c:v>
                </c:pt>
                <c:pt idx="2051">
                  <c:v>-67.58492276433492</c:v>
                </c:pt>
                <c:pt idx="2052">
                  <c:v>-67.48976510940166</c:v>
                </c:pt>
                <c:pt idx="2053">
                  <c:v>-67.395700963215845</c:v>
                </c:pt>
                <c:pt idx="2054">
                  <c:v>-67.302721355859276</c:v>
                </c:pt>
                <c:pt idx="2055">
                  <c:v>-67.210817481269189</c:v>
                </c:pt>
                <c:pt idx="2056">
                  <c:v>-67.119980693717807</c:v>
                </c:pt>
                <c:pt idx="2057">
                  <c:v>-67.030202504390942</c:v>
                </c:pt>
                <c:pt idx="2058">
                  <c:v>-66.941474578061857</c:v>
                </c:pt>
                <c:pt idx="2059">
                  <c:v>-66.853788729857925</c:v>
                </c:pt>
                <c:pt idx="2060">
                  <c:v>-66.767136922116578</c:v>
                </c:pt>
                <c:pt idx="2061">
                  <c:v>-66.681511261328211</c:v>
                </c:pt>
                <c:pt idx="2062">
                  <c:v>-66.59690399516235</c:v>
                </c:pt>
                <c:pt idx="2063">
                  <c:v>-66.513307509575512</c:v>
                </c:pt>
                <c:pt idx="2064">
                  <c:v>-66.430714325997343</c:v>
                </c:pt>
                <c:pt idx="2065">
                  <c:v>-66.349117098592927</c:v>
                </c:pt>
                <c:pt idx="2066">
                  <c:v>-66.268508611598719</c:v>
                </c:pt>
                <c:pt idx="2067">
                  <c:v>-66.188881776729943</c:v>
                </c:pt>
                <c:pt idx="2068">
                  <c:v>-66.110229630657102</c:v>
                </c:pt>
                <c:pt idx="2069">
                  <c:v>-66.032545332549745</c:v>
                </c:pt>
                <c:pt idx="2070">
                  <c:v>-65.955822161684637</c:v>
                </c:pt>
                <c:pt idx="2071">
                  <c:v>-65.880053515117922</c:v>
                </c:pt>
                <c:pt idx="2072">
                  <c:v>-65.805232905417171</c:v>
                </c:pt>
                <c:pt idx="2073">
                  <c:v>-65.73135395845371</c:v>
                </c:pt>
                <c:pt idx="2074">
                  <c:v>-65.658410411251751</c:v>
                </c:pt>
                <c:pt idx="2075">
                  <c:v>-65.586396109893514</c:v>
                </c:pt>
                <c:pt idx="2076">
                  <c:v>-65.515305007478531</c:v>
                </c:pt>
                <c:pt idx="2077">
                  <c:v>-65.445131162135169</c:v>
                </c:pt>
                <c:pt idx="2078">
                  <c:v>-65.375868735083472</c:v>
                </c:pt>
                <c:pt idx="2079">
                  <c:v>-65.307511988747038</c:v>
                </c:pt>
                <c:pt idx="2080">
                  <c:v>-65.240055284913311</c:v>
                </c:pt>
                <c:pt idx="2081">
                  <c:v>-65.173493082940325</c:v>
                </c:pt>
                <c:pt idx="2082">
                  <c:v>-65.107819938008788</c:v>
                </c:pt>
                <c:pt idx="2083">
                  <c:v>-65.043030499418194</c:v>
                </c:pt>
                <c:pt idx="2084">
                  <c:v>-64.979119508925606</c:v>
                </c:pt>
                <c:pt idx="2085">
                  <c:v>-64.916081799126232</c:v>
                </c:pt>
                <c:pt idx="2086">
                  <c:v>-64.853912291874181</c:v>
                </c:pt>
                <c:pt idx="2087">
                  <c:v>-64.792605996742452</c:v>
                </c:pt>
                <c:pt idx="2088">
                  <c:v>-64.732158009521356</c:v>
                </c:pt>
                <c:pt idx="2089">
                  <c:v>-64.672563510753832</c:v>
                </c:pt>
                <c:pt idx="2090">
                  <c:v>-64.613817764306901</c:v>
                </c:pt>
                <c:pt idx="2091">
                  <c:v>-64.555916115978363</c:v>
                </c:pt>
                <c:pt idx="2092">
                  <c:v>-64.498853992137569</c:v>
                </c:pt>
                <c:pt idx="2093">
                  <c:v>-64.44262689839951</c:v>
                </c:pt>
                <c:pt idx="2094">
                  <c:v>-64.387230418331086</c:v>
                </c:pt>
                <c:pt idx="2095">
                  <c:v>-64.332660212189282</c:v>
                </c:pt>
                <c:pt idx="2096">
                  <c:v>-64.278912015689471</c:v>
                </c:pt>
                <c:pt idx="2097">
                  <c:v>-64.225981638804072</c:v>
                </c:pt>
                <c:pt idx="2098">
                  <c:v>-64.173864964589953</c:v>
                </c:pt>
                <c:pt idx="2099">
                  <c:v>-64.122557948044417</c:v>
                </c:pt>
                <c:pt idx="2100">
                  <c:v>-64.072056614988483</c:v>
                </c:pt>
                <c:pt idx="2101">
                  <c:v>-64.022357060977413</c:v>
                </c:pt>
                <c:pt idx="2102">
                  <c:v>-63.973455450237175</c:v>
                </c:pt>
                <c:pt idx="2103">
                  <c:v>-63.925348014626479</c:v>
                </c:pt>
                <c:pt idx="2104">
                  <c:v>-63.878031052623896</c:v>
                </c:pt>
                <c:pt idx="2105">
                  <c:v>-63.831500928338983</c:v>
                </c:pt>
                <c:pt idx="2106">
                  <c:v>-63.78575407054737</c:v>
                </c:pt>
                <c:pt idx="2107">
                  <c:v>-63.740786971748626</c:v>
                </c:pt>
                <c:pt idx="2108">
                  <c:v>-63.696596187246932</c:v>
                </c:pt>
                <c:pt idx="2109">
                  <c:v>-63.653178334253553</c:v>
                </c:pt>
                <c:pt idx="2110">
                  <c:v>-63.610530091010837</c:v>
                </c:pt>
                <c:pt idx="2111">
                  <c:v>-63.568648195937058</c:v>
                </c:pt>
                <c:pt idx="2112">
                  <c:v>-63.527529446791782</c:v>
                </c:pt>
                <c:pt idx="2113">
                  <c:v>-63.487170699861167</c:v>
                </c:pt>
                <c:pt idx="2114">
                  <c:v>-63.447568869162737</c:v>
                </c:pt>
                <c:pt idx="2115">
                  <c:v>-63.40872092566908</c:v>
                </c:pt>
                <c:pt idx="2116">
                  <c:v>-63.37062389655032</c:v>
                </c:pt>
                <c:pt idx="2117">
                  <c:v>-63.333274864434557</c:v>
                </c:pt>
                <c:pt idx="2118">
                  <c:v>-63.296670966686236</c:v>
                </c:pt>
                <c:pt idx="2119">
                  <c:v>-63.260809394701681</c:v>
                </c:pt>
                <c:pt idx="2120">
                  <c:v>-63.225687393221726</c:v>
                </c:pt>
                <c:pt idx="2121">
                  <c:v>-63.191302259660908</c:v>
                </c:pt>
                <c:pt idx="2122">
                  <c:v>-63.157651343452685</c:v>
                </c:pt>
                <c:pt idx="2123">
                  <c:v>-63.124732045410866</c:v>
                </c:pt>
                <c:pt idx="2124">
                  <c:v>-63.092541817106223</c:v>
                </c:pt>
                <c:pt idx="2125">
                  <c:v>-63.061078160258461</c:v>
                </c:pt>
                <c:pt idx="2126">
                  <c:v>-63.030338626142978</c:v>
                </c:pt>
                <c:pt idx="2127">
                  <c:v>-63.000320815012252</c:v>
                </c:pt>
                <c:pt idx="2128">
                  <c:v>-62.97102237553144</c:v>
                </c:pt>
                <c:pt idx="2129">
                  <c:v>-62.942441004227767</c:v>
                </c:pt>
                <c:pt idx="2130">
                  <c:v>-62.914574444953928</c:v>
                </c:pt>
                <c:pt idx="2131">
                  <c:v>-62.887420488364441</c:v>
                </c:pt>
                <c:pt idx="2132">
                  <c:v>-62.860976971405542</c:v>
                </c:pt>
                <c:pt idx="2133">
                  <c:v>-62.835241776817611</c:v>
                </c:pt>
                <c:pt idx="2134">
                  <c:v>-62.810212832650365</c:v>
                </c:pt>
                <c:pt idx="2135">
                  <c:v>-62.785888111790428</c:v>
                </c:pt>
                <c:pt idx="2136">
                  <c:v>-62.762265631500952</c:v>
                </c:pt>
                <c:pt idx="2137">
                  <c:v>-62.739343452973074</c:v>
                </c:pt>
                <c:pt idx="2138">
                  <c:v>-62.717119680889297</c:v>
                </c:pt>
                <c:pt idx="2139">
                  <c:v>-62.695592462998029</c:v>
                </c:pt>
                <c:pt idx="2140">
                  <c:v>-62.674759989699524</c:v>
                </c:pt>
                <c:pt idx="2141">
                  <c:v>-62.654620493642895</c:v>
                </c:pt>
                <c:pt idx="2142">
                  <c:v>-62.635172249333912</c:v>
                </c:pt>
                <c:pt idx="2143">
                  <c:v>-62.616413572753437</c:v>
                </c:pt>
                <c:pt idx="2144">
                  <c:v>-62.59834282098641</c:v>
                </c:pt>
                <c:pt idx="2145">
                  <c:v>-62.580958391861103</c:v>
                </c:pt>
                <c:pt idx="2146">
                  <c:v>-62.564258723598449</c:v>
                </c:pt>
                <c:pt idx="2147">
                  <c:v>-62.548242294471443</c:v>
                </c:pt>
                <c:pt idx="2148">
                  <c:v>-62.532907622474177</c:v>
                </c:pt>
                <c:pt idx="2149">
                  <c:v>-62.518253265000745</c:v>
                </c:pt>
                <c:pt idx="2150">
                  <c:v>-62.504277818533353</c:v>
                </c:pt>
                <c:pt idx="2151">
                  <c:v>-62.490979918340031</c:v>
                </c:pt>
                <c:pt idx="2152">
                  <c:v>-62.478358238181428</c:v>
                </c:pt>
                <c:pt idx="2153">
                  <c:v>-62.466411490026672</c:v>
                </c:pt>
                <c:pt idx="2154">
                  <c:v>-62.455138423778216</c:v>
                </c:pt>
                <c:pt idx="2155">
                  <c:v>-62.444537827005391</c:v>
                </c:pt>
                <c:pt idx="2156">
                  <c:v>-62.434608524686858</c:v>
                </c:pt>
                <c:pt idx="2157">
                  <c:v>-62.425349378961371</c:v>
                </c:pt>
                <c:pt idx="2158">
                  <c:v>-62.416759288887214</c:v>
                </c:pt>
                <c:pt idx="2159">
                  <c:v>-62.408837190209823</c:v>
                </c:pt>
                <c:pt idx="2160">
                  <c:v>-62.401582055137794</c:v>
                </c:pt>
                <c:pt idx="2161">
                  <c:v>-62.394992892126886</c:v>
                </c:pt>
                <c:pt idx="2162">
                  <c:v>-62.38906874567224</c:v>
                </c:pt>
                <c:pt idx="2163">
                  <c:v>-62.383808696108353</c:v>
                </c:pt>
                <c:pt idx="2164">
                  <c:v>-62.379211859417119</c:v>
                </c:pt>
                <c:pt idx="2165">
                  <c:v>-62.375277387043454</c:v>
                </c:pt>
                <c:pt idx="2166">
                  <c:v>-62.372004465718788</c:v>
                </c:pt>
                <c:pt idx="2167">
                  <c:v>-62.369392317292039</c:v>
                </c:pt>
                <c:pt idx="2168">
                  <c:v>-62.367440198568211</c:v>
                </c:pt>
                <c:pt idx="2169">
                  <c:v>-62.366147401154429</c:v>
                </c:pt>
                <c:pt idx="2170">
                  <c:v>-62.365513251313374</c:v>
                </c:pt>
                <c:pt idx="2171">
                  <c:v>-62.365537109824075</c:v>
                </c:pt>
                <c:pt idx="2172">
                  <c:v>-62.366218371849989</c:v>
                </c:pt>
                <c:pt idx="2173">
                  <c:v>-62.367556466814271</c:v>
                </c:pt>
                <c:pt idx="2174">
                  <c:v>-62.369550858282174</c:v>
                </c:pt>
                <c:pt idx="2175">
                  <c:v>-62.372201043850708</c:v>
                </c:pt>
                <c:pt idx="2176">
                  <c:v>-62.375506555045163</c:v>
                </c:pt>
                <c:pt idx="2177">
                  <c:v>-62.379466957222846</c:v>
                </c:pt>
                <c:pt idx="2178">
                  <c:v>-62.384081849483636</c:v>
                </c:pt>
                <c:pt idx="2179">
                  <c:v>-62.389350864587634</c:v>
                </c:pt>
                <c:pt idx="2180">
                  <c:v>-62.395273668879554</c:v>
                </c:pt>
                <c:pt idx="2181">
                  <c:v>-62.401849962220119</c:v>
                </c:pt>
                <c:pt idx="2182">
                  <c:v>-62.409079477924266</c:v>
                </c:pt>
                <c:pt idx="2183">
                  <c:v>-62.416961982706106</c:v>
                </c:pt>
                <c:pt idx="2184">
                  <c:v>-62.425497276630757</c:v>
                </c:pt>
                <c:pt idx="2185">
                  <c:v>-62.434685193072895</c:v>
                </c:pt>
                <c:pt idx="2186">
                  <c:v>-62.444525598682119</c:v>
                </c:pt>
                <c:pt idx="2187">
                  <c:v>-62.455018393354955</c:v>
                </c:pt>
                <c:pt idx="2188">
                  <c:v>-62.466163510213697</c:v>
                </c:pt>
                <c:pt idx="2189">
                  <c:v>-62.477960915591893</c:v>
                </c:pt>
                <c:pt idx="2190">
                  <c:v>-62.490410609026611</c:v>
                </c:pt>
                <c:pt idx="2191">
                  <c:v>-62.503512623257265</c:v>
                </c:pt>
                <c:pt idx="2192">
                  <c:v>-62.51726702423138</c:v>
                </c:pt>
                <c:pt idx="2193">
                  <c:v>-62.531673911116869</c:v>
                </c:pt>
                <c:pt idx="2194">
                  <c:v>-62.546733416321104</c:v>
                </c:pt>
                <c:pt idx="2195">
                  <c:v>-62.562445705516708</c:v>
                </c:pt>
                <c:pt idx="2196">
                  <c:v>-62.578810977674102</c:v>
                </c:pt>
                <c:pt idx="2197">
                  <c:v>-62.595829465100756</c:v>
                </c:pt>
                <c:pt idx="2198">
                  <c:v>-62.613501433487215</c:v>
                </c:pt>
                <c:pt idx="2199">
                  <c:v>-62.631827181959956</c:v>
                </c:pt>
                <c:pt idx="2200">
                  <c:v>-62.650807043141008</c:v>
                </c:pt>
                <c:pt idx="2201">
                  <c:v>-62.670441383214389</c:v>
                </c:pt>
                <c:pt idx="2202">
                  <c:v>-62.690730601999512</c:v>
                </c:pt>
                <c:pt idx="2203">
                  <c:v>-62.711675133031306</c:v>
                </c:pt>
                <c:pt idx="2204">
                  <c:v>-62.7332754436475</c:v>
                </c:pt>
                <c:pt idx="2205">
                  <c:v>-62.755532035082588</c:v>
                </c:pt>
                <c:pt idx="2206">
                  <c:v>-62.778445442569087</c:v>
                </c:pt>
                <c:pt idx="2207">
                  <c:v>-62.802016235445663</c:v>
                </c:pt>
                <c:pt idx="2208">
                  <c:v>-62.826245017272413</c:v>
                </c:pt>
                <c:pt idx="2209">
                  <c:v>-62.851132425953296</c:v>
                </c:pt>
                <c:pt idx="2210">
                  <c:v>-62.876679133865778</c:v>
                </c:pt>
                <c:pt idx="2211">
                  <c:v>-62.90288584799768</c:v>
                </c:pt>
                <c:pt idx="2212">
                  <c:v>-62.929753310091456</c:v>
                </c:pt>
                <c:pt idx="2213">
                  <c:v>-62.957282296795711</c:v>
                </c:pt>
                <c:pt idx="2214">
                  <c:v>-62.985473619824283</c:v>
                </c:pt>
                <c:pt idx="2215">
                  <c:v>-63.014328126122777</c:v>
                </c:pt>
                <c:pt idx="2216">
                  <c:v>-63.043846698042778</c:v>
                </c:pt>
                <c:pt idx="2217">
                  <c:v>-63.074030253523574</c:v>
                </c:pt>
                <c:pt idx="2218">
                  <c:v>-63.104879746281803</c:v>
                </c:pt>
                <c:pt idx="2219">
                  <c:v>-63.136396166008844</c:v>
                </c:pt>
                <c:pt idx="2220">
                  <c:v>-63.168580538576123</c:v>
                </c:pt>
                <c:pt idx="2221">
                  <c:v>-63.201433926248505</c:v>
                </c:pt>
                <c:pt idx="2222">
                  <c:v>-63.23495742790567</c:v>
                </c:pt>
                <c:pt idx="2223">
                  <c:v>-63.269152179271877</c:v>
                </c:pt>
                <c:pt idx="2224">
                  <c:v>-63.304019353153905</c:v>
                </c:pt>
                <c:pt idx="2225">
                  <c:v>-63.339560159687416</c:v>
                </c:pt>
                <c:pt idx="2226">
                  <c:v>-63.375775846591971</c:v>
                </c:pt>
                <c:pt idx="2227">
                  <c:v>-63.412667699434536</c:v>
                </c:pt>
                <c:pt idx="2228">
                  <c:v>-63.450237041901929</c:v>
                </c:pt>
                <c:pt idx="2229">
                  <c:v>-63.488485236081978</c:v>
                </c:pt>
                <c:pt idx="2230">
                  <c:v>-63.527413682753931</c:v>
                </c:pt>
                <c:pt idx="2231">
                  <c:v>-63.567023821687783</c:v>
                </c:pt>
                <c:pt idx="2232">
                  <c:v>-63.607317131953096</c:v>
                </c:pt>
                <c:pt idx="2233">
                  <c:v>-63.648295132237145</c:v>
                </c:pt>
                <c:pt idx="2234">
                  <c:v>-63.689959381172727</c:v>
                </c:pt>
                <c:pt idx="2235">
                  <c:v>-63.732311477675687</c:v>
                </c:pt>
                <c:pt idx="2236">
                  <c:v>-63.775353061292357</c:v>
                </c:pt>
                <c:pt idx="2237">
                  <c:v>-63.819085812557049</c:v>
                </c:pt>
                <c:pt idx="2238">
                  <c:v>-63.863511453359834</c:v>
                </c:pt>
                <c:pt idx="2239">
                  <c:v>-63.908631747324741</c:v>
                </c:pt>
                <c:pt idx="2240">
                  <c:v>-63.95444850019841</c:v>
                </c:pt>
                <c:pt idx="2241">
                  <c:v>-64.000963560249801</c:v>
                </c:pt>
                <c:pt idx="2242">
                  <c:v>-64.048178818680668</c:v>
                </c:pt>
                <c:pt idx="2243">
                  <c:v>-64.096096210047264</c:v>
                </c:pt>
                <c:pt idx="2244">
                  <c:v>-64.144717712693478</c:v>
                </c:pt>
                <c:pt idx="2245">
                  <c:v>-64.194045349195619</c:v>
                </c:pt>
                <c:pt idx="2246">
                  <c:v>-64.24408118681886</c:v>
                </c:pt>
                <c:pt idx="2247">
                  <c:v>-64.294827337985893</c:v>
                </c:pt>
                <c:pt idx="2248">
                  <c:v>-64.346285960757797</c:v>
                </c:pt>
                <c:pt idx="2249">
                  <c:v>-64.398459259327424</c:v>
                </c:pt>
                <c:pt idx="2250">
                  <c:v>-64.451349484525679</c:v>
                </c:pt>
                <c:pt idx="2251">
                  <c:v>-64.50495893434055</c:v>
                </c:pt>
                <c:pt idx="2252">
                  <c:v>-64.559289954449923</c:v>
                </c:pt>
                <c:pt idx="2253">
                  <c:v>-64.61434493876736</c:v>
                </c:pt>
                <c:pt idx="2254">
                  <c:v>-64.67012633000229</c:v>
                </c:pt>
                <c:pt idx="2255">
                  <c:v>-64.726636620234032</c:v>
                </c:pt>
                <c:pt idx="2256">
                  <c:v>-64.783878351500306</c:v>
                </c:pt>
                <c:pt idx="2257">
                  <c:v>-64.84185411640064</c:v>
                </c:pt>
                <c:pt idx="2258">
                  <c:v>-64.900566558714672</c:v>
                </c:pt>
                <c:pt idx="2259">
                  <c:v>-64.960018374036068</c:v>
                </c:pt>
                <c:pt idx="2260">
                  <c:v>-65.020212310421982</c:v>
                </c:pt>
                <c:pt idx="2261">
                  <c:v>-65.081151169058714</c:v>
                </c:pt>
                <c:pt idx="2262">
                  <c:v>-65.142837804943966</c:v>
                </c:pt>
                <c:pt idx="2263">
                  <c:v>-65.205275127585551</c:v>
                </c:pt>
                <c:pt idx="2264">
                  <c:v>-65.268466101717806</c:v>
                </c:pt>
                <c:pt idx="2265">
                  <c:v>-65.332413748035293</c:v>
                </c:pt>
                <c:pt idx="2266">
                  <c:v>-65.39712114394456</c:v>
                </c:pt>
                <c:pt idx="2267">
                  <c:v>-65.462591424334548</c:v>
                </c:pt>
                <c:pt idx="2268">
                  <c:v>-65.528827782365667</c:v>
                </c:pt>
                <c:pt idx="2269">
                  <c:v>-65.595833470278279</c:v>
                </c:pt>
                <c:pt idx="2270">
                  <c:v>-65.663611800220963</c:v>
                </c:pt>
                <c:pt idx="2271">
                  <c:v>-65.732166145099285</c:v>
                </c:pt>
                <c:pt idx="2272">
                  <c:v>-65.801499939444852</c:v>
                </c:pt>
                <c:pt idx="2273">
                  <c:v>-65.871616680306147</c:v>
                </c:pt>
                <c:pt idx="2274">
                  <c:v>-65.942519928160863</c:v>
                </c:pt>
                <c:pt idx="2275">
                  <c:v>-66.014213307850753</c:v>
                </c:pt>
                <c:pt idx="2276">
                  <c:v>-66.086700509539256</c:v>
                </c:pt>
                <c:pt idx="2277">
                  <c:v>-66.159985289692628</c:v>
                </c:pt>
                <c:pt idx="2278">
                  <c:v>-66.234071472085404</c:v>
                </c:pt>
                <c:pt idx="2279">
                  <c:v>-66.308962948830128</c:v>
                </c:pt>
                <c:pt idx="2280">
                  <c:v>-66.384663681432812</c:v>
                </c:pt>
                <c:pt idx="2281">
                  <c:v>-66.461177701874135</c:v>
                </c:pt>
                <c:pt idx="2282">
                  <c:v>-66.538509113717467</c:v>
                </c:pt>
                <c:pt idx="2283">
                  <c:v>-66.616662093244202</c:v>
                </c:pt>
                <c:pt idx="2284">
                  <c:v>-66.695640890617113</c:v>
                </c:pt>
                <c:pt idx="2285">
                  <c:v>-66.775449831072763</c:v>
                </c:pt>
                <c:pt idx="2286">
                  <c:v>-66.856093316143273</c:v>
                </c:pt>
                <c:pt idx="2287">
                  <c:v>-66.937575824908663</c:v>
                </c:pt>
                <c:pt idx="2288">
                  <c:v>-67.019901915280514</c:v>
                </c:pt>
                <c:pt idx="2289">
                  <c:v>-67.103076225317395</c:v>
                </c:pt>
                <c:pt idx="2290">
                  <c:v>-67.187103474573647</c:v>
                </c:pt>
                <c:pt idx="2291">
                  <c:v>-67.271988465481812</c:v>
                </c:pt>
                <c:pt idx="2292">
                  <c:v>-67.357736084769897</c:v>
                </c:pt>
                <c:pt idx="2293">
                  <c:v>-67.444351304914548</c:v>
                </c:pt>
                <c:pt idx="2294">
                  <c:v>-67.531839185630972</c:v>
                </c:pt>
                <c:pt idx="2295">
                  <c:v>-67.620204875400688</c:v>
                </c:pt>
                <c:pt idx="2296">
                  <c:v>-67.709453613038136</c:v>
                </c:pt>
                <c:pt idx="2297">
                  <c:v>-67.799590729297606</c:v>
                </c:pt>
                <c:pt idx="2298">
                  <c:v>-67.890621648520849</c:v>
                </c:pt>
                <c:pt idx="2299">
                  <c:v>-67.982551890327642</c:v>
                </c:pt>
                <c:pt idx="2300">
                  <c:v>-68.075387071349553</c:v>
                </c:pt>
                <c:pt idx="2301">
                  <c:v>-68.169132907008873</c:v>
                </c:pt>
                <c:pt idx="2302">
                  <c:v>-68.263795213343556</c:v>
                </c:pt>
                <c:pt idx="2303">
                  <c:v>-68.359379908879831</c:v>
                </c:pt>
                <c:pt idx="2304">
                  <c:v>-68.455893016554072</c:v>
                </c:pt>
                <c:pt idx="2305">
                  <c:v>-68.553340665684559</c:v>
                </c:pt>
                <c:pt idx="2306">
                  <c:v>-68.651729093996011</c:v>
                </c:pt>
                <c:pt idx="2307">
                  <c:v>-68.751064649697057</c:v>
                </c:pt>
                <c:pt idx="2308">
                  <c:v>-68.851353793613242</c:v>
                </c:pt>
                <c:pt idx="2309">
                  <c:v>-68.952603101377036</c:v>
                </c:pt>
                <c:pt idx="2310">
                  <c:v>-69.054819265676244</c:v>
                </c:pt>
                <c:pt idx="2311">
                  <c:v>-69.158009098563113</c:v>
                </c:pt>
                <c:pt idx="2312">
                  <c:v>-69.262179533825815</c:v>
                </c:pt>
                <c:pt idx="2313">
                  <c:v>-69.367337629424242</c:v>
                </c:pt>
                <c:pt idx="2314">
                  <c:v>-69.473490569992279</c:v>
                </c:pt>
                <c:pt idx="2315">
                  <c:v>-69.580645669408369</c:v>
                </c:pt>
                <c:pt idx="2316">
                  <c:v>-69.688810373437121</c:v>
                </c:pt>
                <c:pt idx="2317">
                  <c:v>-69.797992262443586</c:v>
                </c:pt>
                <c:pt idx="2318">
                  <c:v>-69.90819905418293</c:v>
                </c:pt>
                <c:pt idx="2319">
                  <c:v>-70.019438606668075</c:v>
                </c:pt>
                <c:pt idx="2320">
                  <c:v>-70.131718921117468</c:v>
                </c:pt>
                <c:pt idx="2321">
                  <c:v>-70.245048144985972</c:v>
                </c:pt>
                <c:pt idx="2322">
                  <c:v>-70.359434575081266</c:v>
                </c:pt>
                <c:pt idx="2323">
                  <c:v>-70.474886660769272</c:v>
                </c:pt>
                <c:pt idx="2324">
                  <c:v>-70.591413007270631</c:v>
                </c:pt>
                <c:pt idx="2325">
                  <c:v>-70.709022379052314</c:v>
                </c:pt>
                <c:pt idx="2326">
                  <c:v>-70.827723703316607</c:v>
                </c:pt>
                <c:pt idx="2327">
                  <c:v>-70.94752607359186</c:v>
                </c:pt>
                <c:pt idx="2328">
                  <c:v>-71.068438753427415</c:v>
                </c:pt>
                <c:pt idx="2329">
                  <c:v>-71.190471180197207</c:v>
                </c:pt>
                <c:pt idx="2330">
                  <c:v>-71.313632969015146</c:v>
                </c:pt>
                <c:pt idx="2331">
                  <c:v>-71.437933916766767</c:v>
                </c:pt>
                <c:pt idx="2332">
                  <c:v>-71.56338400626089</c:v>
                </c:pt>
                <c:pt idx="2333">
                  <c:v>-71.689993410505295</c:v>
                </c:pt>
                <c:pt idx="2334">
                  <c:v>-71.817772497111619</c:v>
                </c:pt>
                <c:pt idx="2335">
                  <c:v>-71.946731832833436</c:v>
                </c:pt>
                <c:pt idx="2336">
                  <c:v>-72.076882188242365</c:v>
                </c:pt>
                <c:pt idx="2337">
                  <c:v>-72.208234542547586</c:v>
                </c:pt>
                <c:pt idx="2338">
                  <c:v>-72.340800088563952</c:v>
                </c:pt>
                <c:pt idx="2339">
                  <c:v>-72.474590237833439</c:v>
                </c:pt>
                <c:pt idx="2340">
                  <c:v>-72.609616625906781</c:v>
                </c:pt>
                <c:pt idx="2341">
                  <c:v>-72.745891117790265</c:v>
                </c:pt>
                <c:pt idx="2342">
                  <c:v>-72.883425813564571</c:v>
                </c:pt>
                <c:pt idx="2343">
                  <c:v>-73.022233054181271</c:v>
                </c:pt>
                <c:pt idx="2344">
                  <c:v>-73.162325427445168</c:v>
                </c:pt>
                <c:pt idx="2345">
                  <c:v>-73.303715774187793</c:v>
                </c:pt>
                <c:pt idx="2346">
                  <c:v>-73.446417194640873</c:v>
                </c:pt>
                <c:pt idx="2347">
                  <c:v>-73.590443055016905</c:v>
                </c:pt>
                <c:pt idx="2348">
                  <c:v>-73.735806994304511</c:v>
                </c:pt>
                <c:pt idx="2349">
                  <c:v>-73.882522931288307</c:v>
                </c:pt>
                <c:pt idx="2350">
                  <c:v>-74.030605071800196</c:v>
                </c:pt>
                <c:pt idx="2351">
                  <c:v>-74.180067916213375</c:v>
                </c:pt>
                <c:pt idx="2352">
                  <c:v>-74.330926267187195</c:v>
                </c:pt>
                <c:pt idx="2353">
                  <c:v>-74.483195237673613</c:v>
                </c:pt>
                <c:pt idx="2354">
                  <c:v>-74.636890259196036</c:v>
                </c:pt>
                <c:pt idx="2355">
                  <c:v>-74.792027090411167</c:v>
                </c:pt>
                <c:pt idx="2356">
                  <c:v>-74.948621825966114</c:v>
                </c:pt>
                <c:pt idx="2357">
                  <c:v>-75.106690905661992</c:v>
                </c:pt>
                <c:pt idx="2358">
                  <c:v>-75.266251123938559</c:v>
                </c:pt>
                <c:pt idx="2359">
                  <c:v>-75.42731963969112</c:v>
                </c:pt>
                <c:pt idx="2360">
                  <c:v>-75.589913986435505</c:v>
                </c:pt>
                <c:pt idx="2361">
                  <c:v>-75.754052082835472</c:v>
                </c:pt>
                <c:pt idx="2362">
                  <c:v>-75.919752243607547</c:v>
                </c:pt>
                <c:pt idx="2363">
                  <c:v>-76.087033190820421</c:v>
                </c:pt>
                <c:pt idx="2364">
                  <c:v>-76.255914065605623</c:v>
                </c:pt>
                <c:pt idx="2365">
                  <c:v>-76.426414440297364</c:v>
                </c:pt>
                <c:pt idx="2366">
                  <c:v>-76.598554331021177</c:v>
                </c:pt>
                <c:pt idx="2367">
                  <c:v>-76.772354210750549</c:v>
                </c:pt>
                <c:pt idx="2368">
                  <c:v>-76.94783502285334</c:v>
                </c:pt>
                <c:pt idx="2369">
                  <c:v>-77.12501819514884</c:v>
                </c:pt>
                <c:pt idx="2370">
                  <c:v>-77.303925654500944</c:v>
                </c:pt>
                <c:pt idx="2371">
                  <c:v>-77.484579841969236</c:v>
                </c:pt>
                <c:pt idx="2372">
                  <c:v>-77.667003728546348</c:v>
                </c:pt>
                <c:pt idx="2373">
                  <c:v>-77.85122083150722</c:v>
                </c:pt>
                <c:pt idx="2374">
                  <c:v>-78.037255231399712</c:v>
                </c:pt>
                <c:pt idx="2375">
                  <c:v>-78.225131589707132</c:v>
                </c:pt>
                <c:pt idx="2376">
                  <c:v>-78.414875167213893</c:v>
                </c:pt>
                <c:pt idx="2377">
                  <c:v>-78.606511843109274</c:v>
                </c:pt>
                <c:pt idx="2378">
                  <c:v>-78.800068134864119</c:v>
                </c:pt>
                <c:pt idx="2379">
                  <c:v>-78.995571218918798</c:v>
                </c:pt>
                <c:pt idx="2380">
                  <c:v>-79.193048952222455</c:v>
                </c:pt>
                <c:pt idx="2381">
                  <c:v>-79.392529894665259</c:v>
                </c:pt>
                <c:pt idx="2382">
                  <c:v>-79.594043332449488</c:v>
                </c:pt>
                <c:pt idx="2383">
                  <c:v>-79.79761930244581</c:v>
                </c:pt>
                <c:pt idx="2384">
                  <c:v>-80.003288617585824</c:v>
                </c:pt>
                <c:pt idx="2385">
                  <c:v>-80.21108289334353</c:v>
                </c:pt>
                <c:pt idx="2386">
                  <c:v>-80.421034575362967</c:v>
                </c:pt>
                <c:pt idx="2387">
                  <c:v>-80.633176968291181</c:v>
                </c:pt>
                <c:pt idx="2388">
                  <c:v>-80.847544265880558</c:v>
                </c:pt>
                <c:pt idx="2389">
                  <c:v>-81.064171582428273</c:v>
                </c:pt>
                <c:pt idx="2390">
                  <c:v>-81.283094985624516</c:v>
                </c:pt>
                <c:pt idx="2391">
                  <c:v>-81.504351530885913</c:v>
                </c:pt>
                <c:pt idx="2392">
                  <c:v>-81.727979297255303</c:v>
                </c:pt>
                <c:pt idx="2393">
                  <c:v>-81.954017424954642</c:v>
                </c:pt>
                <c:pt idx="2394">
                  <c:v>-82.182506154683338</c:v>
                </c:pt>
                <c:pt idx="2395">
                  <c:v>-82.413486868759094</c:v>
                </c:pt>
                <c:pt idx="2396">
                  <c:v>-82.647002134208151</c:v>
                </c:pt>
                <c:pt idx="2397">
                  <c:v>-82.883095747913643</c:v>
                </c:pt>
                <c:pt idx="2398">
                  <c:v>-83.121812783944691</c:v>
                </c:pt>
                <c:pt idx="2399">
                  <c:v>-83.363199643190967</c:v>
                </c:pt>
                <c:pt idx="2400">
                  <c:v>-83.607304105439937</c:v>
                </c:pt>
                <c:pt idx="2401">
                  <c:v>-83.854175384042819</c:v>
                </c:pt>
                <c:pt idx="2402">
                  <c:v>-84.103864183324617</c:v>
                </c:pt>
                <c:pt idx="2403">
                  <c:v>-84.356422758905424</c:v>
                </c:pt>
                <c:pt idx="2404">
                  <c:v>-84.61190498111165</c:v>
                </c:pt>
                <c:pt idx="2405">
                  <c:v>-84.87036640166977</c:v>
                </c:pt>
                <c:pt idx="2406">
                  <c:v>-85.131864323888038</c:v>
                </c:pt>
                <c:pt idx="2407">
                  <c:v>-85.396457876547203</c:v>
                </c:pt>
                <c:pt idx="2408">
                  <c:v>-85.664208091739411</c:v>
                </c:pt>
                <c:pt idx="2409">
                  <c:v>-85.935177986908613</c:v>
                </c:pt>
                <c:pt idx="2410">
                  <c:v>-86.20943265137069</c:v>
                </c:pt>
                <c:pt idx="2411">
                  <c:v>-86.487039337607484</c:v>
                </c:pt>
                <c:pt idx="2412">
                  <c:v>-86.768067557656181</c:v>
                </c:pt>
                <c:pt idx="2413">
                  <c:v>-87.052589184938626</c:v>
                </c:pt>
                <c:pt idx="2414">
                  <c:v>-87.340678561902337</c:v>
                </c:pt>
                <c:pt idx="2415">
                  <c:v>-87.632412613878316</c:v>
                </c:pt>
                <c:pt idx="2416">
                  <c:v>-87.927870969588952</c:v>
                </c:pt>
                <c:pt idx="2417">
                  <c:v>-88.22713608877946</c:v>
                </c:pt>
                <c:pt idx="2418">
                  <c:v>-88.530293397484471</c:v>
                </c:pt>
                <c:pt idx="2419">
                  <c:v>-88.837431431482955</c:v>
                </c:pt>
                <c:pt idx="2420">
                  <c:v>-89.148641988546757</c:v>
                </c:pt>
                <c:pt idx="2421">
                  <c:v>-89.464020290133931</c:v>
                </c:pt>
                <c:pt idx="2422">
                  <c:v>-89.783665153243646</c:v>
                </c:pt>
                <c:pt idx="2423">
                  <c:v>-90.107679173204843</c:v>
                </c:pt>
                <c:pt idx="2424">
                  <c:v>-90.436168918247247</c:v>
                </c:pt>
                <c:pt idx="2425">
                  <c:v>-90.769245136778039</c:v>
                </c:pt>
                <c:pt idx="2426">
                  <c:v>-91.107022978371234</c:v>
                </c:pt>
                <c:pt idx="2427">
                  <c:v>-91.449622229578011</c:v>
                </c:pt>
                <c:pt idx="2428">
                  <c:v>-91.797167565762535</c:v>
                </c:pt>
                <c:pt idx="2429">
                  <c:v>-92.149788820292258</c:v>
                </c:pt>
                <c:pt idx="2430">
                  <c:v>-92.507621272538529</c:v>
                </c:pt>
                <c:pt idx="2431">
                  <c:v>-92.870805956285778</c:v>
                </c:pt>
                <c:pt idx="2432">
                  <c:v>-93.239489990313146</c:v>
                </c:pt>
                <c:pt idx="2433">
                  <c:v>-93.613826933089669</c:v>
                </c:pt>
                <c:pt idx="2434">
                  <c:v>-93.993977163726271</c:v>
                </c:pt>
                <c:pt idx="2435">
                  <c:v>-94.380108291553228</c:v>
                </c:pt>
                <c:pt idx="2436">
                  <c:v>-94.772395596946666</c:v>
                </c:pt>
                <c:pt idx="2437">
                  <c:v>-95.171022506309981</c:v>
                </c:pt>
                <c:pt idx="2438">
                  <c:v>-95.576181104439371</c:v>
                </c:pt>
                <c:pt idx="2439">
                  <c:v>-95.98807268786291</c:v>
                </c:pt>
                <c:pt idx="2440">
                  <c:v>-96.406908363152638</c:v>
                </c:pt>
                <c:pt idx="2441">
                  <c:v>-96.832909694670406</c:v>
                </c:pt>
                <c:pt idx="2442">
                  <c:v>-97.266309406738415</c:v>
                </c:pt>
                <c:pt idx="2443">
                  <c:v>-97.70735214581731</c:v>
                </c:pt>
                <c:pt idx="2444">
                  <c:v>-98.156295308959173</c:v>
                </c:pt>
                <c:pt idx="2445">
                  <c:v>-98.613409945581893</c:v>
                </c:pt>
                <c:pt idx="2446">
                  <c:v>-99.078981740497625</c:v>
                </c:pt>
                <c:pt idx="2447">
                  <c:v>-99.553312087150431</c:v>
                </c:pt>
                <c:pt idx="2448">
                  <c:v>-100.03671926119758</c:v>
                </c:pt>
                <c:pt idx="2449">
                  <c:v>-100.52953970591261</c:v>
                </c:pt>
                <c:pt idx="2450">
                  <c:v>-101.03212944246596</c:v>
                </c:pt>
                <c:pt idx="2451">
                  <c:v>-101.54486561994042</c:v>
                </c:pt>
                <c:pt idx="2452">
                  <c:v>-102.0681482220546</c:v>
                </c:pt>
                <c:pt idx="2453">
                  <c:v>-102.60240195002559</c:v>
                </c:pt>
                <c:pt idx="2454">
                  <c:v>-103.14807830386569</c:v>
                </c:pt>
                <c:pt idx="2455">
                  <c:v>-103.70565788779103</c:v>
                </c:pt>
                <c:pt idx="2456">
                  <c:v>-104.27565296937158</c:v>
                </c:pt>
                <c:pt idx="2457">
                  <c:v>-104.85861032674515</c:v>
                </c:pt>
                <c:pt idx="2458">
                  <c:v>-105.45511442375721</c:v>
                </c:pt>
                <c:pt idx="2459">
                  <c:v>-106.0657909594903</c:v>
                </c:pt>
                <c:pt idx="2460">
                  <c:v>-106.69131084652696</c:v>
                </c:pt>
                <c:pt idx="2461">
                  <c:v>-107.33239468173011</c:v>
                </c:pt>
                <c:pt idx="2462">
                  <c:v>-107.989817784704</c:v>
                </c:pt>
                <c:pt idx="2463">
                  <c:v>-108.66441589284877</c:v>
                </c:pt>
                <c:pt idx="2464">
                  <c:v>-109.35709161863571</c:v>
                </c:pt>
                <c:pt idx="2465">
                  <c:v>-110.06882179514633</c:v>
                </c:pt>
                <c:pt idx="2466">
                  <c:v>-110.80066586096149</c:v>
                </c:pt>
                <c:pt idx="2467">
                  <c:v>-111.5537754664214</c:v>
                </c:pt>
                <c:pt idx="2468">
                  <c:v>-112.32940552166076</c:v>
                </c:pt>
                <c:pt idx="2469">
                  <c:v>-113.12892695477801</c:v>
                </c:pt>
                <c:pt idx="2470">
                  <c:v>-113.95384150878277</c:v>
                </c:pt>
                <c:pt idx="2471">
                  <c:v>-114.80579898227866</c:v>
                </c:pt>
                <c:pt idx="2472">
                  <c:v>-115.6866174161587</c:v>
                </c:pt>
                <c:pt idx="2473">
                  <c:v>-116.59830685364429</c:v>
                </c:pt>
                <c:pt idx="2474">
                  <c:v>-117.54309746307838</c:v>
                </c:pt>
                <c:pt idx="2475">
                  <c:v>-118.52347302476443</c:v>
                </c:pt>
                <c:pt idx="2476">
                  <c:v>-119.54221106285858</c:v>
                </c:pt>
                <c:pt idx="2477">
                  <c:v>-120.60243127630704</c:v>
                </c:pt>
                <c:pt idx="2478">
                  <c:v>-121.70765442579491</c:v>
                </c:pt>
                <c:pt idx="2479">
                  <c:v>-122.86187452002915</c:v>
                </c:pt>
                <c:pt idx="2480">
                  <c:v>-124.06964809351307</c:v>
                </c:pt>
                <c:pt idx="2481">
                  <c:v>-125.33620569838781</c:v>
                </c:pt>
                <c:pt idx="2482">
                  <c:v>-126.6675926272743</c:v>
                </c:pt>
                <c:pt idx="2483">
                  <c:v>-128.07084862765086</c:v>
                </c:pt>
                <c:pt idx="2484">
                  <c:v>-129.55424041675508</c:v>
                </c:pt>
                <c:pt idx="2485">
                  <c:v>-131.1275669051324</c:v>
                </c:pt>
                <c:pt idx="2486">
                  <c:v>-132.80256644053097</c:v>
                </c:pt>
                <c:pt idx="2487">
                  <c:v>-134.59347026364443</c:v>
                </c:pt>
                <c:pt idx="2488">
                  <c:v>-136.51777061455738</c:v>
                </c:pt>
                <c:pt idx="2489">
                  <c:v>-138.59731278793501</c:v>
                </c:pt>
                <c:pt idx="2490">
                  <c:v>-140.85989199850204</c:v>
                </c:pt>
                <c:pt idx="2491">
                  <c:v>-143.3416670317192</c:v>
                </c:pt>
                <c:pt idx="2492">
                  <c:v>-146.09095599637902</c:v>
                </c:pt>
                <c:pt idx="2493">
                  <c:v>-149.17450132324794</c:v>
                </c:pt>
                <c:pt idx="2494">
                  <c:v>-152.68845366760308</c:v>
                </c:pt>
                <c:pt idx="2495">
                  <c:v>-156.77918310280947</c:v>
                </c:pt>
                <c:pt idx="2496">
                  <c:v>-161.68702444531272</c:v>
                </c:pt>
                <c:pt idx="2497">
                  <c:v>-167.85279762141499</c:v>
                </c:pt>
                <c:pt idx="2498">
                  <c:v>-176.24365265936237</c:v>
                </c:pt>
                <c:pt idx="2499">
                  <c:v>-189.87643194716475</c:v>
                </c:pt>
                <c:pt idx="2500">
                  <c:v>-590.02954492290326</c:v>
                </c:pt>
                <c:pt idx="2501">
                  <c:v>-194.32625759498433</c:v>
                </c:pt>
                <c:pt idx="2502">
                  <c:v>-185.80808138195499</c:v>
                </c:pt>
                <c:pt idx="2503">
                  <c:v>-184.76799329977925</c:v>
                </c:pt>
                <c:pt idx="2504">
                  <c:v>-223.69932068375928</c:v>
                </c:pt>
                <c:pt idx="2505">
                  <c:v>-176.02738477950797</c:v>
                </c:pt>
                <c:pt idx="2506">
                  <c:v>-166.82287494426663</c:v>
                </c:pt>
                <c:pt idx="2507">
                  <c:v>-160.62540245609091</c:v>
                </c:pt>
                <c:pt idx="2508">
                  <c:v>-155.81404530200714</c:v>
                </c:pt>
                <c:pt idx="2509">
                  <c:v>-151.83891536680039</c:v>
                </c:pt>
                <c:pt idx="2510">
                  <c:v>-148.43530701859888</c:v>
                </c:pt>
                <c:pt idx="2511">
                  <c:v>-145.45172633284542</c:v>
                </c:pt>
                <c:pt idx="2512">
                  <c:v>-142.79195455463577</c:v>
                </c:pt>
                <c:pt idx="2513">
                  <c:v>-140.39046589454099</c:v>
                </c:pt>
                <c:pt idx="2514">
                  <c:v>-138.20034487188212</c:v>
                </c:pt>
                <c:pt idx="2515">
                  <c:v>-136.1867062327814</c:v>
                </c:pt>
                <c:pt idx="2516">
                  <c:v>-134.32282982300424</c:v>
                </c:pt>
                <c:pt idx="2517">
                  <c:v>-132.58775419845711</c:v>
                </c:pt>
                <c:pt idx="2518">
                  <c:v>-130.96470764580221</c:v>
                </c:pt>
                <c:pt idx="2519">
                  <c:v>-129.44004605408486</c:v>
                </c:pt>
                <c:pt idx="2520">
                  <c:v>-128.00251113585097</c:v>
                </c:pt>
                <c:pt idx="2521">
                  <c:v>-126.64269856333347</c:v>
                </c:pt>
                <c:pt idx="2522">
                  <c:v>-125.35266792587836</c:v>
                </c:pt>
                <c:pt idx="2523">
                  <c:v>-124.1256510516447</c:v>
                </c:pt>
                <c:pt idx="2524">
                  <c:v>-122.95583012550316</c:v>
                </c:pt>
                <c:pt idx="2525">
                  <c:v>-121.8381663320089</c:v>
                </c:pt>
                <c:pt idx="2526">
                  <c:v>-120.76826572574919</c:v>
                </c:pt>
                <c:pt idx="2527">
                  <c:v>-119.74227296699331</c:v>
                </c:pt>
                <c:pt idx="2528">
                  <c:v>-118.75678621219805</c:v>
                </c:pt>
                <c:pt idx="2529">
                  <c:v>-117.80878827137045</c:v>
                </c:pt>
                <c:pt idx="2530">
                  <c:v>-116.89559041960122</c:v>
                </c:pt>
                <c:pt idx="2531">
                  <c:v>-116.01478615709956</c:v>
                </c:pt>
                <c:pt idx="2532">
                  <c:v>-115.16421286672498</c:v>
                </c:pt>
                <c:pt idx="2533">
                  <c:v>-114.34191979699507</c:v>
                </c:pt>
                <c:pt idx="2534">
                  <c:v>-113.54614115332714</c:v>
                </c:pt>
                <c:pt idx="2535">
                  <c:v>-112.77527334605819</c:v>
                </c:pt>
                <c:pt idx="2536">
                  <c:v>-112.02785564505388</c:v>
                </c:pt>
                <c:pt idx="2537">
                  <c:v>-111.30255364457506</c:v>
                </c:pt>
                <c:pt idx="2538">
                  <c:v>-110.59814506079559</c:v>
                </c:pt>
                <c:pt idx="2539">
                  <c:v>-109.91350747672648</c:v>
                </c:pt>
                <c:pt idx="2540">
                  <c:v>-109.24760772176812</c:v>
                </c:pt>
                <c:pt idx="2541">
                  <c:v>-108.59949263033147</c:v>
                </c:pt>
                <c:pt idx="2542">
                  <c:v>-107.9682809695376</c:v>
                </c:pt>
                <c:pt idx="2543">
                  <c:v>-107.35315636246281</c:v>
                </c:pt>
                <c:pt idx="2544">
                  <c:v>-106.75336106279923</c:v>
                </c:pt>
                <c:pt idx="2545">
                  <c:v>-106.1681904606267</c:v>
                </c:pt>
                <c:pt idx="2546">
                  <c:v>-105.59698821840169</c:v>
                </c:pt>
                <c:pt idx="2547">
                  <c:v>-105.03914195219421</c:v>
                </c:pt>
                <c:pt idx="2548">
                  <c:v>-104.4940793862844</c:v>
                </c:pt>
                <c:pt idx="2549">
                  <c:v>-103.96126492008831</c:v>
                </c:pt>
                <c:pt idx="2550">
                  <c:v>-103.4401965553709</c:v>
                </c:pt>
                <c:pt idx="2551">
                  <c:v>-102.93040313923416</c:v>
                </c:pt>
                <c:pt idx="2552">
                  <c:v>-102.43144188465619</c:v>
                </c:pt>
                <c:pt idx="2553">
                  <c:v>-101.94289613566488</c:v>
                </c:pt>
                <c:pt idx="2554">
                  <c:v>-101.46437334869597</c:v>
                </c:pt>
                <c:pt idx="2555">
                  <c:v>-100.99550326548267</c:v>
                </c:pt>
                <c:pt idx="2556">
                  <c:v>-100.53593625604391</c:v>
                </c:pt>
                <c:pt idx="2557">
                  <c:v>-100.08534181309209</c:v>
                </c:pt>
                <c:pt idx="2558">
                  <c:v>-99.643407181530364</c:v>
                </c:pt>
                <c:pt idx="2559">
                  <c:v>-99.209836108735175</c:v>
                </c:pt>
                <c:pt idx="2560">
                  <c:v>-98.784347703053911</c:v>
                </c:pt>
                <c:pt idx="2561">
                  <c:v>-98.36667538945315</c:v>
                </c:pt>
                <c:pt idx="2562">
                  <c:v>-97.95656595254961</c:v>
                </c:pt>
                <c:pt idx="2563">
                  <c:v>-97.553778658384616</c:v>
                </c:pt>
                <c:pt idx="2564">
                  <c:v>-97.158084447286925</c:v>
                </c:pt>
                <c:pt idx="2565">
                  <c:v>-96.769265191018334</c:v>
                </c:pt>
                <c:pt idx="2566">
                  <c:v>-96.387113008152767</c:v>
                </c:pt>
                <c:pt idx="2567">
                  <c:v>-96.011429632286337</c:v>
                </c:pt>
                <c:pt idx="2568">
                  <c:v>-95.642025828259875</c:v>
                </c:pt>
                <c:pt idx="2569">
                  <c:v>-95.278720852073704</c:v>
                </c:pt>
                <c:pt idx="2570">
                  <c:v>-94.921341950628161</c:v>
                </c:pt>
                <c:pt idx="2571">
                  <c:v>-94.569723897811585</c:v>
                </c:pt>
                <c:pt idx="2572">
                  <c:v>-94.223708563811613</c:v>
                </c:pt>
                <c:pt idx="2573">
                  <c:v>-93.883144514830562</c:v>
                </c:pt>
                <c:pt idx="2574">
                  <c:v>-93.547886640666519</c:v>
                </c:pt>
                <c:pt idx="2575">
                  <c:v>-93.217795807857698</c:v>
                </c:pt>
                <c:pt idx="2576">
                  <c:v>-92.892738536317438</c:v>
                </c:pt>
                <c:pt idx="2577">
                  <c:v>-92.572586697569221</c:v>
                </c:pt>
                <c:pt idx="2578">
                  <c:v>-92.257217232876513</c:v>
                </c:pt>
                <c:pt idx="2579">
                  <c:v>-91.946511889709882</c:v>
                </c:pt>
                <c:pt idx="2580">
                  <c:v>-91.640356975139795</c:v>
                </c:pt>
                <c:pt idx="2581">
                  <c:v>-91.338643124864717</c:v>
                </c:pt>
                <c:pt idx="2582">
                  <c:v>-91.041265086698658</c:v>
                </c:pt>
                <c:pt idx="2583">
                  <c:v>-90.748121517448098</c:v>
                </c:pt>
                <c:pt idx="2584">
                  <c:v>-90.459114792191841</c:v>
                </c:pt>
                <c:pt idx="2585">
                  <c:v>-90.174150825068523</c:v>
                </c:pt>
                <c:pt idx="2586">
                  <c:v>-89.893138900747701</c:v>
                </c:pt>
                <c:pt idx="2587">
                  <c:v>-89.615991515827247</c:v>
                </c:pt>
                <c:pt idx="2588">
                  <c:v>-89.342624229465798</c:v>
                </c:pt>
                <c:pt idx="2589">
                  <c:v>-89.072955522609504</c:v>
                </c:pt>
                <c:pt idx="2590">
                  <c:v>-88.806906665228894</c:v>
                </c:pt>
                <c:pt idx="2591">
                  <c:v>-88.544401591022051</c:v>
                </c:pt>
                <c:pt idx="2592">
                  <c:v>-88.285366779088434</c:v>
                </c:pt>
                <c:pt idx="2593">
                  <c:v>-88.029731142110535</c:v>
                </c:pt>
                <c:pt idx="2594">
                  <c:v>-87.777425920619905</c:v>
                </c:pt>
                <c:pt idx="2595">
                  <c:v>-87.528384582954288</c:v>
                </c:pt>
                <c:pt idx="2596">
                  <c:v>-87.282542730540797</c:v>
                </c:pt>
                <c:pt idx="2597">
                  <c:v>-87.03983800817079</c:v>
                </c:pt>
                <c:pt idx="2598">
                  <c:v>-86.800210018950736</c:v>
                </c:pt>
                <c:pt idx="2599">
                  <c:v>-86.563600243643108</c:v>
                </c:pt>
                <c:pt idx="2600">
                  <c:v>-86.3299519641253</c:v>
                </c:pt>
                <c:pt idx="2601">
                  <c:v>-86.099210190718637</c:v>
                </c:pt>
                <c:pt idx="2602">
                  <c:v>-85.871321593153041</c:v>
                </c:pt>
                <c:pt idx="2603">
                  <c:v>-85.646234434954209</c:v>
                </c:pt>
                <c:pt idx="2604">
                  <c:v>-85.423898511047895</c:v>
                </c:pt>
                <c:pt idx="2605">
                  <c:v>-85.204265088397307</c:v>
                </c:pt>
                <c:pt idx="2606">
                  <c:v>-84.987286849496058</c:v>
                </c:pt>
                <c:pt idx="2607">
                  <c:v>-84.772917838554932</c:v>
                </c:pt>
                <c:pt idx="2608">
                  <c:v>-84.56111341022779</c:v>
                </c:pt>
                <c:pt idx="2609">
                  <c:v>-84.351830180737522</c:v>
                </c:pt>
                <c:pt idx="2610">
                  <c:v>-84.145025981264595</c:v>
                </c:pt>
                <c:pt idx="2611">
                  <c:v>-83.940659813476543</c:v>
                </c:pt>
                <c:pt idx="2612">
                  <c:v>-83.738691807080713</c:v>
                </c:pt>
                <c:pt idx="2613">
                  <c:v>-83.539083179289619</c:v>
                </c:pt>
                <c:pt idx="2614">
                  <c:v>-83.341796196098855</c:v>
                </c:pt>
                <c:pt idx="2615">
                  <c:v>-83.146794135278242</c:v>
                </c:pt>
                <c:pt idx="2616">
                  <c:v>-82.954041250989178</c:v>
                </c:pt>
                <c:pt idx="2617">
                  <c:v>-82.763502739940137</c:v>
                </c:pt>
                <c:pt idx="2618">
                  <c:v>-82.57514470900378</c:v>
                </c:pt>
                <c:pt idx="2619">
                  <c:v>-82.388934144217785</c:v>
                </c:pt>
                <c:pt idx="2620">
                  <c:v>-82.20483888110158</c:v>
                </c:pt>
                <c:pt idx="2621">
                  <c:v>-82.022827576220664</c:v>
                </c:pt>
                <c:pt idx="2622">
                  <c:v>-81.842869679937579</c:v>
                </c:pt>
                <c:pt idx="2623">
                  <c:v>-81.664935410289189</c:v>
                </c:pt>
                <c:pt idx="2624">
                  <c:v>-81.488995727936228</c:v>
                </c:pt>
                <c:pt idx="2625">
                  <c:v>-81.315022312132328</c:v>
                </c:pt>
                <c:pt idx="2626">
                  <c:v>-81.142987537662634</c:v>
                </c:pt>
                <c:pt idx="2627">
                  <c:v>-80.972864452706105</c:v>
                </c:pt>
                <c:pt idx="2628">
                  <c:v>-80.804626757577552</c:v>
                </c:pt>
                <c:pt idx="2629">
                  <c:v>-80.638248784307294</c:v>
                </c:pt>
                <c:pt idx="2630">
                  <c:v>-80.473705477019848</c:v>
                </c:pt>
                <c:pt idx="2631">
                  <c:v>-80.310972373073511</c:v>
                </c:pt>
                <c:pt idx="2632">
                  <c:v>-80.15002558492732</c:v>
                </c:pt>
                <c:pt idx="2633">
                  <c:v>-79.990841782699874</c:v>
                </c:pt>
                <c:pt idx="2634">
                  <c:v>-79.833398177390947</c:v>
                </c:pt>
                <c:pt idx="2635">
                  <c:v>-79.677672504734019</c:v>
                </c:pt>
                <c:pt idx="2636">
                  <c:v>-79.523643009653085</c:v>
                </c:pt>
                <c:pt idx="2637">
                  <c:v>-79.371288431294943</c:v>
                </c:pt>
                <c:pt idx="2638">
                  <c:v>-79.220587988613971</c:v>
                </c:pt>
                <c:pt idx="2639">
                  <c:v>-79.071521366483125</c:v>
                </c:pt>
                <c:pt idx="2640">
                  <c:v>-78.924068702309938</c:v>
                </c:pt>
                <c:pt idx="2641">
                  <c:v>-78.778210573133904</c:v>
                </c:pt>
                <c:pt idx="2642">
                  <c:v>-78.633927983186354</c:v>
                </c:pt>
                <c:pt idx="2643">
                  <c:v>-78.491202351892767</c:v>
                </c:pt>
                <c:pt idx="2644">
                  <c:v>-78.350015502297282</c:v>
                </c:pt>
                <c:pt idx="2645">
                  <c:v>-78.21034964989434</c:v>
                </c:pt>
                <c:pt idx="2646">
                  <c:v>-78.072187391848061</c:v>
                </c:pt>
                <c:pt idx="2647">
                  <c:v>-77.935511696585152</c:v>
                </c:pt>
                <c:pt idx="2648">
                  <c:v>-77.800305893744479</c:v>
                </c:pt>
                <c:pt idx="2649">
                  <c:v>-77.6665536644702</c:v>
                </c:pt>
                <c:pt idx="2650">
                  <c:v>-77.534239032033113</c:v>
                </c:pt>
                <c:pt idx="2651">
                  <c:v>-77.403346352768736</c:v>
                </c:pt>
                <c:pt idx="2652">
                  <c:v>-77.273860307317236</c:v>
                </c:pt>
                <c:pt idx="2653">
                  <c:v>-77.145765892155453</c:v>
                </c:pt>
                <c:pt idx="2654">
                  <c:v>-77.019048411408349</c:v>
                </c:pt>
                <c:pt idx="2655">
                  <c:v>-76.89369346892849</c:v>
                </c:pt>
                <c:pt idx="2656">
                  <c:v>-76.769686960634345</c:v>
                </c:pt>
                <c:pt idx="2657">
                  <c:v>-76.647015067096675</c:v>
                </c:pt>
                <c:pt idx="2658">
                  <c:v>-76.525664246363689</c:v>
                </c:pt>
                <c:pt idx="2659">
                  <c:v>-76.405621227015359</c:v>
                </c:pt>
                <c:pt idx="2660">
                  <c:v>-76.286873001439005</c:v>
                </c:pt>
                <c:pt idx="2661">
                  <c:v>-76.169406819317288</c:v>
                </c:pt>
                <c:pt idx="2662">
                  <c:v>-76.053210181320893</c:v>
                </c:pt>
                <c:pt idx="2663">
                  <c:v>-75.938270832998271</c:v>
                </c:pt>
                <c:pt idx="2664">
                  <c:v>-75.824576758854704</c:v>
                </c:pt>
                <c:pt idx="2665">
                  <c:v>-75.712116176614373</c:v>
                </c:pt>
                <c:pt idx="2666">
                  <c:v>-75.600877531658938</c:v>
                </c:pt>
                <c:pt idx="2667">
                  <c:v>-75.490849491634719</c:v>
                </c:pt>
                <c:pt idx="2668">
                  <c:v>-75.382020941224624</c:v>
                </c:pt>
                <c:pt idx="2669">
                  <c:v>-75.274380977076959</c:v>
                </c:pt>
                <c:pt idx="2670">
                  <c:v>-75.167918902886711</c:v>
                </c:pt>
                <c:pt idx="2671">
                  <c:v>-75.062624224623448</c:v>
                </c:pt>
                <c:pt idx="2672">
                  <c:v>-74.958486645900663</c:v>
                </c:pt>
                <c:pt idx="2673">
                  <c:v>-74.85549606348232</c:v>
                </c:pt>
                <c:pt idx="2674">
                  <c:v>-74.753642562919936</c:v>
                </c:pt>
                <c:pt idx="2675">
                  <c:v>-74.652916414318454</c:v>
                </c:pt>
                <c:pt idx="2676">
                  <c:v>-74.553308068224069</c:v>
                </c:pt>
                <c:pt idx="2677">
                  <c:v>-74.454808151631141</c:v>
                </c:pt>
                <c:pt idx="2678">
                  <c:v>-74.3574074641039</c:v>
                </c:pt>
                <c:pt idx="2679">
                  <c:v>-74.261096974008453</c:v>
                </c:pt>
                <c:pt idx="2680">
                  <c:v>-74.16586781485266</c:v>
                </c:pt>
                <c:pt idx="2681">
                  <c:v>-74.071711281728923</c:v>
                </c:pt>
                <c:pt idx="2682">
                  <c:v>-73.978618827857417</c:v>
                </c:pt>
                <c:pt idx="2683">
                  <c:v>-73.886582061226079</c:v>
                </c:pt>
                <c:pt idx="2684">
                  <c:v>-73.795592741324015</c:v>
                </c:pt>
                <c:pt idx="2685">
                  <c:v>-73.705642775965757</c:v>
                </c:pt>
                <c:pt idx="2686">
                  <c:v>-73.616724218203089</c:v>
                </c:pt>
                <c:pt idx="2687">
                  <c:v>-73.528829263321654</c:v>
                </c:pt>
                <c:pt idx="2688">
                  <c:v>-73.441950245919799</c:v>
                </c:pt>
                <c:pt idx="2689">
                  <c:v>-73.356079637066557</c:v>
                </c:pt>
                <c:pt idx="2690">
                  <c:v>-73.271210041537074</c:v>
                </c:pt>
                <c:pt idx="2691">
                  <c:v>-73.187334195122247</c:v>
                </c:pt>
                <c:pt idx="2692">
                  <c:v>-73.104444962010945</c:v>
                </c:pt>
                <c:pt idx="2693">
                  <c:v>-73.022535332241674</c:v>
                </c:pt>
                <c:pt idx="2694">
                  <c:v>-72.94159841922243</c:v>
                </c:pt>
                <c:pt idx="2695">
                  <c:v>-72.861627457316473</c:v>
                </c:pt>
                <c:pt idx="2696">
                  <c:v>-72.78261579949104</c:v>
                </c:pt>
                <c:pt idx="2697">
                  <c:v>-72.704556915028689</c:v>
                </c:pt>
                <c:pt idx="2698">
                  <c:v>-72.627444387297956</c:v>
                </c:pt>
                <c:pt idx="2699">
                  <c:v>-72.551271911582546</c:v>
                </c:pt>
                <c:pt idx="2700">
                  <c:v>-72.476033292966406</c:v>
                </c:pt>
                <c:pt idx="2701">
                  <c:v>-72.401722444273943</c:v>
                </c:pt>
                <c:pt idx="2702">
                  <c:v>-72.328333384062958</c:v>
                </c:pt>
                <c:pt idx="2703">
                  <c:v>-72.255860234669399</c:v>
                </c:pt>
                <c:pt idx="2704">
                  <c:v>-72.18429722030173</c:v>
                </c:pt>
                <c:pt idx="2705">
                  <c:v>-72.113638665184268</c:v>
                </c:pt>
                <c:pt idx="2706">
                  <c:v>-72.04387899174732</c:v>
                </c:pt>
                <c:pt idx="2707">
                  <c:v>-71.975012718863354</c:v>
                </c:pt>
                <c:pt idx="2708">
                  <c:v>-71.907034460127434</c:v>
                </c:pt>
                <c:pt idx="2709">
                  <c:v>-71.839938922180892</c:v>
                </c:pt>
                <c:pt idx="2710">
                  <c:v>-71.773720903077361</c:v>
                </c:pt>
                <c:pt idx="2711">
                  <c:v>-71.708375290689006</c:v>
                </c:pt>
                <c:pt idx="2712">
                  <c:v>-71.643897061152899</c:v>
                </c:pt>
                <c:pt idx="2713">
                  <c:v>-71.580281277355681</c:v>
                </c:pt>
                <c:pt idx="2714">
                  <c:v>-71.517523087456055</c:v>
                </c:pt>
                <c:pt idx="2715">
                  <c:v>-71.455617723443339</c:v>
                </c:pt>
                <c:pt idx="2716">
                  <c:v>-71.394560499731753</c:v>
                </c:pt>
                <c:pt idx="2717">
                  <c:v>-71.33434681178916</c:v>
                </c:pt>
                <c:pt idx="2718">
                  <c:v>-71.274972134799469</c:v>
                </c:pt>
                <c:pt idx="2719">
                  <c:v>-71.216432022357552</c:v>
                </c:pt>
                <c:pt idx="2720">
                  <c:v>-71.158722105196034</c:v>
                </c:pt>
                <c:pt idx="2721">
                  <c:v>-71.101838089943215</c:v>
                </c:pt>
                <c:pt idx="2722">
                  <c:v>-71.045775757910818</c:v>
                </c:pt>
                <c:pt idx="2723">
                  <c:v>-70.990530963911411</c:v>
                </c:pt>
                <c:pt idx="2724">
                  <c:v>-70.936099635104185</c:v>
                </c:pt>
                <c:pt idx="2725">
                  <c:v>-70.88247776986897</c:v>
                </c:pt>
                <c:pt idx="2726">
                  <c:v>-70.829661436706687</c:v>
                </c:pt>
                <c:pt idx="2727">
                  <c:v>-70.777646773167021</c:v>
                </c:pt>
                <c:pt idx="2728">
                  <c:v>-70.726429984801385</c:v>
                </c:pt>
                <c:pt idx="2729">
                  <c:v>-70.676007344141269</c:v>
                </c:pt>
                <c:pt idx="2730">
                  <c:v>-70.626375189700866</c:v>
                </c:pt>
                <c:pt idx="2731">
                  <c:v>-70.577529925003731</c:v>
                </c:pt>
                <c:pt idx="2732">
                  <c:v>-70.529468017632638</c:v>
                </c:pt>
                <c:pt idx="2733">
                  <c:v>-70.482185998302342</c:v>
                </c:pt>
                <c:pt idx="2734">
                  <c:v>-70.435680459954412</c:v>
                </c:pt>
                <c:pt idx="2735">
                  <c:v>-70.38994805687345</c:v>
                </c:pt>
                <c:pt idx="2736">
                  <c:v>-70.34498550382493</c:v>
                </c:pt>
                <c:pt idx="2737">
                  <c:v>-70.300789575213173</c:v>
                </c:pt>
                <c:pt idx="2738">
                  <c:v>-70.257357104259697</c:v>
                </c:pt>
                <c:pt idx="2739">
                  <c:v>-70.214684982201177</c:v>
                </c:pt>
                <c:pt idx="2740">
                  <c:v>-70.172770157506591</c:v>
                </c:pt>
                <c:pt idx="2741">
                  <c:v>-70.13160963511298</c:v>
                </c:pt>
                <c:pt idx="2742">
                  <c:v>-70.091200475679713</c:v>
                </c:pt>
                <c:pt idx="2743">
                  <c:v>-70.05153979486046</c:v>
                </c:pt>
                <c:pt idx="2744">
                  <c:v>-70.012624762592964</c:v>
                </c:pt>
                <c:pt idx="2745">
                  <c:v>-69.974452602405378</c:v>
                </c:pt>
                <c:pt idx="2746">
                  <c:v>-69.937020590739891</c:v>
                </c:pt>
                <c:pt idx="2747">
                  <c:v>-69.900326056292272</c:v>
                </c:pt>
                <c:pt idx="2748">
                  <c:v>-69.864366379367638</c:v>
                </c:pt>
                <c:pt idx="2749">
                  <c:v>-69.829138991251824</c:v>
                </c:pt>
                <c:pt idx="2750">
                  <c:v>-69.794641373597855</c:v>
                </c:pt>
                <c:pt idx="2751">
                  <c:v>-69.760871057827714</c:v>
                </c:pt>
                <c:pt idx="2752">
                  <c:v>-69.72782562454853</c:v>
                </c:pt>
                <c:pt idx="2753">
                  <c:v>-69.695502702983205</c:v>
                </c:pt>
                <c:pt idx="2754">
                  <c:v>-69.663899970415088</c:v>
                </c:pt>
                <c:pt idx="2755">
                  <c:v>-69.633015151646404</c:v>
                </c:pt>
                <c:pt idx="2756">
                  <c:v>-69.60284601847016</c:v>
                </c:pt>
                <c:pt idx="2757">
                  <c:v>-69.573390389155264</c:v>
                </c:pt>
                <c:pt idx="2758">
                  <c:v>-69.544646127944688</c:v>
                </c:pt>
                <c:pt idx="2759">
                  <c:v>-69.51661114456617</c:v>
                </c:pt>
                <c:pt idx="2760">
                  <c:v>-69.489283393755443</c:v>
                </c:pt>
                <c:pt idx="2761">
                  <c:v>-69.46266087479168</c:v>
                </c:pt>
                <c:pt idx="2762">
                  <c:v>-69.436741631044896</c:v>
                </c:pt>
                <c:pt idx="2763">
                  <c:v>-69.411523749535206</c:v>
                </c:pt>
                <c:pt idx="2764">
                  <c:v>-69.38700536050338</c:v>
                </c:pt>
                <c:pt idx="2765">
                  <c:v>-69.363184636992912</c:v>
                </c:pt>
                <c:pt idx="2766">
                  <c:v>-69.340059794443206</c:v>
                </c:pt>
                <c:pt idx="2767">
                  <c:v>-69.317629090293579</c:v>
                </c:pt>
                <c:pt idx="2768">
                  <c:v>-69.295890823598072</c:v>
                </c:pt>
                <c:pt idx="2769">
                  <c:v>-69.274843334650726</c:v>
                </c:pt>
                <c:pt idx="2770">
                  <c:v>-69.254485004621372</c:v>
                </c:pt>
                <c:pt idx="2771">
                  <c:v>-69.234814255201357</c:v>
                </c:pt>
                <c:pt idx="2772">
                  <c:v>-69.21582954825962</c:v>
                </c:pt>
                <c:pt idx="2773">
                  <c:v>-69.197529385508204</c:v>
                </c:pt>
                <c:pt idx="2774">
                  <c:v>-69.179912308177947</c:v>
                </c:pt>
                <c:pt idx="2775">
                  <c:v>-69.16297689670327</c:v>
                </c:pt>
                <c:pt idx="2776">
                  <c:v>-69.146721770416676</c:v>
                </c:pt>
                <c:pt idx="2777">
                  <c:v>-69.131145587252405</c:v>
                </c:pt>
                <c:pt idx="2778">
                  <c:v>-69.116247043459097</c:v>
                </c:pt>
                <c:pt idx="2779">
                  <c:v>-69.102024873321596</c:v>
                </c:pt>
                <c:pt idx="2780">
                  <c:v>-69.088477848891557</c:v>
                </c:pt>
                <c:pt idx="2781">
                  <c:v>-69.07560477972676</c:v>
                </c:pt>
                <c:pt idx="2782">
                  <c:v>-69.063404512639096</c:v>
                </c:pt>
                <c:pt idx="2783">
                  <c:v>-69.051875931450923</c:v>
                </c:pt>
                <c:pt idx="2784">
                  <c:v>-69.041017956759973</c:v>
                </c:pt>
                <c:pt idx="2785">
                  <c:v>-69.03082954571245</c:v>
                </c:pt>
                <c:pt idx="2786">
                  <c:v>-69.021309691784339</c:v>
                </c:pt>
                <c:pt idx="2787">
                  <c:v>-69.012457424570698</c:v>
                </c:pt>
                <c:pt idx="2788">
                  <c:v>-69.004271809583145</c:v>
                </c:pt>
                <c:pt idx="2789">
                  <c:v>-68.996751948054964</c:v>
                </c:pt>
                <c:pt idx="2790">
                  <c:v>-68.989896976754309</c:v>
                </c:pt>
                <c:pt idx="2791">
                  <c:v>-68.983706067804874</c:v>
                </c:pt>
                <c:pt idx="2792">
                  <c:v>-68.978178428514454</c:v>
                </c:pt>
                <c:pt idx="2793">
                  <c:v>-68.97331330121078</c:v>
                </c:pt>
                <c:pt idx="2794">
                  <c:v>-68.969109963085145</c:v>
                </c:pt>
                <c:pt idx="2795">
                  <c:v>-68.965567726043332</c:v>
                </c:pt>
                <c:pt idx="2796">
                  <c:v>-68.962685936563815</c:v>
                </c:pt>
                <c:pt idx="2797">
                  <c:v>-68.960463975563414</c:v>
                </c:pt>
                <c:pt idx="2798">
                  <c:v>-68.958901258270117</c:v>
                </c:pt>
                <c:pt idx="2799">
                  <c:v>-68.957997234103132</c:v>
                </c:pt>
                <c:pt idx="2800">
                  <c:v>-68.957751386559949</c:v>
                </c:pt>
                <c:pt idx="2801">
                  <c:v>-68.958163233110696</c:v>
                </c:pt>
                <c:pt idx="2802">
                  <c:v>-68.959232325099279</c:v>
                </c:pt>
                <c:pt idx="2803">
                  <c:v>-68.960958247651774</c:v>
                </c:pt>
                <c:pt idx="2804">
                  <c:v>-68.963340619591605</c:v>
                </c:pt>
                <c:pt idx="2805">
                  <c:v>-68.966379093361695</c:v>
                </c:pt>
                <c:pt idx="2806">
                  <c:v>-68.97007335495347</c:v>
                </c:pt>
                <c:pt idx="2807">
                  <c:v>-68.974423123842826</c:v>
                </c:pt>
                <c:pt idx="2808">
                  <c:v>-68.979428152932741</c:v>
                </c:pt>
                <c:pt idx="2809">
                  <c:v>-68.985088228502889</c:v>
                </c:pt>
                <c:pt idx="2810">
                  <c:v>-68.991403170165867</c:v>
                </c:pt>
                <c:pt idx="2811">
                  <c:v>-68.99837283083032</c:v>
                </c:pt>
                <c:pt idx="2812">
                  <c:v>-69.005997096670697</c:v>
                </c:pt>
                <c:pt idx="2813">
                  <c:v>-69.014275887103807</c:v>
                </c:pt>
                <c:pt idx="2814">
                  <c:v>-69.023209154772118</c:v>
                </c:pt>
                <c:pt idx="2815">
                  <c:v>-69.032796885533699</c:v>
                </c:pt>
                <c:pt idx="2816">
                  <c:v>-69.043039098458905</c:v>
                </c:pt>
                <c:pt idx="2817">
                  <c:v>-69.053935845833834</c:v>
                </c:pt>
                <c:pt idx="2818">
                  <c:v>-69.065487213170385</c:v>
                </c:pt>
                <c:pt idx="2819">
                  <c:v>-69.077693319223144</c:v>
                </c:pt>
                <c:pt idx="2820">
                  <c:v>-69.090554316012899</c:v>
                </c:pt>
                <c:pt idx="2821">
                  <c:v>-69.104070388856911</c:v>
                </c:pt>
                <c:pt idx="2822">
                  <c:v>-69.118241756406036</c:v>
                </c:pt>
                <c:pt idx="2823">
                  <c:v>-69.133068670688417</c:v>
                </c:pt>
                <c:pt idx="2824">
                  <c:v>-69.148551417160164</c:v>
                </c:pt>
                <c:pt idx="2825">
                  <c:v>-69.164690314762652</c:v>
                </c:pt>
                <c:pt idx="2826">
                  <c:v>-69.181485715986753</c:v>
                </c:pt>
                <c:pt idx="2827">
                  <c:v>-69.19893800694399</c:v>
                </c:pt>
                <c:pt idx="2828">
                  <c:v>-69.217047607444357</c:v>
                </c:pt>
                <c:pt idx="2829">
                  <c:v>-69.235814971081282</c:v>
                </c:pt>
                <c:pt idx="2830">
                  <c:v>-69.255240585323406</c:v>
                </c:pt>
                <c:pt idx="2831">
                  <c:v>-69.275324971613458</c:v>
                </c:pt>
                <c:pt idx="2832">
                  <c:v>-69.296068685474111</c:v>
                </c:pt>
                <c:pt idx="2833">
                  <c:v>-69.317472316620879</c:v>
                </c:pt>
                <c:pt idx="2834">
                  <c:v>-69.339536489082278</c:v>
                </c:pt>
                <c:pt idx="2835">
                  <c:v>-69.362261861327056</c:v>
                </c:pt>
                <c:pt idx="2836">
                  <c:v>-69.385649126398761</c:v>
                </c:pt>
                <c:pt idx="2837">
                  <c:v>-69.409699012057459</c:v>
                </c:pt>
                <c:pt idx="2838">
                  <c:v>-69.434412280929024</c:v>
                </c:pt>
                <c:pt idx="2839">
                  <c:v>-69.459789730661697</c:v>
                </c:pt>
                <c:pt idx="2840">
                  <c:v>-69.485832194090207</c:v>
                </c:pt>
                <c:pt idx="2841">
                  <c:v>-69.512540539407468</c:v>
                </c:pt>
                <c:pt idx="2842">
                  <c:v>-69.539915670343859</c:v>
                </c:pt>
                <c:pt idx="2843">
                  <c:v>-69.567958526354346</c:v>
                </c:pt>
                <c:pt idx="2844">
                  <c:v>-69.596670082813276</c:v>
                </c:pt>
                <c:pt idx="2845">
                  <c:v>-69.626051351217242</c:v>
                </c:pt>
                <c:pt idx="2846">
                  <c:v>-69.656103379395731</c:v>
                </c:pt>
                <c:pt idx="2847">
                  <c:v>-69.686827251729994</c:v>
                </c:pt>
                <c:pt idx="2848">
                  <c:v>-69.718224089380072</c:v>
                </c:pt>
                <c:pt idx="2849">
                  <c:v>-69.750295050520066</c:v>
                </c:pt>
                <c:pt idx="2850">
                  <c:v>-69.783041330581881</c:v>
                </c:pt>
                <c:pt idx="2851">
                  <c:v>-69.816464162507359</c:v>
                </c:pt>
                <c:pt idx="2852">
                  <c:v>-69.850564817009072</c:v>
                </c:pt>
                <c:pt idx="2853">
                  <c:v>-69.885344602839879</c:v>
                </c:pt>
                <c:pt idx="2854">
                  <c:v>-69.920804867071368</c:v>
                </c:pt>
                <c:pt idx="2855">
                  <c:v>-69.956946995381188</c:v>
                </c:pt>
                <c:pt idx="2856">
                  <c:v>-69.993772412349557</c:v>
                </c:pt>
                <c:pt idx="2857">
                  <c:v>-70.031282581765012</c:v>
                </c:pt>
                <c:pt idx="2858">
                  <c:v>-70.069479006939645</c:v>
                </c:pt>
                <c:pt idx="2859">
                  <c:v>-70.108363231033678</c:v>
                </c:pt>
                <c:pt idx="2860">
                  <c:v>-70.147936837390091</c:v>
                </c:pt>
                <c:pt idx="2861">
                  <c:v>-70.188201449878591</c:v>
                </c:pt>
                <c:pt idx="2862">
                  <c:v>-70.229158733250216</c:v>
                </c:pt>
                <c:pt idx="2863">
                  <c:v>-70.270810393501563</c:v>
                </c:pt>
                <c:pt idx="2864">
                  <c:v>-70.313158178249822</c:v>
                </c:pt>
                <c:pt idx="2865">
                  <c:v>-70.356203877118034</c:v>
                </c:pt>
                <c:pt idx="2866">
                  <c:v>-70.399949322131363</c:v>
                </c:pt>
                <c:pt idx="2867">
                  <c:v>-70.444396388123906</c:v>
                </c:pt>
                <c:pt idx="2868">
                  <c:v>-70.48954699315712</c:v>
                </c:pt>
                <c:pt idx="2869">
                  <c:v>-70.535403098949175</c:v>
                </c:pt>
                <c:pt idx="2870">
                  <c:v>-70.581966711315985</c:v>
                </c:pt>
                <c:pt idx="2871">
                  <c:v>-70.629239880624098</c:v>
                </c:pt>
                <c:pt idx="2872">
                  <c:v>-70.677224702255302</c:v>
                </c:pt>
                <c:pt idx="2873">
                  <c:v>-70.725923317083769</c:v>
                </c:pt>
                <c:pt idx="2874">
                  <c:v>-70.775337911965423</c:v>
                </c:pt>
                <c:pt idx="2875">
                  <c:v>-70.825470720240091</c:v>
                </c:pt>
                <c:pt idx="2876">
                  <c:v>-70.876324022246536</c:v>
                </c:pt>
                <c:pt idx="2877">
                  <c:v>-70.927900145850927</c:v>
                </c:pt>
                <c:pt idx="2878">
                  <c:v>-70.980201466988419</c:v>
                </c:pt>
                <c:pt idx="2879">
                  <c:v>-71.033230410218991</c:v>
                </c:pt>
                <c:pt idx="2880">
                  <c:v>-71.08698944929688</c:v>
                </c:pt>
                <c:pt idx="2881">
                  <c:v>-71.141481107754657</c:v>
                </c:pt>
                <c:pt idx="2882">
                  <c:v>-71.196707959501822</c:v>
                </c:pt>
                <c:pt idx="2883">
                  <c:v>-71.252672629438564</c:v>
                </c:pt>
                <c:pt idx="2884">
                  <c:v>-71.309377794084682</c:v>
                </c:pt>
                <c:pt idx="2885">
                  <c:v>-71.366826182224031</c:v>
                </c:pt>
                <c:pt idx="2886">
                  <c:v>-71.425020575565256</c:v>
                </c:pt>
                <c:pt idx="2887">
                  <c:v>-71.483963809418739</c:v>
                </c:pt>
                <c:pt idx="2888">
                  <c:v>-71.543658773390206</c:v>
                </c:pt>
                <c:pt idx="2889">
                  <c:v>-71.60410841209152</c:v>
                </c:pt>
                <c:pt idx="2890">
                  <c:v>-71.665315725868837</c:v>
                </c:pt>
                <c:pt idx="2891">
                  <c:v>-71.727283771548954</c:v>
                </c:pt>
                <c:pt idx="2892">
                  <c:v>-71.790015663203718</c:v>
                </c:pt>
                <c:pt idx="2893">
                  <c:v>-71.853514572933108</c:v>
                </c:pt>
                <c:pt idx="2894">
                  <c:v>-71.917783731667953</c:v>
                </c:pt>
                <c:pt idx="2895">
                  <c:v>-71.982826429991775</c:v>
                </c:pt>
                <c:pt idx="2896">
                  <c:v>-72.048646018983135</c:v>
                </c:pt>
                <c:pt idx="2897">
                  <c:v>-72.115245911078418</c:v>
                </c:pt>
                <c:pt idx="2898">
                  <c:v>-72.182629580955904</c:v>
                </c:pt>
                <c:pt idx="2899">
                  <c:v>-72.250800566441228</c:v>
                </c:pt>
                <c:pt idx="2900">
                  <c:v>-72.319762469435233</c:v>
                </c:pt>
                <c:pt idx="2901">
                  <c:v>-72.389518956864578</c:v>
                </c:pt>
                <c:pt idx="2902">
                  <c:v>-72.460073761655522</c:v>
                </c:pt>
                <c:pt idx="2903">
                  <c:v>-72.531430683731642</c:v>
                </c:pt>
                <c:pt idx="2904">
                  <c:v>-72.603593591036116</c:v>
                </c:pt>
                <c:pt idx="2905">
                  <c:v>-72.676566420579093</c:v>
                </c:pt>
                <c:pt idx="2906">
                  <c:v>-72.750353179510995</c:v>
                </c:pt>
                <c:pt idx="2907">
                  <c:v>-72.824957946222099</c:v>
                </c:pt>
                <c:pt idx="2908">
                  <c:v>-72.900384871469242</c:v>
                </c:pt>
                <c:pt idx="2909">
                  <c:v>-72.976638179530696</c:v>
                </c:pt>
                <c:pt idx="2910">
                  <c:v>-73.053722169389431</c:v>
                </c:pt>
                <c:pt idx="2911">
                  <c:v>-73.131641215945621</c:v>
                </c:pt>
                <c:pt idx="2912">
                  <c:v>-73.210399771259787</c:v>
                </c:pt>
                <c:pt idx="2913">
                  <c:v>-73.290002365826467</c:v>
                </c:pt>
                <c:pt idx="2914">
                  <c:v>-73.370453609879831</c:v>
                </c:pt>
                <c:pt idx="2915">
                  <c:v>-73.451758194732164</c:v>
                </c:pt>
                <c:pt idx="2916">
                  <c:v>-73.533920894145922</c:v>
                </c:pt>
                <c:pt idx="2917">
                  <c:v>-73.616946565740008</c:v>
                </c:pt>
                <c:pt idx="2918">
                  <c:v>-73.700840152432093</c:v>
                </c:pt>
                <c:pt idx="2919">
                  <c:v>-73.78560668391674</c:v>
                </c:pt>
                <c:pt idx="2920">
                  <c:v>-73.871251278181859</c:v>
                </c:pt>
                <c:pt idx="2921">
                  <c:v>-73.957779143063135</c:v>
                </c:pt>
                <c:pt idx="2922">
                  <c:v>-74.045195577838399</c:v>
                </c:pt>
                <c:pt idx="2923">
                  <c:v>-74.133505974862686</c:v>
                </c:pt>
                <c:pt idx="2924">
                  <c:v>-74.222715821245686</c:v>
                </c:pt>
                <c:pt idx="2925">
                  <c:v>-74.312830700572079</c:v>
                </c:pt>
                <c:pt idx="2926">
                  <c:v>-74.403856294666284</c:v>
                </c:pt>
                <c:pt idx="2927">
                  <c:v>-74.495798385403575</c:v>
                </c:pt>
                <c:pt idx="2928">
                  <c:v>-74.588662856567794</c:v>
                </c:pt>
                <c:pt idx="2929">
                  <c:v>-74.682455695758009</c:v>
                </c:pt>
                <c:pt idx="2930">
                  <c:v>-74.777182996345019</c:v>
                </c:pt>
                <c:pt idx="2931">
                  <c:v>-74.87285095947955</c:v>
                </c:pt>
                <c:pt idx="2932">
                  <c:v>-74.969465896153423</c:v>
                </c:pt>
                <c:pt idx="2933">
                  <c:v>-75.067034229315496</c:v>
                </c:pt>
                <c:pt idx="2934">
                  <c:v>-75.165562496044075</c:v>
                </c:pt>
                <c:pt idx="2935">
                  <c:v>-75.265057349777493</c:v>
                </c:pt>
                <c:pt idx="2936">
                  <c:v>-75.365525562604574</c:v>
                </c:pt>
                <c:pt idx="2937">
                  <c:v>-75.466974027616729</c:v>
                </c:pt>
                <c:pt idx="2938">
                  <c:v>-75.569409761324266</c:v>
                </c:pt>
                <c:pt idx="2939">
                  <c:v>-75.672839906138137</c:v>
                </c:pt>
                <c:pt idx="2940">
                  <c:v>-75.777271732919658</c:v>
                </c:pt>
                <c:pt idx="2941">
                  <c:v>-75.8827126436002</c:v>
                </c:pt>
                <c:pt idx="2942">
                  <c:v>-75.989170173873205</c:v>
                </c:pt>
                <c:pt idx="2943">
                  <c:v>-76.096651995961054</c:v>
                </c:pt>
                <c:pt idx="2944">
                  <c:v>-76.205165921458487</c:v>
                </c:pt>
                <c:pt idx="2945">
                  <c:v>-76.31471990425608</c:v>
                </c:pt>
                <c:pt idx="2946">
                  <c:v>-76.425322043545634</c:v>
                </c:pt>
                <c:pt idx="2947">
                  <c:v>-76.53698058691046</c:v>
                </c:pt>
                <c:pt idx="2948">
                  <c:v>-76.649703933503744</c:v>
                </c:pt>
                <c:pt idx="2949">
                  <c:v>-76.763500637316909</c:v>
                </c:pt>
                <c:pt idx="2950">
                  <c:v>-76.878379410542593</c:v>
                </c:pt>
                <c:pt idx="2951">
                  <c:v>-76.994349127033843</c:v>
                </c:pt>
                <c:pt idx="2952">
                  <c:v>-77.111418825863495</c:v>
                </c:pt>
                <c:pt idx="2953">
                  <c:v>-77.229597714987918</c:v>
                </c:pt>
                <c:pt idx="2954">
                  <c:v>-77.348895175017233</c:v>
                </c:pt>
                <c:pt idx="2955">
                  <c:v>-77.469320763096761</c:v>
                </c:pt>
                <c:pt idx="2956">
                  <c:v>-77.590884216903206</c:v>
                </c:pt>
                <c:pt idx="2957">
                  <c:v>-77.71359545875994</c:v>
                </c:pt>
                <c:pt idx="2958">
                  <c:v>-77.837464599875133</c:v>
                </c:pt>
                <c:pt idx="2959">
                  <c:v>-77.96250194470737</c:v>
                </c:pt>
                <c:pt idx="2960">
                  <c:v>-78.08871799546317</c:v>
                </c:pt>
                <c:pt idx="2961">
                  <c:v>-78.216123456731353</c:v>
                </c:pt>
                <c:pt idx="2962">
                  <c:v>-78.344729240259397</c:v>
                </c:pt>
                <c:pt idx="2963">
                  <c:v>-78.474546469875861</c:v>
                </c:pt>
                <c:pt idx="2964">
                  <c:v>-78.605586486566224</c:v>
                </c:pt>
                <c:pt idx="2965">
                  <c:v>-78.73786085370574</c:v>
                </c:pt>
                <c:pt idx="2966">
                  <c:v>-78.871381362456205</c:v>
                </c:pt>
                <c:pt idx="2967">
                  <c:v>-79.006160037332819</c:v>
                </c:pt>
                <c:pt idx="2968">
                  <c:v>-79.142209141947561</c:v>
                </c:pt>
                <c:pt idx="2969">
                  <c:v>-79.279541184934899</c:v>
                </c:pt>
                <c:pt idx="2970">
                  <c:v>-79.418168926068063</c:v>
                </c:pt>
                <c:pt idx="2971">
                  <c:v>-79.558105382571839</c:v>
                </c:pt>
                <c:pt idx="2972">
                  <c:v>-79.69936383564135</c:v>
                </c:pt>
                <c:pt idx="2973">
                  <c:v>-79.841957837172558</c:v>
                </c:pt>
                <c:pt idx="2974">
                  <c:v>-79.985901216714538</c:v>
                </c:pt>
                <c:pt idx="2975">
                  <c:v>-80.131208088651462</c:v>
                </c:pt>
                <c:pt idx="2976">
                  <c:v>-80.277892859623634</c:v>
                </c:pt>
                <c:pt idx="2977">
                  <c:v>-80.425970236197173</c:v>
                </c:pt>
                <c:pt idx="2978">
                  <c:v>-80.575455232792024</c:v>
                </c:pt>
                <c:pt idx="2979">
                  <c:v>-80.726363179879257</c:v>
                </c:pt>
                <c:pt idx="2980">
                  <c:v>-80.878709732458248</c:v>
                </c:pt>
                <c:pt idx="2981">
                  <c:v>-81.032510878825491</c:v>
                </c:pt>
                <c:pt idx="2982">
                  <c:v>-81.187782949646589</c:v>
                </c:pt>
                <c:pt idx="2983">
                  <c:v>-81.344542627345092</c:v>
                </c:pt>
                <c:pt idx="2984">
                  <c:v>-81.502806955820247</c:v>
                </c:pt>
                <c:pt idx="2985">
                  <c:v>-81.66259335050816</c:v>
                </c:pt>
                <c:pt idx="2986">
                  <c:v>-81.823919608801276</c:v>
                </c:pt>
                <c:pt idx="2987">
                  <c:v>-81.98680392084114</c:v>
                </c:pt>
                <c:pt idx="2988">
                  <c:v>-82.151264880700325</c:v>
                </c:pt>
                <c:pt idx="2989">
                  <c:v>-82.317321497970681</c:v>
                </c:pt>
                <c:pt idx="2990">
                  <c:v>-82.484993209775993</c:v>
                </c:pt>
                <c:pt idx="2991">
                  <c:v>-82.654299893227687</c:v>
                </c:pt>
                <c:pt idx="2992">
                  <c:v>-82.825261878342772</c:v>
                </c:pt>
                <c:pt idx="2993">
                  <c:v>-82.997899961444546</c:v>
                </c:pt>
                <c:pt idx="2994">
                  <c:v>-83.17223541906985</c:v>
                </c:pt>
                <c:pt idx="2995">
                  <c:v>-83.348290022402921</c:v>
                </c:pt>
                <c:pt idx="2996">
                  <c:v>-83.526086052262116</c:v>
                </c:pt>
                <c:pt idx="2997">
                  <c:v>-83.705646314664151</c:v>
                </c:pt>
                <c:pt idx="2998">
                  <c:v>-83.88699415699341</c:v>
                </c:pt>
                <c:pt idx="2999">
                  <c:v>-84.070153484803299</c:v>
                </c:pt>
                <c:pt idx="3000">
                  <c:v>-84.255148779281825</c:v>
                </c:pt>
                <c:pt idx="3001">
                  <c:v>-84.442005115410012</c:v>
                </c:pt>
                <c:pt idx="3002">
                  <c:v>-84.630748180849693</c:v>
                </c:pt>
                <c:pt idx="3003">
                  <c:v>-84.821404295593297</c:v>
                </c:pt>
                <c:pt idx="3004">
                  <c:v>-85.014000432413923</c:v>
                </c:pt>
                <c:pt idx="3005">
                  <c:v>-85.208564238156313</c:v>
                </c:pt>
                <c:pt idx="3006">
                  <c:v>-85.405124055907777</c:v>
                </c:pt>
                <c:pt idx="3007">
                  <c:v>-85.603708948095289</c:v>
                </c:pt>
                <c:pt idx="3008">
                  <c:v>-85.804348720554373</c:v>
                </c:pt>
                <c:pt idx="3009">
                  <c:v>-86.007073947620114</c:v>
                </c:pt>
                <c:pt idx="3010">
                  <c:v>-86.211915998292042</c:v>
                </c:pt>
                <c:pt idx="3011">
                  <c:v>-86.418907063528678</c:v>
                </c:pt>
                <c:pt idx="3012">
                  <c:v>-86.628080184730464</c:v>
                </c:pt>
                <c:pt idx="3013">
                  <c:v>-86.839469283474585</c:v>
                </c:pt>
                <c:pt idx="3014">
                  <c:v>-87.053109192567462</c:v>
                </c:pt>
                <c:pt idx="3015">
                  <c:v>-87.269035688485829</c:v>
                </c:pt>
                <c:pt idx="3016">
                  <c:v>-87.487285525280811</c:v>
                </c:pt>
                <c:pt idx="3017">
                  <c:v>-87.707896470027137</c:v>
                </c:pt>
                <c:pt idx="3018">
                  <c:v>-87.930907339899207</c:v>
                </c:pt>
                <c:pt idx="3019">
                  <c:v>-88.156358040967845</c:v>
                </c:pt>
                <c:pt idx="3020">
                  <c:v>-88.384289608812708</c:v>
                </c:pt>
                <c:pt idx="3021">
                  <c:v>-88.614744251052912</c:v>
                </c:pt>
                <c:pt idx="3022">
                  <c:v>-88.847765391907018</c:v>
                </c:pt>
                <c:pt idx="3023">
                  <c:v>-89.083397718897658</c:v>
                </c:pt>
                <c:pt idx="3024">
                  <c:v>-89.321687231829273</c:v>
                </c:pt>
                <c:pt idx="3025">
                  <c:v>-89.562681294168641</c:v>
                </c:pt>
                <c:pt idx="3026">
                  <c:v>-89.806428686974641</c:v>
                </c:pt>
                <c:pt idx="3027">
                  <c:v>-90.052979665528284</c:v>
                </c:pt>
                <c:pt idx="3028">
                  <c:v>-90.302386018828884</c:v>
                </c:pt>
                <c:pt idx="3029">
                  <c:v>-90.554701132130489</c:v>
                </c:pt>
                <c:pt idx="3030">
                  <c:v>-90.8099800527078</c:v>
                </c:pt>
                <c:pt idx="3031">
                  <c:v>-91.068279559053508</c:v>
                </c:pt>
                <c:pt idx="3032">
                  <c:v>-91.329658233724729</c:v>
                </c:pt>
                <c:pt idx="3033">
                  <c:v>-91.594176540072127</c:v>
                </c:pt>
                <c:pt idx="3034">
                  <c:v>-91.86189690310087</c:v>
                </c:pt>
                <c:pt idx="3035">
                  <c:v>-92.132883794736841</c:v>
                </c:pt>
                <c:pt idx="3036">
                  <c:v>-92.407203823785721</c:v>
                </c:pt>
                <c:pt idx="3037">
                  <c:v>-92.684925830901335</c:v>
                </c:pt>
                <c:pt idx="3038">
                  <c:v>-92.966120988899505</c:v>
                </c:pt>
                <c:pt idx="3039">
                  <c:v>-93.250862908786019</c:v>
                </c:pt>
                <c:pt idx="3040">
                  <c:v>-93.539227751889939</c:v>
                </c:pt>
                <c:pt idx="3041">
                  <c:v>-93.831294348532097</c:v>
                </c:pt>
                <c:pt idx="3042">
                  <c:v>-94.127144323689976</c:v>
                </c:pt>
                <c:pt idx="3043">
                  <c:v>-94.426862230162442</c:v>
                </c:pt>
                <c:pt idx="3044">
                  <c:v>-94.730535689774754</c:v>
                </c:pt>
                <c:pt idx="3045">
                  <c:v>-95.038255543216025</c:v>
                </c:pt>
                <c:pt idx="3046">
                  <c:v>-95.350116009151975</c:v>
                </c:pt>
                <c:pt idx="3047">
                  <c:v>-95.66621485330657</c:v>
                </c:pt>
                <c:pt idx="3048">
                  <c:v>-95.98665356827793</c:v>
                </c:pt>
                <c:pt idx="3049">
                  <c:v>-96.31153756491166</c:v>
                </c:pt>
                <c:pt idx="3050">
                  <c:v>-96.640976376140344</c:v>
                </c:pt>
                <c:pt idx="3051">
                  <c:v>-96.975083874272769</c:v>
                </c:pt>
                <c:pt idx="3052">
                  <c:v>-97.313978502817093</c:v>
                </c:pt>
                <c:pt idx="3053">
                  <c:v>-97.657783524016196</c:v>
                </c:pt>
                <c:pt idx="3054">
                  <c:v>-98.006627283398714</c:v>
                </c:pt>
                <c:pt idx="3055">
                  <c:v>-98.360643492762733</c:v>
                </c:pt>
                <c:pt idx="3056">
                  <c:v>-98.719971533161143</c:v>
                </c:pt>
                <c:pt idx="3057">
                  <c:v>-99.084756779610061</c:v>
                </c:pt>
                <c:pt idx="3058">
                  <c:v>-99.455150949417984</c:v>
                </c:pt>
                <c:pt idx="3059">
                  <c:v>-99.831312476229144</c:v>
                </c:pt>
                <c:pt idx="3060">
                  <c:v>-100.21340691209647</c:v>
                </c:pt>
                <c:pt idx="3061">
                  <c:v>-100.60160736014669</c:v>
                </c:pt>
                <c:pt idx="3062">
                  <c:v>-100.99609494067462</c:v>
                </c:pt>
                <c:pt idx="3063">
                  <c:v>-101.3970592938195</c:v>
                </c:pt>
                <c:pt idx="3064">
                  <c:v>-101.80469912232692</c:v>
                </c:pt>
                <c:pt idx="3065">
                  <c:v>-102.21922277830026</c:v>
                </c:pt>
                <c:pt idx="3066">
                  <c:v>-102.64084889829464</c:v>
                </c:pt>
                <c:pt idx="3067">
                  <c:v>-103.06980709161893</c:v>
                </c:pt>
                <c:pt idx="3068">
                  <c:v>-103.50633868729219</c:v>
                </c:pt>
                <c:pt idx="3069">
                  <c:v>-103.95069754576932</c:v>
                </c:pt>
                <c:pt idx="3070">
                  <c:v>-104.40315094229511</c:v>
                </c:pt>
                <c:pt idx="3071">
                  <c:v>-104.8639805296277</c:v>
                </c:pt>
                <c:pt idx="3072">
                  <c:v>-105.3334833888515</c:v>
                </c:pt>
                <c:pt idx="3073">
                  <c:v>-105.81197317814998</c:v>
                </c:pt>
                <c:pt idx="3074">
                  <c:v>-106.2997813907222</c:v>
                </c:pt>
                <c:pt idx="3075">
                  <c:v>-106.79725873454427</c:v>
                </c:pt>
                <c:pt idx="3076">
                  <c:v>-107.30477664845084</c:v>
                </c:pt>
                <c:pt idx="3077">
                  <c:v>-107.82272897104073</c:v>
                </c:pt>
                <c:pt idx="3078">
                  <c:v>-108.3515337813156</c:v>
                </c:pt>
                <c:pt idx="3079">
                  <c:v>-108.8916354327387</c:v>
                </c:pt>
                <c:pt idx="3080">
                  <c:v>-109.44350680567504</c:v>
                </c:pt>
                <c:pt idx="3081">
                  <c:v>-110.00765180702517</c:v>
                </c:pt>
                <c:pt idx="3082">
                  <c:v>-110.58460815039891</c:v>
                </c:pt>
                <c:pt idx="3083">
                  <c:v>-111.17495045556554</c:v>
                </c:pt>
                <c:pt idx="3084">
                  <c:v>-111.77929371231373</c:v>
                </c:pt>
                <c:pt idx="3085">
                  <c:v>-112.39829716149021</c:v>
                </c:pt>
                <c:pt idx="3086">
                  <c:v>-113.03266865514428</c:v>
                </c:pt>
                <c:pt idx="3087">
                  <c:v>-113.68316956873271</c:v>
                </c:pt>
                <c:pt idx="3088">
                  <c:v>-114.35062035166011</c:v>
                </c:pt>
                <c:pt idx="3089">
                  <c:v>-115.03590681862943</c:v>
                </c:pt>
                <c:pt idx="3090">
                  <c:v>-115.73998730404486</c:v>
                </c:pt>
                <c:pt idx="3091">
                  <c:v>-116.46390082597719</c:v>
                </c:pt>
                <c:pt idx="3092">
                  <c:v>-117.2087764361402</c:v>
                </c:pt>
                <c:pt idx="3093">
                  <c:v>-117.97584396950836</c:v>
                </c:pt>
                <c:pt idx="3094">
                  <c:v>-118.76644645361574</c:v>
                </c:pt>
                <c:pt idx="3095">
                  <c:v>-119.58205449595182</c:v>
                </c:pt>
                <c:pt idx="3096">
                  <c:v>-120.42428304171658</c:v>
                </c:pt>
                <c:pt idx="3097">
                  <c:v>-121.29491098840533</c:v>
                </c:pt>
                <c:pt idx="3098">
                  <c:v>-122.19590426473387</c:v>
                </c:pt>
                <c:pt idx="3099">
                  <c:v>-123.12944313828014</c:v>
                </c:pt>
                <c:pt idx="3100">
                  <c:v>-124.09795472131883</c:v>
                </c:pt>
                <c:pt idx="3101">
                  <c:v>-125.10415191509645</c:v>
                </c:pt>
                <c:pt idx="3102">
                  <c:v>-126.1510803939253</c:v>
                </c:pt>
                <c:pt idx="3103">
                  <c:v>-127.24217571754147</c:v>
                </c:pt>
                <c:pt idx="3104">
                  <c:v>-128.38133332502923</c:v>
                </c:pt>
                <c:pt idx="3105">
                  <c:v>-129.57299508301821</c:v>
                </c:pt>
                <c:pt idx="3106">
                  <c:v>-130.82225735059663</c:v>
                </c:pt>
                <c:pt idx="3107">
                  <c:v>-132.13500736072575</c:v>
                </c:pt>
                <c:pt idx="3108">
                  <c:v>-133.51809738068582</c:v>
                </c:pt>
                <c:pt idx="3109">
                  <c:v>-134.97957004608489</c:v>
                </c:pt>
                <c:pt idx="3110">
                  <c:v>-136.52895419186731</c:v>
                </c:pt>
                <c:pt idx="3111">
                  <c:v>-138.17765965409387</c:v>
                </c:pt>
                <c:pt idx="3112">
                  <c:v>-139.93951401244922</c:v>
                </c:pt>
                <c:pt idx="3113">
                  <c:v>-141.83150789740378</c:v>
                </c:pt>
                <c:pt idx="3114">
                  <c:v>-143.87485540647813</c:v>
                </c:pt>
                <c:pt idx="3115">
                  <c:v>-146.09654621477659</c:v>
                </c:pt>
                <c:pt idx="3116">
                  <c:v>-148.53169453723089</c:v>
                </c:pt>
                <c:pt idx="3117">
                  <c:v>-151.22723906492766</c:v>
                </c:pt>
                <c:pt idx="3118">
                  <c:v>-154.24806200895003</c:v>
                </c:pt>
                <c:pt idx="3119">
                  <c:v>-157.68774335069094</c:v>
                </c:pt>
                <c:pt idx="3120">
                  <c:v>-161.68899671620292</c:v>
                </c:pt>
                <c:pt idx="3121">
                  <c:v>-166.48677303923495</c:v>
                </c:pt>
                <c:pt idx="3122">
                  <c:v>-172.51362246715345</c:v>
                </c:pt>
                <c:pt idx="3123">
                  <c:v>-180.72330210060269</c:v>
                </c:pt>
                <c:pt idx="3124">
                  <c:v>-194.10943107097791</c:v>
                </c:pt>
                <c:pt idx="3125">
                  <c:v>-582.97375217409262</c:v>
                </c:pt>
                <c:pt idx="3126">
                  <c:v>-197.64141255036822</c:v>
                </c:pt>
                <c:pt idx="3127">
                  <c:v>-188.1014992131779</c:v>
                </c:pt>
                <c:pt idx="3128">
                  <c:v>-184.57662755660459</c:v>
                </c:pt>
                <c:pt idx="3129">
                  <c:v>-185.57381784719342</c:v>
                </c:pt>
                <c:pt idx="3130">
                  <c:v>-223.69997819330919</c:v>
                </c:pt>
                <c:pt idx="3131">
                  <c:v>-178.68747963253566</c:v>
                </c:pt>
                <c:pt idx="3132">
                  <c:v>-169.96337945372474</c:v>
                </c:pt>
                <c:pt idx="3133">
                  <c:v>-164.11983539357152</c:v>
                </c:pt>
                <c:pt idx="3134">
                  <c:v>-159.57896053037601</c:v>
                </c:pt>
                <c:pt idx="3135">
                  <c:v>-155.81700530350486</c:v>
                </c:pt>
                <c:pt idx="3136">
                  <c:v>-152.5855971360898</c:v>
                </c:pt>
                <c:pt idx="3137">
                  <c:v>-149.74392394460099</c:v>
                </c:pt>
                <c:pt idx="3138">
                  <c:v>-147.20303749247432</c:v>
                </c:pt>
                <c:pt idx="3139">
                  <c:v>-144.9025297786277</c:v>
                </c:pt>
                <c:pt idx="3140">
                  <c:v>-142.79919144777858</c:v>
                </c:pt>
                <c:pt idx="3141">
                  <c:v>-140.86088677526132</c:v>
                </c:pt>
                <c:pt idx="3142">
                  <c:v>-139.0629783697099</c:v>
                </c:pt>
                <c:pt idx="3143">
                  <c:v>-137.38611130830299</c:v>
                </c:pt>
                <c:pt idx="3144">
                  <c:v>-135.81477290340317</c:v>
                </c:pt>
                <c:pt idx="3145">
                  <c:v>-134.33631970445475</c:v>
                </c:pt>
                <c:pt idx="3146">
                  <c:v>-132.94029875763152</c:v>
                </c:pt>
                <c:pt idx="3147">
                  <c:v>-131.61796118368676</c:v>
                </c:pt>
                <c:pt idx="3148">
                  <c:v>-130.36190545547973</c:v>
                </c:pt>
                <c:pt idx="3149">
                  <c:v>-129.16581052967405</c:v>
                </c:pt>
                <c:pt idx="3150">
                  <c:v>-128.02423269663285</c:v>
                </c:pt>
                <c:pt idx="3151">
                  <c:v>-126.93244854636517</c:v>
                </c:pt>
                <c:pt idx="3152">
                  <c:v>-125.88633191782327</c:v>
                </c:pt>
                <c:pt idx="3153">
                  <c:v>-124.88225629550526</c:v>
                </c:pt>
                <c:pt idx="3154">
                  <c:v>-123.91701653697928</c:v>
                </c:pt>
                <c:pt idx="3155">
                  <c:v>-122.98776547627911</c:v>
                </c:pt>
                <c:pt idx="3156">
                  <c:v>-122.09196210981634</c:v>
                </c:pt>
                <c:pt idx="3157">
                  <c:v>-121.22732889734969</c:v>
                </c:pt>
                <c:pt idx="3158">
                  <c:v>-120.39181630657693</c:v>
                </c:pt>
                <c:pt idx="3159">
                  <c:v>-119.58357316599439</c:v>
                </c:pt>
                <c:pt idx="3160">
                  <c:v>-118.8009217137419</c:v>
                </c:pt>
                <c:pt idx="3161">
                  <c:v>-118.04233647229573</c:v>
                </c:pt>
                <c:pt idx="3162">
                  <c:v>-117.30642626229384</c:v>
                </c:pt>
                <c:pt idx="3163">
                  <c:v>-116.591918809105</c:v>
                </c:pt>
                <c:pt idx="3164">
                  <c:v>-115.89764750408483</c:v>
                </c:pt>
                <c:pt idx="3165">
                  <c:v>-115.22253996682808</c:v>
                </c:pt>
                <c:pt idx="3166">
                  <c:v>-114.56560812093302</c:v>
                </c:pt>
                <c:pt idx="3167">
                  <c:v>-113.92593954817194</c:v>
                </c:pt>
                <c:pt idx="3168">
                  <c:v>-113.3026899276442</c:v>
                </c:pt>
                <c:pt idx="3169">
                  <c:v>-112.69507639992088</c:v>
                </c:pt>
                <c:pt idx="3170">
                  <c:v>-112.10237172314964</c:v>
                </c:pt>
                <c:pt idx="3171">
                  <c:v>-111.52389910996388</c:v>
                </c:pt>
                <c:pt idx="3172">
                  <c:v>-110.95902765187846</c:v>
                </c:pt>
                <c:pt idx="3173">
                  <c:v>-110.40716825249392</c:v>
                </c:pt>
                <c:pt idx="3174">
                  <c:v>-109.86777000289221</c:v>
                </c:pt>
                <c:pt idx="3175">
                  <c:v>-109.34031694258891</c:v>
                </c:pt>
                <c:pt idx="3176">
                  <c:v>-108.82432515772366</c:v>
                </c:pt>
                <c:pt idx="3177">
                  <c:v>-108.31934017509855</c:v>
                </c:pt>
                <c:pt idx="3178">
                  <c:v>-107.82493461650699</c:v>
                </c:pt>
                <c:pt idx="3179">
                  <c:v>-107.34070608269113</c:v>
                </c:pt>
                <c:pt idx="3180">
                  <c:v>-106.86627524040199</c:v>
                </c:pt>
                <c:pt idx="3181">
                  <c:v>-106.40128408956754</c:v>
                </c:pt>
                <c:pt idx="3182">
                  <c:v>-105.94539439054384</c:v>
                </c:pt>
                <c:pt idx="3183">
                  <c:v>-105.49828623399387</c:v>
                </c:pt>
                <c:pt idx="3184">
                  <c:v>-105.05965673811377</c:v>
                </c:pt>
                <c:pt idx="3185">
                  <c:v>-104.62921885981478</c:v>
                </c:pt>
                <c:pt idx="3186">
                  <c:v>-104.20670030807905</c:v>
                </c:pt>
                <c:pt idx="3187">
                  <c:v>-103.79184254911713</c:v>
                </c:pt>
                <c:pt idx="3188">
                  <c:v>-103.38439989415019</c:v>
                </c:pt>
                <c:pt idx="3189">
                  <c:v>-102.98413866171032</c:v>
                </c:pt>
                <c:pt idx="3190">
                  <c:v>-102.59083640725869</c:v>
                </c:pt>
                <c:pt idx="3191">
                  <c:v>-102.20428121371896</c:v>
                </c:pt>
                <c:pt idx="3192">
                  <c:v>-101.82427103723103</c:v>
                </c:pt>
                <c:pt idx="3193">
                  <c:v>-101.45061310303737</c:v>
                </c:pt>
                <c:pt idx="3194">
                  <c:v>-101.08312334695577</c:v>
                </c:pt>
                <c:pt idx="3195">
                  <c:v>-100.72162589836566</c:v>
                </c:pt>
                <c:pt idx="3196">
                  <c:v>-100.36595260105534</c:v>
                </c:pt>
                <c:pt idx="3197">
                  <c:v>-100.01594256864649</c:v>
                </c:pt>
                <c:pt idx="3198">
                  <c:v>-99.67144177164198</c:v>
                </c:pt>
                <c:pt idx="3199">
                  <c:v>-99.332302653428414</c:v>
                </c:pt>
                <c:pt idx="3200">
                  <c:v>-98.998383772832511</c:v>
                </c:pt>
                <c:pt idx="3201">
                  <c:v>-98.669549471053813</c:v>
                </c:pt>
                <c:pt idx="3202">
                  <c:v>-98.345669561001841</c:v>
                </c:pt>
                <c:pt idx="3203">
                  <c:v>-98.026619037254505</c:v>
                </c:pt>
                <c:pt idx="3204">
                  <c:v>-97.71227780501053</c:v>
                </c:pt>
                <c:pt idx="3205">
                  <c:v>-97.402530426567637</c:v>
                </c:pt>
                <c:pt idx="3206">
                  <c:v>-97.097265883975297</c:v>
                </c:pt>
                <c:pt idx="3207">
                  <c:v>-96.796377356643447</c:v>
                </c:pt>
                <c:pt idx="3208">
                  <c:v>-96.499762012788054</c:v>
                </c:pt>
                <c:pt idx="3209">
                  <c:v>-96.207320813690728</c:v>
                </c:pt>
                <c:pt idx="3210">
                  <c:v>-95.918958329839072</c:v>
                </c:pt>
                <c:pt idx="3211">
                  <c:v>-95.634582568094118</c:v>
                </c:pt>
                <c:pt idx="3212">
                  <c:v>-95.354104809096526</c:v>
                </c:pt>
                <c:pt idx="3213">
                  <c:v>-95.077439454193836</c:v>
                </c:pt>
                <c:pt idx="3214">
                  <c:v>-94.804503881227447</c:v>
                </c:pt>
                <c:pt idx="3215">
                  <c:v>-94.535218308567735</c:v>
                </c:pt>
                <c:pt idx="3216">
                  <c:v>-94.269505666841198</c:v>
                </c:pt>
                <c:pt idx="3217">
                  <c:v>-94.007291477829696</c:v>
                </c:pt>
                <c:pt idx="3218">
                  <c:v>-93.748503740067051</c:v>
                </c:pt>
                <c:pt idx="3219">
                  <c:v>-93.493072820692831</c:v>
                </c:pt>
                <c:pt idx="3220">
                  <c:v>-93.240931353156768</c:v>
                </c:pt>
                <c:pt idx="3221">
                  <c:v>-92.992014140398695</c:v>
                </c:pt>
                <c:pt idx="3222">
                  <c:v>-92.746258063153562</c:v>
                </c:pt>
                <c:pt idx="3223">
                  <c:v>-92.503601993062631</c:v>
                </c:pt>
                <c:pt idx="3224">
                  <c:v>-92.263986710288336</c:v>
                </c:pt>
                <c:pt idx="3225">
                  <c:v>-92.027354825357165</c:v>
                </c:pt>
                <c:pt idx="3226">
                  <c:v>-91.793650704972706</c:v>
                </c:pt>
                <c:pt idx="3227">
                  <c:v>-91.562820401558469</c:v>
                </c:pt>
                <c:pt idx="3228">
                  <c:v>-91.334811586307751</c:v>
                </c:pt>
                <c:pt idx="3229">
                  <c:v>-91.109573485533915</c:v>
                </c:pt>
                <c:pt idx="3230">
                  <c:v>-90.887056820127171</c:v>
                </c:pt>
                <c:pt idx="3231">
                  <c:v>-90.667213747936216</c:v>
                </c:pt>
                <c:pt idx="3232">
                  <c:v>-90.449997808909899</c:v>
                </c:pt>
                <c:pt idx="3233">
                  <c:v>-90.235363872838434</c:v>
                </c:pt>
                <c:pt idx="3234">
                  <c:v>-90.023268089550129</c:v>
                </c:pt>
                <c:pt idx="3235">
                  <c:v>-89.813667841425243</c:v>
                </c:pt>
                <c:pt idx="3236">
                  <c:v>-89.606521698098589</c:v>
                </c:pt>
                <c:pt idx="3237">
                  <c:v>-89.401789373232376</c:v>
                </c:pt>
                <c:pt idx="3238">
                  <c:v>-89.199431683244441</c:v>
                </c:pt>
                <c:pt idx="3239">
                  <c:v>-88.999410507889365</c:v>
                </c:pt>
                <c:pt idx="3240">
                  <c:v>-88.801688752591389</c:v>
                </c:pt>
                <c:pt idx="3241">
                  <c:v>-88.606230312437916</c:v>
                </c:pt>
                <c:pt idx="3242">
                  <c:v>-88.413000037744908</c:v>
                </c:pt>
                <c:pt idx="3243">
                  <c:v>-88.221963701115016</c:v>
                </c:pt>
                <c:pt idx="3244">
                  <c:v>-88.033087965909431</c:v>
                </c:pt>
                <c:pt idx="3245">
                  <c:v>-87.846340356061688</c:v>
                </c:pt>
                <c:pt idx="3246">
                  <c:v>-87.661689227166292</c:v>
                </c:pt>
                <c:pt idx="3247">
                  <c:v>-87.479103738777312</c:v>
                </c:pt>
                <c:pt idx="3248">
                  <c:v>-87.298553827856978</c:v>
                </c:pt>
                <c:pt idx="3249">
                  <c:v>-87.120010183317603</c:v>
                </c:pt>
                <c:pt idx="3250">
                  <c:v>-86.943444221603329</c:v>
                </c:pt>
                <c:pt idx="3251">
                  <c:v>-86.768828063260429</c:v>
                </c:pt>
                <c:pt idx="3252">
                  <c:v>-86.596134510450057</c:v>
                </c:pt>
                <c:pt idx="3253">
                  <c:v>-86.425337025356896</c:v>
                </c:pt>
                <c:pt idx="3254">
                  <c:v>-86.25640970945156</c:v>
                </c:pt>
                <c:pt idx="3255">
                  <c:v>-86.089327283567741</c:v>
                </c:pt>
                <c:pt idx="3256">
                  <c:v>-85.924065068754416</c:v>
                </c:pt>
                <c:pt idx="3257">
                  <c:v>-85.76059896786785</c:v>
                </c:pt>
                <c:pt idx="3258">
                  <c:v>-85.598905447870649</c:v>
                </c:pt>
                <c:pt idx="3259">
                  <c:v>-85.438961522803041</c:v>
                </c:pt>
                <c:pt idx="3260">
                  <c:v>-85.280744737398138</c:v>
                </c:pt>
                <c:pt idx="3261">
                  <c:v>-85.124233151311714</c:v>
                </c:pt>
                <c:pt idx="3262">
                  <c:v>-84.969405323938332</c:v>
                </c:pt>
                <c:pt idx="3263">
                  <c:v>-84.816240299788959</c:v>
                </c:pt>
                <c:pt idx="3264">
                  <c:v>-84.664717594404536</c:v>
                </c:pt>
                <c:pt idx="3265">
                  <c:v>-84.514817180782785</c:v>
                </c:pt>
                <c:pt idx="3266">
                  <c:v>-84.366519476295139</c:v>
                </c:pt>
                <c:pt idx="3267">
                  <c:v>-84.219805330074365</c:v>
                </c:pt>
                <c:pt idx="3268">
                  <c:v>-84.074656010850916</c:v>
                </c:pt>
                <c:pt idx="3269">
                  <c:v>-83.931053195219988</c:v>
                </c:pt>
                <c:pt idx="3270">
                  <c:v>-83.788978956321358</c:v>
                </c:pt>
                <c:pt idx="3271">
                  <c:v>-83.648415752913905</c:v>
                </c:pt>
                <c:pt idx="3272">
                  <c:v>-83.509346418829708</c:v>
                </c:pt>
                <c:pt idx="3273">
                  <c:v>-83.371754152790714</c:v>
                </c:pt>
                <c:pt idx="3274">
                  <c:v>-83.235622508574011</c:v>
                </c:pt>
                <c:pt idx="3275">
                  <c:v>-83.100935385511221</c:v>
                </c:pt>
                <c:pt idx="3276">
                  <c:v>-82.967677019308951</c:v>
                </c:pt>
                <c:pt idx="3277">
                  <c:v>-82.835831973176553</c:v>
                </c:pt>
                <c:pt idx="3278">
                  <c:v>-82.705385129250146</c:v>
                </c:pt>
                <c:pt idx="3279">
                  <c:v>-82.576321680300026</c:v>
                </c:pt>
                <c:pt idx="3280">
                  <c:v>-82.44862712171107</c:v>
                </c:pt>
                <c:pt idx="3281">
                  <c:v>-82.322287243725469</c:v>
                </c:pt>
                <c:pt idx="3282">
                  <c:v>-82.197288123937042</c:v>
                </c:pt>
                <c:pt idx="3283">
                  <c:v>-82.073616120028063</c:v>
                </c:pt>
                <c:pt idx="3284">
                  <c:v>-81.951257862739141</c:v>
                </c:pt>
                <c:pt idx="3285">
                  <c:v>-81.830200249063182</c:v>
                </c:pt>
                <c:pt idx="3286">
                  <c:v>-81.710430435654629</c:v>
                </c:pt>
                <c:pt idx="3287">
                  <c:v>-81.59193583244712</c:v>
                </c:pt>
                <c:pt idx="3288">
                  <c:v>-81.474704096470305</c:v>
                </c:pt>
                <c:pt idx="3289">
                  <c:v>-81.358723125859285</c:v>
                </c:pt>
                <c:pt idx="3290">
                  <c:v>-81.243981054049243</c:v>
                </c:pt>
                <c:pt idx="3291">
                  <c:v>-81.13046624414936</c:v>
                </c:pt>
                <c:pt idx="3292">
                  <c:v>-81.018167283487657</c:v>
                </c:pt>
                <c:pt idx="3293">
                  <c:v>-80.907072978322731</c:v>
                </c:pt>
                <c:pt idx="3294">
                  <c:v>-80.797172348714668</c:v>
                </c:pt>
                <c:pt idx="3295">
                  <c:v>-80.688454623550456</c:v>
                </c:pt>
                <c:pt idx="3296">
                  <c:v>-80.580909235718408</c:v>
                </c:pt>
                <c:pt idx="3297">
                  <c:v>-80.474525817425416</c:v>
                </c:pt>
                <c:pt idx="3298">
                  <c:v>-80.369294195652841</c:v>
                </c:pt>
                <c:pt idx="3299">
                  <c:v>-80.265204387746479</c:v>
                </c:pt>
                <c:pt idx="3300">
                  <c:v>-80.162246597135081</c:v>
                </c:pt>
                <c:pt idx="3301">
                  <c:v>-80.060411209173225</c:v>
                </c:pt>
                <c:pt idx="3302">
                  <c:v>-79.959688787105335</c:v>
                </c:pt>
                <c:pt idx="3303">
                  <c:v>-79.860070068144807</c:v>
                </c:pt>
                <c:pt idx="3304">
                  <c:v>-79.761545959666037</c:v>
                </c:pt>
                <c:pt idx="3305">
                  <c:v>-79.664107535505067</c:v>
                </c:pt>
                <c:pt idx="3306">
                  <c:v>-79.567746032364497</c:v>
                </c:pt>
                <c:pt idx="3307">
                  <c:v>-79.472452846320451</c:v>
                </c:pt>
                <c:pt idx="3308">
                  <c:v>-79.3782195294269</c:v>
                </c:pt>
                <c:pt idx="3309">
                  <c:v>-79.28503778641543</c:v>
                </c:pt>
                <c:pt idx="3310">
                  <c:v>-79.192899471486129</c:v>
                </c:pt>
                <c:pt idx="3311">
                  <c:v>-79.101796585187856</c:v>
                </c:pt>
                <c:pt idx="3312">
                  <c:v>-79.011721271383649</c:v>
                </c:pt>
                <c:pt idx="3313">
                  <c:v>-78.922665814299918</c:v>
                </c:pt>
                <c:pt idx="3314">
                  <c:v>-78.834622635655592</c:v>
                </c:pt>
                <c:pt idx="3315">
                  <c:v>-78.747584291869487</c:v>
                </c:pt>
                <c:pt idx="3316">
                  <c:v>-78.661543471342952</c:v>
                </c:pt>
                <c:pt idx="3317">
                  <c:v>-78.576492991815712</c:v>
                </c:pt>
                <c:pt idx="3318">
                  <c:v>-78.492425797792407</c:v>
                </c:pt>
                <c:pt idx="3319">
                  <c:v>-78.409334958037746</c:v>
                </c:pt>
                <c:pt idx="3320">
                  <c:v>-78.327213663138323</c:v>
                </c:pt>
                <c:pt idx="3321">
                  <c:v>-78.246055223128593</c:v>
                </c:pt>
                <c:pt idx="3322">
                  <c:v>-78.165853065179419</c:v>
                </c:pt>
                <c:pt idx="3323">
                  <c:v>-78.08660073134763</c:v>
                </c:pt>
                <c:pt idx="3324">
                  <c:v>-78.00829187638351</c:v>
                </c:pt>
                <c:pt idx="3325">
                  <c:v>-77.930920265596058</c:v>
                </c:pt>
                <c:pt idx="3326">
                  <c:v>-77.854479772773232</c:v>
                </c:pt>
                <c:pt idx="3327">
                  <c:v>-77.778964378155578</c:v>
                </c:pt>
                <c:pt idx="3328">
                  <c:v>-77.704368166462643</c:v>
                </c:pt>
                <c:pt idx="3329">
                  <c:v>-77.630685324969278</c:v>
                </c:pt>
                <c:pt idx="3330">
                  <c:v>-77.55791014163114</c:v>
                </c:pt>
                <c:pt idx="3331">
                  <c:v>-77.486037003258232</c:v>
                </c:pt>
                <c:pt idx="3332">
                  <c:v>-77.415060393734336</c:v>
                </c:pt>
                <c:pt idx="3333">
                  <c:v>-77.344974892281442</c:v>
                </c:pt>
                <c:pt idx="3334">
                  <c:v>-77.275775171768075</c:v>
                </c:pt>
                <c:pt idx="3335">
                  <c:v>-77.20745599705991</c:v>
                </c:pt>
                <c:pt idx="3336">
                  <c:v>-77.140012223411446</c:v>
                </c:pt>
                <c:pt idx="3337">
                  <c:v>-77.073438794898252</c:v>
                </c:pt>
                <c:pt idx="3338">
                  <c:v>-77.007730742887574</c:v>
                </c:pt>
                <c:pt idx="3339">
                  <c:v>-76.942883184547298</c:v>
                </c:pt>
                <c:pt idx="3340">
                  <c:v>-76.878891321391677</c:v>
                </c:pt>
                <c:pt idx="3341">
                  <c:v>-76.815750437862718</c:v>
                </c:pt>
                <c:pt idx="3342">
                  <c:v>-76.753455899946459</c:v>
                </c:pt>
                <c:pt idx="3343">
                  <c:v>-76.69200315382345</c:v>
                </c:pt>
                <c:pt idx="3344">
                  <c:v>-76.631387724551971</c:v>
                </c:pt>
                <c:pt idx="3345">
                  <c:v>-76.571605214783204</c:v>
                </c:pt>
                <c:pt idx="3346">
                  <c:v>-76.512651303508406</c:v>
                </c:pt>
                <c:pt idx="3347">
                  <c:v>-76.454521744835588</c:v>
                </c:pt>
                <c:pt idx="3348">
                  <c:v>-76.397212366796495</c:v>
                </c:pt>
                <c:pt idx="3349">
                  <c:v>-76.340719070182232</c:v>
                </c:pt>
                <c:pt idx="3350">
                  <c:v>-76.285037827407052</c:v>
                </c:pt>
                <c:pt idx="3351">
                  <c:v>-76.230164681399572</c:v>
                </c:pt>
                <c:pt idx="3352">
                  <c:v>-76.176095744520651</c:v>
                </c:pt>
                <c:pt idx="3353">
                  <c:v>-76.122827197507164</c:v>
                </c:pt>
                <c:pt idx="3354">
                  <c:v>-76.070355288441391</c:v>
                </c:pt>
                <c:pt idx="3355">
                  <c:v>-76.018676331745098</c:v>
                </c:pt>
                <c:pt idx="3356">
                  <c:v>-75.967786707197376</c:v>
                </c:pt>
                <c:pt idx="3357">
                  <c:v>-75.917682858976519</c:v>
                </c:pt>
                <c:pt idx="3358">
                  <c:v>-75.868361294724366</c:v>
                </c:pt>
                <c:pt idx="3359">
                  <c:v>-75.819818584633325</c:v>
                </c:pt>
                <c:pt idx="3360">
                  <c:v>-75.772051360555125</c:v>
                </c:pt>
                <c:pt idx="3361">
                  <c:v>-75.7250563151308</c:v>
                </c:pt>
                <c:pt idx="3362">
                  <c:v>-75.67883020094159</c:v>
                </c:pt>
                <c:pt idx="3363">
                  <c:v>-75.63336982967995</c:v>
                </c:pt>
                <c:pt idx="3364">
                  <c:v>-75.588672071340724</c:v>
                </c:pt>
                <c:pt idx="3365">
                  <c:v>-75.544733853431225</c:v>
                </c:pt>
                <c:pt idx="3366">
                  <c:v>-75.501552160200546</c:v>
                </c:pt>
                <c:pt idx="3367">
                  <c:v>-75.459124031887271</c:v>
                </c:pt>
                <c:pt idx="3368">
                  <c:v>-75.417446563985067</c:v>
                </c:pt>
                <c:pt idx="3369">
                  <c:v>-75.376516906526248</c:v>
                </c:pt>
                <c:pt idx="3370">
                  <c:v>-75.336332263382161</c:v>
                </c:pt>
                <c:pt idx="3371">
                  <c:v>-75.296889891580634</c:v>
                </c:pt>
                <c:pt idx="3372">
                  <c:v>-75.258187100640129</c:v>
                </c:pt>
                <c:pt idx="3373">
                  <c:v>-75.220221251919497</c:v>
                </c:pt>
                <c:pt idx="3374">
                  <c:v>-75.182989757983933</c:v>
                </c:pt>
                <c:pt idx="3375">
                  <c:v>-75.146490081986187</c:v>
                </c:pt>
                <c:pt idx="3376">
                  <c:v>-75.110719737062794</c:v>
                </c:pt>
                <c:pt idx="3377">
                  <c:v>-75.075676285745217</c:v>
                </c:pt>
                <c:pt idx="3378">
                  <c:v>-75.041357339385428</c:v>
                </c:pt>
                <c:pt idx="3379">
                  <c:v>-75.007760557595631</c:v>
                </c:pt>
                <c:pt idx="3380">
                  <c:v>-74.974883647701688</c:v>
                </c:pt>
                <c:pt idx="3381">
                  <c:v>-74.942724364210505</c:v>
                </c:pt>
                <c:pt idx="3382">
                  <c:v>-74.911280508290304</c:v>
                </c:pt>
                <c:pt idx="3383">
                  <c:v>-74.880549927264298</c:v>
                </c:pt>
                <c:pt idx="3384">
                  <c:v>-74.850530514116997</c:v>
                </c:pt>
                <c:pt idx="3385">
                  <c:v>-74.821220207012942</c:v>
                </c:pt>
                <c:pt idx="3386">
                  <c:v>-74.792616988827902</c:v>
                </c:pt>
                <c:pt idx="3387">
                  <c:v>-74.764718886692151</c:v>
                </c:pt>
                <c:pt idx="3388">
                  <c:v>-74.7375239715455</c:v>
                </c:pt>
                <c:pt idx="3389">
                  <c:v>-74.711030357703734</c:v>
                </c:pt>
                <c:pt idx="3390">
                  <c:v>-74.685236202437125</c:v>
                </c:pt>
                <c:pt idx="3391">
                  <c:v>-74.660139705559075</c:v>
                </c:pt>
                <c:pt idx="3392">
                  <c:v>-74.635739109026858</c:v>
                </c:pt>
                <c:pt idx="3393">
                  <c:v>-74.612032696552447</c:v>
                </c:pt>
                <c:pt idx="3394">
                  <c:v>-74.589018793224085</c:v>
                </c:pt>
                <c:pt idx="3395">
                  <c:v>-74.566695765138491</c:v>
                </c:pt>
                <c:pt idx="3396">
                  <c:v>-74.545062019043129</c:v>
                </c:pt>
                <c:pt idx="3397">
                  <c:v>-74.524116001988588</c:v>
                </c:pt>
                <c:pt idx="3398">
                  <c:v>-74.503856200990882</c:v>
                </c:pt>
                <c:pt idx="3399">
                  <c:v>-74.484281142703594</c:v>
                </c:pt>
                <c:pt idx="3400">
                  <c:v>-74.4653893930994</c:v>
                </c:pt>
                <c:pt idx="3401">
                  <c:v>-74.447179557161419</c:v>
                </c:pt>
                <c:pt idx="3402">
                  <c:v>-74.429650278583438</c:v>
                </c:pt>
                <c:pt idx="3403">
                  <c:v>-74.412800239479523</c:v>
                </c:pt>
                <c:pt idx="3404">
                  <c:v>-74.396628160102779</c:v>
                </c:pt>
                <c:pt idx="3405">
                  <c:v>-74.381132798572764</c:v>
                </c:pt>
                <c:pt idx="3406">
                  <c:v>-74.366312950611842</c:v>
                </c:pt>
                <c:pt idx="3407">
                  <c:v>-74.352167449290178</c:v>
                </c:pt>
                <c:pt idx="3408">
                  <c:v>-74.338695164779153</c:v>
                </c:pt>
                <c:pt idx="3409">
                  <c:v>-74.32589500411342</c:v>
                </c:pt>
                <c:pt idx="3410">
                  <c:v>-74.313765910961081</c:v>
                </c:pt>
                <c:pt idx="3411">
                  <c:v>-74.302306865402173</c:v>
                </c:pt>
                <c:pt idx="3412">
                  <c:v>-74.291516883715289</c:v>
                </c:pt>
                <c:pt idx="3413">
                  <c:v>-74.281395018172176</c:v>
                </c:pt>
                <c:pt idx="3414">
                  <c:v>-74.271940356840261</c:v>
                </c:pt>
                <c:pt idx="3415">
                  <c:v>-74.263152023393047</c:v>
                </c:pt>
                <c:pt idx="3416">
                  <c:v>-74.255029176928247</c:v>
                </c:pt>
                <c:pt idx="3417">
                  <c:v>-74.247571011793625</c:v>
                </c:pt>
                <c:pt idx="3418">
                  <c:v>-74.240776757420349</c:v>
                </c:pt>
                <c:pt idx="3419">
                  <c:v>-74.234645678163972</c:v>
                </c:pt>
                <c:pt idx="3420">
                  <c:v>-74.229177073152869</c:v>
                </c:pt>
                <c:pt idx="3421">
                  <c:v>-74.224370276143858</c:v>
                </c:pt>
                <c:pt idx="3422">
                  <c:v>-74.220224655385522</c:v>
                </c:pt>
                <c:pt idx="3423">
                  <c:v>-74.216739613488386</c:v>
                </c:pt>
                <c:pt idx="3424">
                  <c:v>-74.213914587302597</c:v>
                </c:pt>
                <c:pt idx="3425">
                  <c:v>-74.21174904780267</c:v>
                </c:pt>
                <c:pt idx="3426">
                  <c:v>-74.210242499979216</c:v>
                </c:pt>
                <c:pt idx="3427">
                  <c:v>-74.209394482737935</c:v>
                </c:pt>
                <c:pt idx="3428">
                  <c:v>-74.209204568805504</c:v>
                </c:pt>
                <c:pt idx="3429">
                  <c:v>-74.209672364642401</c:v>
                </c:pt>
                <c:pt idx="3430">
                  <c:v>-74.210797510362795</c:v>
                </c:pt>
                <c:pt idx="3431">
                  <c:v>-74.212579679661218</c:v>
                </c:pt>
                <c:pt idx="3432">
                  <c:v>-74.215018579746101</c:v>
                </c:pt>
                <c:pt idx="3433">
                  <c:v>-74.218113951280287</c:v>
                </c:pt>
                <c:pt idx="3434">
                  <c:v>-74.221865568328184</c:v>
                </c:pt>
                <c:pt idx="3435">
                  <c:v>-74.226273238309858</c:v>
                </c:pt>
                <c:pt idx="3436">
                  <c:v>-74.231336801961788</c:v>
                </c:pt>
                <c:pt idx="3437">
                  <c:v>-74.237056133304407</c:v>
                </c:pt>
                <c:pt idx="3438">
                  <c:v>-74.243431139616433</c:v>
                </c:pt>
                <c:pt idx="3439">
                  <c:v>-74.250461761415878</c:v>
                </c:pt>
                <c:pt idx="3440">
                  <c:v>-74.258147972447745</c:v>
                </c:pt>
                <c:pt idx="3441">
                  <c:v>-74.266489779678594</c:v>
                </c:pt>
                <c:pt idx="3442">
                  <c:v>-74.275487223297603</c:v>
                </c:pt>
                <c:pt idx="3443">
                  <c:v>-74.285140376724499</c:v>
                </c:pt>
                <c:pt idx="3444">
                  <c:v>-74.295449346624196</c:v>
                </c:pt>
                <c:pt idx="3445">
                  <c:v>-74.306414272928066</c:v>
                </c:pt>
                <c:pt idx="3446">
                  <c:v>-74.318035328862052</c:v>
                </c:pt>
                <c:pt idx="3447">
                  <c:v>-74.330312720981425</c:v>
                </c:pt>
                <c:pt idx="3448">
                  <c:v>-74.343246689212449</c:v>
                </c:pt>
                <c:pt idx="3449">
                  <c:v>-74.356837506900575</c:v>
                </c:pt>
                <c:pt idx="3450">
                  <c:v>-74.371085480865716</c:v>
                </c:pt>
                <c:pt idx="3451">
                  <c:v>-74.38599095146418</c:v>
                </c:pt>
                <c:pt idx="3452">
                  <c:v>-74.401554292657451</c:v>
                </c:pt>
                <c:pt idx="3453">
                  <c:v>-74.417775912087919</c:v>
                </c:pt>
                <c:pt idx="3454">
                  <c:v>-74.434656251161499</c:v>
                </c:pt>
                <c:pt idx="3455">
                  <c:v>-74.452195785137164</c:v>
                </c:pt>
                <c:pt idx="3456">
                  <c:v>-74.470395023223475</c:v>
                </c:pt>
                <c:pt idx="3457">
                  <c:v>-74.489254508682194</c:v>
                </c:pt>
                <c:pt idx="3458">
                  <c:v>-74.508774818938917</c:v>
                </c:pt>
                <c:pt idx="3459">
                  <c:v>-74.528956565700796</c:v>
                </c:pt>
                <c:pt idx="3460">
                  <c:v>-74.549800395081562</c:v>
                </c:pt>
                <c:pt idx="3461">
                  <c:v>-74.571306987733578</c:v>
                </c:pt>
                <c:pt idx="3462">
                  <c:v>-74.593477058987474</c:v>
                </c:pt>
                <c:pt idx="3463">
                  <c:v>-74.616311358998658</c:v>
                </c:pt>
                <c:pt idx="3464">
                  <c:v>-74.639810672901859</c:v>
                </c:pt>
                <c:pt idx="3465">
                  <c:v>-74.66397582097261</c:v>
                </c:pt>
                <c:pt idx="3466">
                  <c:v>-74.688807658796478</c:v>
                </c:pt>
                <c:pt idx="3467">
                  <c:v>-74.714307077446065</c:v>
                </c:pt>
                <c:pt idx="3468">
                  <c:v>-74.740475003665466</c:v>
                </c:pt>
                <c:pt idx="3469">
                  <c:v>-74.76731240006265</c:v>
                </c:pt>
                <c:pt idx="3470">
                  <c:v>-74.794820265309738</c:v>
                </c:pt>
                <c:pt idx="3471">
                  <c:v>-74.822999634351106</c:v>
                </c:pt>
                <c:pt idx="3472">
                  <c:v>-74.851851578619687</c:v>
                </c:pt>
                <c:pt idx="3473">
                  <c:v>-74.881377206261391</c:v>
                </c:pt>
                <c:pt idx="3474">
                  <c:v>-74.911577662367648</c:v>
                </c:pt>
                <c:pt idx="3475">
                  <c:v>-74.942454129216571</c:v>
                </c:pt>
                <c:pt idx="3476">
                  <c:v>-74.974007826522254</c:v>
                </c:pt>
                <c:pt idx="3477">
                  <c:v>-75.006240011693023</c:v>
                </c:pt>
                <c:pt idx="3478">
                  <c:v>-75.039151980098012</c:v>
                </c:pt>
                <c:pt idx="3479">
                  <c:v>-75.072745065342843</c:v>
                </c:pt>
                <c:pt idx="3480">
                  <c:v>-75.10702063955415</c:v>
                </c:pt>
                <c:pt idx="3481">
                  <c:v>-75.141980113673199</c:v>
                </c:pt>
                <c:pt idx="3482">
                  <c:v>-75.177624937758665</c:v>
                </c:pt>
                <c:pt idx="3483">
                  <c:v>-75.213956601298804</c:v>
                </c:pt>
                <c:pt idx="3484">
                  <c:v>-75.250976633533256</c:v>
                </c:pt>
                <c:pt idx="3485">
                  <c:v>-75.288686603784271</c:v>
                </c:pt>
                <c:pt idx="3486">
                  <c:v>-75.327088121797928</c:v>
                </c:pt>
                <c:pt idx="3487">
                  <c:v>-75.366182838095227</c:v>
                </c:pt>
                <c:pt idx="3488">
                  <c:v>-75.405972444333415</c:v>
                </c:pt>
                <c:pt idx="3489">
                  <c:v>-75.446458673677483</c:v>
                </c:pt>
                <c:pt idx="3490">
                  <c:v>-75.487643301182302</c:v>
                </c:pt>
                <c:pt idx="3491">
                  <c:v>-75.529528144185377</c:v>
                </c:pt>
                <c:pt idx="3492">
                  <c:v>-75.572115062710466</c:v>
                </c:pt>
                <c:pt idx="3493">
                  <c:v>-75.615405959882139</c:v>
                </c:pt>
                <c:pt idx="3494">
                  <c:v>-75.65940278235189</c:v>
                </c:pt>
                <c:pt idx="3495">
                  <c:v>-75.704107520735462</c:v>
                </c:pt>
                <c:pt idx="3496">
                  <c:v>-75.749522210061954</c:v>
                </c:pt>
                <c:pt idx="3497">
                  <c:v>-75.795648930234904</c:v>
                </c:pt>
                <c:pt idx="3498">
                  <c:v>-75.842489806505341</c:v>
                </c:pt>
                <c:pt idx="3499">
                  <c:v>-75.89004700995747</c:v>
                </c:pt>
                <c:pt idx="3500">
                  <c:v>-75.93832275800672</c:v>
                </c:pt>
                <c:pt idx="3501">
                  <c:v>-75.987319314910906</c:v>
                </c:pt>
                <c:pt idx="3502">
                  <c:v>-76.037038992294285</c:v>
                </c:pt>
                <c:pt idx="3503">
                  <c:v>-76.087484149685338</c:v>
                </c:pt>
                <c:pt idx="3504">
                  <c:v>-76.138657195067992</c:v>
                </c:pt>
                <c:pt idx="3505">
                  <c:v>-76.190560585446661</c:v>
                </c:pt>
                <c:pt idx="3506">
                  <c:v>-76.243196827426218</c:v>
                </c:pt>
                <c:pt idx="3507">
                  <c:v>-76.296568477805693</c:v>
                </c:pt>
                <c:pt idx="3508">
                  <c:v>-76.350678144187484</c:v>
                </c:pt>
                <c:pt idx="3509">
                  <c:v>-76.405528485601536</c:v>
                </c:pt>
                <c:pt idx="3510">
                  <c:v>-76.461122213144932</c:v>
                </c:pt>
                <c:pt idx="3511">
                  <c:v>-76.51746209063775</c:v>
                </c:pt>
                <c:pt idx="3512">
                  <c:v>-76.574550935294766</c:v>
                </c:pt>
                <c:pt idx="3513">
                  <c:v>-76.632391618414047</c:v>
                </c:pt>
                <c:pt idx="3514">
                  <c:v>-76.690987066082414</c:v>
                </c:pt>
                <c:pt idx="3515">
                  <c:v>-76.750340259898209</c:v>
                </c:pt>
                <c:pt idx="3516">
                  <c:v>-76.810454237712008</c:v>
                </c:pt>
                <c:pt idx="3517">
                  <c:v>-76.871332094385409</c:v>
                </c:pt>
                <c:pt idx="3518">
                  <c:v>-76.932976982568633</c:v>
                </c:pt>
                <c:pt idx="3519">
                  <c:v>-76.995392113496706</c:v>
                </c:pt>
                <c:pt idx="3520">
                  <c:v>-77.058580757805927</c:v>
                </c:pt>
                <c:pt idx="3521">
                  <c:v>-77.122546246369524</c:v>
                </c:pt>
                <c:pt idx="3522">
                  <c:v>-77.187291971154281</c:v>
                </c:pt>
                <c:pt idx="3523">
                  <c:v>-77.252821386098134</c:v>
                </c:pt>
                <c:pt idx="3524">
                  <c:v>-77.319138008008892</c:v>
                </c:pt>
                <c:pt idx="3525">
                  <c:v>-77.386245417485426</c:v>
                </c:pt>
                <c:pt idx="3526">
                  <c:v>-77.454147259861145</c:v>
                </c:pt>
                <c:pt idx="3527">
                  <c:v>-77.522847246170599</c:v>
                </c:pt>
                <c:pt idx="3528">
                  <c:v>-77.592349154140024</c:v>
                </c:pt>
                <c:pt idx="3529">
                  <c:v>-77.662656829202106</c:v>
                </c:pt>
                <c:pt idx="3530">
                  <c:v>-77.733774185535538</c:v>
                </c:pt>
                <c:pt idx="3531">
                  <c:v>-77.805705207130401</c:v>
                </c:pt>
                <c:pt idx="3532">
                  <c:v>-77.878453948879866</c:v>
                </c:pt>
                <c:pt idx="3533">
                  <c:v>-77.952024537698307</c:v>
                </c:pt>
                <c:pt idx="3534">
                  <c:v>-78.026421173667899</c:v>
                </c:pt>
                <c:pt idx="3535">
                  <c:v>-78.101648131213025</c:v>
                </c:pt>
                <c:pt idx="3536">
                  <c:v>-78.177709760303941</c:v>
                </c:pt>
                <c:pt idx="3537">
                  <c:v>-78.254610487690442</c:v>
                </c:pt>
                <c:pt idx="3538">
                  <c:v>-78.332354818166323</c:v>
                </c:pt>
                <c:pt idx="3539">
                  <c:v>-78.41094733586533</c:v>
                </c:pt>
                <c:pt idx="3540">
                  <c:v>-78.490392705589485</c:v>
                </c:pt>
                <c:pt idx="3541">
                  <c:v>-78.570695674171077</c:v>
                </c:pt>
                <c:pt idx="3542">
                  <c:v>-78.651861071868311</c:v>
                </c:pt>
                <c:pt idx="3543">
                  <c:v>-78.733893813796897</c:v>
                </c:pt>
                <c:pt idx="3544">
                  <c:v>-78.81679890139722</c:v>
                </c:pt>
                <c:pt idx="3545">
                  <c:v>-78.900581423939158</c:v>
                </c:pt>
                <c:pt idx="3546">
                  <c:v>-78.985246560064923</c:v>
                </c:pt>
                <c:pt idx="3547">
                  <c:v>-79.070799579371297</c:v>
                </c:pt>
                <c:pt idx="3548">
                  <c:v>-79.157245844032616</c:v>
                </c:pt>
                <c:pt idx="3549">
                  <c:v>-79.244590810465013</c:v>
                </c:pt>
                <c:pt idx="3550">
                  <c:v>-79.332840031034067</c:v>
                </c:pt>
                <c:pt idx="3551">
                  <c:v>-79.421999155805864</c:v>
                </c:pt>
                <c:pt idx="3552">
                  <c:v>-79.512073934344329</c:v>
                </c:pt>
                <c:pt idx="3553">
                  <c:v>-79.603070217554773</c:v>
                </c:pt>
                <c:pt idx="3554">
                  <c:v>-79.694993959575584</c:v>
                </c:pt>
                <c:pt idx="3555">
                  <c:v>-79.787851219719983</c:v>
                </c:pt>
                <c:pt idx="3556">
                  <c:v>-79.881648164468345</c:v>
                </c:pt>
                <c:pt idx="3557">
                  <c:v>-79.976391069513568</c:v>
                </c:pt>
                <c:pt idx="3558">
                  <c:v>-80.072086321860567</c:v>
                </c:pt>
                <c:pt idx="3559">
                  <c:v>-80.168740421981568</c:v>
                </c:pt>
                <c:pt idx="3560">
                  <c:v>-80.266359986029059</c:v>
                </c:pt>
                <c:pt idx="3561">
                  <c:v>-80.364951748108325</c:v>
                </c:pt>
                <c:pt idx="3562">
                  <c:v>-80.464522562611393</c:v>
                </c:pt>
                <c:pt idx="3563">
                  <c:v>-80.565079406613279</c:v>
                </c:pt>
                <c:pt idx="3564">
                  <c:v>-80.666629382335003</c:v>
                </c:pt>
                <c:pt idx="3565">
                  <c:v>-80.769179719672039</c:v>
                </c:pt>
                <c:pt idx="3566">
                  <c:v>-80.872737778793493</c:v>
                </c:pt>
                <c:pt idx="3567">
                  <c:v>-80.97731105281261</c:v>
                </c:pt>
                <c:pt idx="3568">
                  <c:v>-81.082907170530788</c:v>
                </c:pt>
                <c:pt idx="3569">
                  <c:v>-81.189533899258294</c:v>
                </c:pt>
                <c:pt idx="3570">
                  <c:v>-81.29719914771384</c:v>
                </c:pt>
                <c:pt idx="3571">
                  <c:v>-81.405910969005419</c:v>
                </c:pt>
                <c:pt idx="3572">
                  <c:v>-81.515677563695107</c:v>
                </c:pt>
                <c:pt idx="3573">
                  <c:v>-81.62650728295165</c:v>
                </c:pt>
                <c:pt idx="3574">
                  <c:v>-81.738408631791245</c:v>
                </c:pt>
                <c:pt idx="3575">
                  <c:v>-81.8513902724128</c:v>
                </c:pt>
                <c:pt idx="3576">
                  <c:v>-81.965461027628365</c:v>
                </c:pt>
                <c:pt idx="3577">
                  <c:v>-82.080629884392579</c:v>
                </c:pt>
                <c:pt idx="3578">
                  <c:v>-82.196905997435522</c:v>
                </c:pt>
                <c:pt idx="3579">
                  <c:v>-82.31429869300112</c:v>
                </c:pt>
                <c:pt idx="3580">
                  <c:v>-82.432817472695689</c:v>
                </c:pt>
                <c:pt idx="3581">
                  <c:v>-82.552472017449986</c:v>
                </c:pt>
                <c:pt idx="3582">
                  <c:v>-82.673272191599267</c:v>
                </c:pt>
                <c:pt idx="3583">
                  <c:v>-82.795228047084834</c:v>
                </c:pt>
                <c:pt idx="3584">
                  <c:v>-82.91834982778181</c:v>
                </c:pt>
                <c:pt idx="3585">
                  <c:v>-83.04264797395804</c:v>
                </c:pt>
                <c:pt idx="3586">
                  <c:v>-83.168133126867531</c:v>
                </c:pt>
                <c:pt idx="3587">
                  <c:v>-83.29481613348527</c:v>
                </c:pt>
                <c:pt idx="3588">
                  <c:v>-83.422708051385953</c:v>
                </c:pt>
                <c:pt idx="3589">
                  <c:v>-83.551820153775083</c:v>
                </c:pt>
                <c:pt idx="3590">
                  <c:v>-83.682163934675316</c:v>
                </c:pt>
                <c:pt idx="3591">
                  <c:v>-83.813751114274709</c:v>
                </c:pt>
                <c:pt idx="3592">
                  <c:v>-83.946593644444192</c:v>
                </c:pt>
                <c:pt idx="3593">
                  <c:v>-84.080703714428068</c:v>
                </c:pt>
                <c:pt idx="3594">
                  <c:v>-84.216093756717001</c:v>
                </c:pt>
                <c:pt idx="3595">
                  <c:v>-84.352776453107609</c:v>
                </c:pt>
                <c:pt idx="3596">
                  <c:v>-84.490764740958483</c:v>
                </c:pt>
                <c:pt idx="3597">
                  <c:v>-84.630071819647767</c:v>
                </c:pt>
                <c:pt idx="3598">
                  <c:v>-84.770711157241649</c:v>
                </c:pt>
                <c:pt idx="3599">
                  <c:v>-84.912696497382512</c:v>
                </c:pt>
                <c:pt idx="3600">
                  <c:v>-85.056041866402921</c:v>
                </c:pt>
                <c:pt idx="3601">
                  <c:v>-85.200761580677437</c:v>
                </c:pt>
                <c:pt idx="3602">
                  <c:v>-85.346870254219198</c:v>
                </c:pt>
                <c:pt idx="3603">
                  <c:v>-85.494382806533196</c:v>
                </c:pt>
                <c:pt idx="3604">
                  <c:v>-85.64331447073431</c:v>
                </c:pt>
                <c:pt idx="3605">
                  <c:v>-85.793680801944134</c:v>
                </c:pt>
                <c:pt idx="3606">
                  <c:v>-85.945497685973962</c:v>
                </c:pt>
                <c:pt idx="3607">
                  <c:v>-86.09878134830906</c:v>
                </c:pt>
                <c:pt idx="3608">
                  <c:v>-86.253548363406111</c:v>
                </c:pt>
                <c:pt idx="3609">
                  <c:v>-86.409815664314621</c:v>
                </c:pt>
                <c:pt idx="3610">
                  <c:v>-86.567600552639334</c:v>
                </c:pt>
                <c:pt idx="3611">
                  <c:v>-86.726920708856056</c:v>
                </c:pt>
                <c:pt idx="3612">
                  <c:v>-86.887794202996048</c:v>
                </c:pt>
                <c:pt idx="3613">
                  <c:v>-87.050239505715851</c:v>
                </c:pt>
                <c:pt idx="3614">
                  <c:v>-87.214275499768505</c:v>
                </c:pt>
                <c:pt idx="3615">
                  <c:v>-87.379921491893938</c:v>
                </c:pt>
                <c:pt idx="3616">
                  <c:v>-87.54719722514659</c:v>
                </c:pt>
                <c:pt idx="3617">
                  <c:v>-87.716122891681493</c:v>
                </c:pt>
                <c:pt idx="3618">
                  <c:v>-87.886719146015423</c:v>
                </c:pt>
                <c:pt idx="3619">
                  <c:v>-88.059007118789538</c:v>
                </c:pt>
                <c:pt idx="3620">
                  <c:v>-88.233008431051886</c:v>
                </c:pt>
                <c:pt idx="3621">
                  <c:v>-88.408745209086192</c:v>
                </c:pt>
                <c:pt idx="3622">
                  <c:v>-88.586240099811008</c:v>
                </c:pt>
                <c:pt idx="3623">
                  <c:v>-88.765516286776375</c:v>
                </c:pt>
                <c:pt idx="3624">
                  <c:v>-88.946597506785153</c:v>
                </c:pt>
                <c:pt idx="3625">
                  <c:v>-89.129508067169041</c:v>
                </c:pt>
                <c:pt idx="3626">
                  <c:v>-89.31427286375019</c:v>
                </c:pt>
                <c:pt idx="3627">
                  <c:v>-89.500917399521924</c:v>
                </c:pt>
                <c:pt idx="3628">
                  <c:v>-89.689467804082327</c:v>
                </c:pt>
                <c:pt idx="3629">
                  <c:v>-89.879950853858205</c:v>
                </c:pt>
                <c:pt idx="3630">
                  <c:v>-90.072393993156879</c:v>
                </c:pt>
                <c:pt idx="3631">
                  <c:v>-90.266825356090351</c:v>
                </c:pt>
                <c:pt idx="3632">
                  <c:v>-90.46327378940903</c:v>
                </c:pt>
                <c:pt idx="3633">
                  <c:v>-90.661768876299135</c:v>
                </c:pt>
                <c:pt idx="3634">
                  <c:v>-90.862340961184813</c:v>
                </c:pt>
                <c:pt idx="3635">
                  <c:v>-91.065021175591909</c:v>
                </c:pt>
                <c:pt idx="3636">
                  <c:v>-91.269841465125481</c:v>
                </c:pt>
                <c:pt idx="3637">
                  <c:v>-91.47683461762017</c:v>
                </c:pt>
                <c:pt idx="3638">
                  <c:v>-91.68603429252569</c:v>
                </c:pt>
                <c:pt idx="3639">
                  <c:v>-91.897475051590064</c:v>
                </c:pt>
                <c:pt idx="3640">
                  <c:v>-92.111192390915591</c:v>
                </c:pt>
                <c:pt idx="3641">
                  <c:v>-92.327222774454441</c:v>
                </c:pt>
                <c:pt idx="3642">
                  <c:v>-92.545603669029504</c:v>
                </c:pt>
                <c:pt idx="3643">
                  <c:v>-92.766373580959254</c:v>
                </c:pt>
                <c:pt idx="3644">
                  <c:v>-92.989572094378445</c:v>
                </c:pt>
                <c:pt idx="3645">
                  <c:v>-93.215239911348419</c:v>
                </c:pt>
                <c:pt idx="3646">
                  <c:v>-93.443418893859189</c:v>
                </c:pt>
                <c:pt idx="3647">
                  <c:v>-93.674152107830864</c:v>
                </c:pt>
                <c:pt idx="3648">
                  <c:v>-93.90748386922796</c:v>
                </c:pt>
                <c:pt idx="3649">
                  <c:v>-94.143459792415868</c:v>
                </c:pt>
                <c:pt idx="3650">
                  <c:v>-94.382126840881298</c:v>
                </c:pt>
                <c:pt idx="3651">
                  <c:v>-94.623533380467336</c:v>
                </c:pt>
                <c:pt idx="3652">
                  <c:v>-94.867729235267277</c:v>
                </c:pt>
                <c:pt idx="3653">
                  <c:v>-95.11476574633997</c:v>
                </c:pt>
                <c:pt idx="3654">
                  <c:v>-95.364695833422033</c:v>
                </c:pt>
                <c:pt idx="3655">
                  <c:v>-95.617574059818381</c:v>
                </c:pt>
                <c:pt idx="3656">
                  <c:v>-95.873456700672662</c:v>
                </c:pt>
                <c:pt idx="3657">
                  <c:v>-96.132401814828668</c:v>
                </c:pt>
                <c:pt idx="3658">
                  <c:v>-96.39446932051564</c:v>
                </c:pt>
                <c:pt idx="3659">
                  <c:v>-96.659721075099554</c:v>
                </c:pt>
                <c:pt idx="3660">
                  <c:v>-96.928220959169579</c:v>
                </c:pt>
                <c:pt idx="3661">
                  <c:v>-97.200034965244157</c:v>
                </c:pt>
                <c:pt idx="3662">
                  <c:v>-97.475231291403347</c:v>
                </c:pt>
                <c:pt idx="3663">
                  <c:v>-97.753880440183309</c:v>
                </c:pt>
                <c:pt idx="3664">
                  <c:v>-98.03605532308859</c:v>
                </c:pt>
                <c:pt idx="3665">
                  <c:v>-98.321831371110704</c:v>
                </c:pt>
                <c:pt idx="3666">
                  <c:v>-98.611286651674675</c:v>
                </c:pt>
                <c:pt idx="3667">
                  <c:v>-98.904501992463622</c:v>
                </c:pt>
                <c:pt idx="3668">
                  <c:v>-99.201561112617753</c:v>
                </c:pt>
                <c:pt idx="3669">
                  <c:v>-99.502550761836886</c:v>
                </c:pt>
                <c:pt idx="3670">
                  <c:v>-99.807560867968647</c:v>
                </c:pt>
                <c:pt idx="3671">
                  <c:v>-100.11668469371048</c:v>
                </c:pt>
                <c:pt idx="3672">
                  <c:v>-100.43001900311118</c:v>
                </c:pt>
                <c:pt idx="3673">
                  <c:v>-100.74766423861362</c:v>
                </c:pt>
                <c:pt idx="3674">
                  <c:v>-101.06972470945514</c:v>
                </c:pt>
                <c:pt idx="3675">
                  <c:v>-101.39630879231152</c:v>
                </c:pt>
                <c:pt idx="3676">
                  <c:v>-101.72752914514689</c:v>
                </c:pt>
                <c:pt idx="3677">
                  <c:v>-102.06350293533882</c:v>
                </c:pt>
                <c:pt idx="3678">
                  <c:v>-102.40435208322714</c:v>
                </c:pt>
                <c:pt idx="3679">
                  <c:v>-102.75020352236504</c:v>
                </c:pt>
                <c:pt idx="3680">
                  <c:v>-103.10118947786168</c:v>
                </c:pt>
                <c:pt idx="3681">
                  <c:v>-103.45744776435501</c:v>
                </c:pt>
                <c:pt idx="3682">
                  <c:v>-103.81912210529487</c:v>
                </c:pt>
                <c:pt idx="3683">
                  <c:v>-104.18636247539908</c:v>
                </c:pt>
                <c:pt idx="3684">
                  <c:v>-104.55932546833372</c:v>
                </c:pt>
                <c:pt idx="3685">
                  <c:v>-104.93817469187611</c:v>
                </c:pt>
                <c:pt idx="3686">
                  <c:v>-105.32308119307899</c:v>
                </c:pt>
                <c:pt idx="3687">
                  <c:v>-105.71422391620173</c:v>
                </c:pt>
                <c:pt idx="3688">
                  <c:v>-106.11179019650291</c:v>
                </c:pt>
                <c:pt idx="3689">
                  <c:v>-106.51597629331236</c:v>
                </c:pt>
                <c:pt idx="3690">
                  <c:v>-106.92698796620942</c:v>
                </c:pt>
                <c:pt idx="3691">
                  <c:v>-107.345041098557</c:v>
                </c:pt>
                <c:pt idx="3692">
                  <c:v>-107.7703623731506</c:v>
                </c:pt>
                <c:pt idx="3693">
                  <c:v>-108.20319000531416</c:v>
                </c:pt>
                <c:pt idx="3694">
                  <c:v>-108.64377453940111</c:v>
                </c:pt>
                <c:pt idx="3695">
                  <c:v>-109.09237971542566</c:v>
                </c:pt>
                <c:pt idx="3696">
                  <c:v>-109.54928341336979</c:v>
                </c:pt>
                <c:pt idx="3697">
                  <c:v>-110.01477868369263</c:v>
                </c:pt>
                <c:pt idx="3698">
                  <c:v>-110.48917487368192</c:v>
                </c:pt>
                <c:pt idx="3699">
                  <c:v>-110.97279886056789</c:v>
                </c:pt>
                <c:pt idx="3700">
                  <c:v>-111.46599640380217</c:v>
                </c:pt>
                <c:pt idx="3701">
                  <c:v>-111.96913363062455</c:v>
                </c:pt>
                <c:pt idx="3702">
                  <c:v>-112.48259867104137</c:v>
                </c:pt>
                <c:pt idx="3703">
                  <c:v>-113.00680346065066</c:v>
                </c:pt>
                <c:pt idx="3704">
                  <c:v>-113.54218573248788</c:v>
                </c:pt>
                <c:pt idx="3705">
                  <c:v>-114.08921122223519</c:v>
                </c:pt>
                <c:pt idx="3706">
                  <c:v>-114.64837611489531</c:v>
                </c:pt>
                <c:pt idx="3707">
                  <c:v>-115.22020976546237</c:v>
                </c:pt>
                <c:pt idx="3708">
                  <c:v>-115.80527773134258</c:v>
                </c:pt>
                <c:pt idx="3709">
                  <c:v>-116.40418516054204</c:v>
                </c:pt>
                <c:pt idx="3710">
                  <c:v>-117.01758058705133</c:v>
                </c:pt>
                <c:pt idx="3711">
                  <c:v>-117.64616019378501</c:v>
                </c:pt>
                <c:pt idx="3712">
                  <c:v>-118.29067261417552</c:v>
                </c:pt>
                <c:pt idx="3713">
                  <c:v>-118.95192435648347</c:v>
                </c:pt>
                <c:pt idx="3714">
                  <c:v>-119.63078595066641</c:v>
                </c:pt>
                <c:pt idx="3715">
                  <c:v>-120.32819893689258</c:v>
                </c:pt>
                <c:pt idx="3716">
                  <c:v>-121.04518383841813</c:v>
                </c:pt>
                <c:pt idx="3717">
                  <c:v>-121.78284929068447</c:v>
                </c:pt>
                <c:pt idx="3718">
                  <c:v>-122.54240253471949</c:v>
                </c:pt>
                <c:pt idx="3719">
                  <c:v>-123.3251615280931</c:v>
                </c:pt>
                <c:pt idx="3720">
                  <c:v>-124.13256898352714</c:v>
                </c:pt>
                <c:pt idx="3721">
                  <c:v>-124.96620871720914</c:v>
                </c:pt>
                <c:pt idx="3722">
                  <c:v>-125.82782478057632</c:v>
                </c:pt>
                <c:pt idx="3723">
                  <c:v>-126.71934396729131</c:v>
                </c:pt>
                <c:pt idx="3724">
                  <c:v>-127.64290243995724</c:v>
                </c:pt>
                <c:pt idx="3725">
                  <c:v>-128.60087742104585</c:v>
                </c:pt>
                <c:pt idx="3726">
                  <c:v>-129.59592515645733</c:v>
                </c:pt>
                <c:pt idx="3727">
                  <c:v>-130.63102671237101</c:v>
                </c:pt>
                <c:pt idx="3728">
                  <c:v>-131.70954364122647</c:v>
                </c:pt>
                <c:pt idx="3729">
                  <c:v>-132.83528620164063</c:v>
                </c:pt>
                <c:pt idx="3730">
                  <c:v>-134.01259771501222</c:v>
                </c:pt>
                <c:pt idx="3731">
                  <c:v>-135.24645990182495</c:v>
                </c:pt>
                <c:pt idx="3732">
                  <c:v>-136.5426258374134</c:v>
                </c:pt>
                <c:pt idx="3733">
                  <c:v>-137.90778977265401</c:v>
                </c:pt>
                <c:pt idx="3734">
                  <c:v>-139.34980691628786</c:v>
                </c:pt>
                <c:pt idx="3735">
                  <c:v>-140.87798208805071</c:v>
                </c:pt>
                <c:pt idx="3736">
                  <c:v>-142.50345513204121</c:v>
                </c:pt>
                <c:pt idx="3737">
                  <c:v>-144.2397252228663</c:v>
                </c:pt>
                <c:pt idx="3738">
                  <c:v>-146.10337946765787</c:v>
                </c:pt>
                <c:pt idx="3739">
                  <c:v>-148.11513053470142</c:v>
                </c:pt>
                <c:pt idx="3740">
                  <c:v>-150.30133714212158</c:v>
                </c:pt>
                <c:pt idx="3741">
                  <c:v>-152.69630829077852</c:v>
                </c:pt>
                <c:pt idx="3742">
                  <c:v>-155.34593855156589</c:v>
                </c:pt>
                <c:pt idx="3743">
                  <c:v>-158.31373135532195</c:v>
                </c:pt>
                <c:pt idx="3744">
                  <c:v>-161.69140739033969</c:v>
                </c:pt>
                <c:pt idx="3745">
                  <c:v>-165.61911099783981</c:v>
                </c:pt>
                <c:pt idx="3746">
                  <c:v>-170.32813882382112</c:v>
                </c:pt>
                <c:pt idx="3747">
                  <c:v>-176.24566064030759</c:v>
                </c:pt>
                <c:pt idx="3748">
                  <c:v>-184.31716977814088</c:v>
                </c:pt>
                <c:pt idx="3749">
                  <c:v>-197.52290345026688</c:v>
                </c:pt>
                <c:pt idx="3750">
                  <c:v>-597.19271359056222</c:v>
                </c:pt>
                <c:pt idx="3751">
                  <c:v>-200.4537204791352</c:v>
                </c:pt>
                <c:pt idx="3752">
                  <c:v>-190.35339056273128</c:v>
                </c:pt>
                <c:pt idx="3753">
                  <c:v>-185.80862847553163</c:v>
                </c:pt>
                <c:pt idx="3754">
                  <c:v>-184.32631135185142</c:v>
                </c:pt>
                <c:pt idx="3755">
                  <c:v>-186.43653927440744</c:v>
                </c:pt>
                <c:pt idx="3756">
                  <c:v>-223.70078160983411</c:v>
                </c:pt>
                <c:pt idx="3757">
                  <c:v>-180.77408893369895</c:v>
                </c:pt>
                <c:pt idx="3758">
                  <c:v>-172.39988955920037</c:v>
                </c:pt>
                <c:pt idx="3759">
                  <c:v>-166.82634613849552</c:v>
                </c:pt>
                <c:pt idx="3760">
                  <c:v>-162.49886815551858</c:v>
                </c:pt>
                <c:pt idx="3761">
                  <c:v>-158.90956878184278</c:v>
                </c:pt>
                <c:pt idx="3762">
                  <c:v>-155.82062330749264</c:v>
                </c:pt>
                <c:pt idx="3763">
                  <c:v>-153.0984400146699</c:v>
                </c:pt>
                <c:pt idx="3764">
                  <c:v>-150.65916619121583</c:v>
                </c:pt>
                <c:pt idx="3765">
                  <c:v>-148.44608883909135</c:v>
                </c:pt>
                <c:pt idx="3766">
                  <c:v>-146.4187420696623</c:v>
                </c:pt>
                <c:pt idx="3767">
                  <c:v>-144.54706938672902</c:v>
                </c:pt>
                <c:pt idx="3768">
                  <c:v>-142.80803774637619</c:v>
                </c:pt>
                <c:pt idx="3769">
                  <c:v>-141.18354985479246</c:v>
                </c:pt>
                <c:pt idx="3770">
                  <c:v>-139.65909275416234</c:v>
                </c:pt>
                <c:pt idx="3771">
                  <c:v>-138.22282768820526</c:v>
                </c:pt>
                <c:pt idx="3772">
                  <c:v>-136.86495670065352</c:v>
                </c:pt>
                <c:pt idx="3773">
                  <c:v>-135.57726947038432</c:v>
                </c:pt>
                <c:pt idx="3774">
                  <c:v>-134.35281135926192</c:v>
                </c:pt>
                <c:pt idx="3775">
                  <c:v>-133.18563525006493</c:v>
                </c:pt>
                <c:pt idx="3776">
                  <c:v>-132.07061270216056</c:v>
                </c:pt>
                <c:pt idx="3777">
                  <c:v>-131.00328798469695</c:v>
                </c:pt>
                <c:pt idx="3778">
                  <c:v>-129.97976367869848</c:v>
                </c:pt>
                <c:pt idx="3779">
                  <c:v>-128.99660990491955</c:v>
                </c:pt>
                <c:pt idx="3780">
                  <c:v>-128.0507914932509</c:v>
                </c:pt>
                <c:pt idx="3781">
                  <c:v>-127.13960895745089</c:v>
                </c:pt>
                <c:pt idx="3782">
                  <c:v>-126.26065021975219</c:v>
                </c:pt>
                <c:pt idx="3783">
                  <c:v>-125.41175079719881</c:v>
                </c:pt>
                <c:pt idx="3784">
                  <c:v>-124.59096071481537</c:v>
                </c:pt>
                <c:pt idx="3785">
                  <c:v>-123.79651681508712</c:v>
                </c:pt>
                <c:pt idx="3786">
                  <c:v>-123.0268194327183</c:v>
                </c:pt>
                <c:pt idx="3787">
                  <c:v>-122.28041262795143</c:v>
                </c:pt>
                <c:pt idx="3788">
                  <c:v>-121.55596734162489</c:v>
                </c:pt>
                <c:pt idx="3789">
                  <c:v>-120.85226696511296</c:v>
                </c:pt>
                <c:pt idx="3790">
                  <c:v>-120.16819491860713</c:v>
                </c:pt>
                <c:pt idx="3791">
                  <c:v>-119.50272390934957</c:v>
                </c:pt>
                <c:pt idx="3792">
                  <c:v>-118.85490660274556</c:v>
                </c:pt>
                <c:pt idx="3793">
                  <c:v>-118.22386748783531</c:v>
                </c:pt>
                <c:pt idx="3794">
                  <c:v>-117.60879575721334</c:v>
                </c:pt>
                <c:pt idx="3795">
                  <c:v>-117.0089390525105</c:v>
                </c:pt>
                <c:pt idx="3796">
                  <c:v>-116.42359795155075</c:v>
                </c:pt>
                <c:pt idx="3797">
                  <c:v>-115.85212109358805</c:v>
                </c:pt>
                <c:pt idx="3798">
                  <c:v>-115.29390085561198</c:v>
                </c:pt>
                <c:pt idx="3799">
                  <c:v>-114.74836950629587</c:v>
                </c:pt>
                <c:pt idx="3800">
                  <c:v>-114.21499577537831</c:v>
                </c:pt>
                <c:pt idx="3801">
                  <c:v>-113.69328178555142</c:v>
                </c:pt>
                <c:pt idx="3802">
                  <c:v>-113.18276030167354</c:v>
                </c:pt>
                <c:pt idx="3803">
                  <c:v>-112.68299225856907</c:v>
                </c:pt>
                <c:pt idx="3804">
                  <c:v>-112.19356453411615</c:v>
                </c:pt>
                <c:pt idx="3805">
                  <c:v>-111.71408793888889</c:v>
                </c:pt>
                <c:pt idx="3806">
                  <c:v>-111.24419539747734</c:v>
                </c:pt>
                <c:pt idx="3807">
                  <c:v>-110.78354029990345</c:v>
                </c:pt>
                <c:pt idx="3808">
                  <c:v>-110.33179500433138</c:v>
                </c:pt>
                <c:pt idx="3809">
                  <c:v>-109.88864947466237</c:v>
                </c:pt>
                <c:pt idx="3810">
                  <c:v>-109.45381003865187</c:v>
                </c:pt>
                <c:pt idx="3811">
                  <c:v>-109.02699825394086</c:v>
                </c:pt>
                <c:pt idx="3812">
                  <c:v>-108.6079498709135</c:v>
                </c:pt>
                <c:pt idx="3813">
                  <c:v>-108.1964138825977</c:v>
                </c:pt>
                <c:pt idx="3814">
                  <c:v>-107.79215165296998</c:v>
                </c:pt>
                <c:pt idx="3815">
                  <c:v>-107.39493611600403</c:v>
                </c:pt>
                <c:pt idx="3816">
                  <c:v>-107.00455103867193</c:v>
                </c:pt>
                <c:pt idx="3817">
                  <c:v>-106.62079034185032</c:v>
                </c:pt>
                <c:pt idx="3818">
                  <c:v>-106.24345747374375</c:v>
                </c:pt>
                <c:pt idx="3819">
                  <c:v>-105.87236483102109</c:v>
                </c:pt>
                <c:pt idx="3820">
                  <c:v>-105.50733322335388</c:v>
                </c:pt>
                <c:pt idx="3821">
                  <c:v>-105.14819137751019</c:v>
                </c:pt>
                <c:pt idx="3822">
                  <c:v>-104.79477547753314</c:v>
                </c:pt>
                <c:pt idx="3823">
                  <c:v>-104.44692873790181</c:v>
                </c:pt>
                <c:pt idx="3824">
                  <c:v>-104.10450100686211</c:v>
                </c:pt>
                <c:pt idx="3825">
                  <c:v>-103.76734839740627</c:v>
                </c:pt>
                <c:pt idx="3826">
                  <c:v>-103.4353329436138</c:v>
                </c:pt>
                <c:pt idx="3827">
                  <c:v>-103.10832228028471</c:v>
                </c:pt>
                <c:pt idx="3828">
                  <c:v>-102.78618934400015</c:v>
                </c:pt>
                <c:pt idx="3829">
                  <c:v>-102.46881209390148</c:v>
                </c:pt>
                <c:pt idx="3830">
                  <c:v>-102.15607325065355</c:v>
                </c:pt>
                <c:pt idx="3831">
                  <c:v>-101.84786005218038</c:v>
                </c:pt>
                <c:pt idx="3832">
                  <c:v>-101.54406402490034</c:v>
                </c:pt>
                <c:pt idx="3833">
                  <c:v>-101.24458076928914</c:v>
                </c:pt>
                <c:pt idx="3834">
                  <c:v>-100.94930975870852</c:v>
                </c:pt>
                <c:pt idx="3835">
                  <c:v>-100.65815415052755</c:v>
                </c:pt>
                <c:pt idx="3836">
                  <c:v>-100.37102060863923</c:v>
                </c:pt>
                <c:pt idx="3837">
                  <c:v>-100.08781913656507</c:v>
                </c:pt>
                <c:pt idx="3838">
                  <c:v>-99.80846292038899</c:v>
                </c:pt>
                <c:pt idx="3839">
                  <c:v>-99.532868180839557</c:v>
                </c:pt>
                <c:pt idx="3840">
                  <c:v>-99.260954033884673</c:v>
                </c:pt>
                <c:pt idx="3841">
                  <c:v>-98.992642359257076</c:v>
                </c:pt>
                <c:pt idx="3842">
                  <c:v>-98.72785767637626</c:v>
                </c:pt>
                <c:pt idx="3843">
                  <c:v>-98.466527027170528</c:v>
                </c:pt>
                <c:pt idx="3844">
                  <c:v>-98.208579865346124</c:v>
                </c:pt>
                <c:pt idx="3845">
                  <c:v>-97.953947951678117</c:v>
                </c:pt>
                <c:pt idx="3846">
                  <c:v>-97.702565254938548</c:v>
                </c:pt>
                <c:pt idx="3847">
                  <c:v>-97.454367858096376</c:v>
                </c:pt>
                <c:pt idx="3848">
                  <c:v>-97.209293869460481</c:v>
                </c:pt>
                <c:pt idx="3849">
                  <c:v>-96.967283338453171</c:v>
                </c:pt>
                <c:pt idx="3850">
                  <c:v>-96.728278175727354</c:v>
                </c:pt>
                <c:pt idx="3851">
                  <c:v>-96.49222207736365</c:v>
                </c:pt>
                <c:pt idx="3852">
                  <c:v>-96.259060452896833</c:v>
                </c:pt>
                <c:pt idx="3853">
                  <c:v>-96.028740356943715</c:v>
                </c:pt>
                <c:pt idx="3854">
                  <c:v>-95.801210424216507</c:v>
                </c:pt>
                <c:pt idx="3855">
                  <c:v>-95.576420807723949</c:v>
                </c:pt>
                <c:pt idx="3856">
                  <c:v>-95.354323119974055</c:v>
                </c:pt>
                <c:pt idx="3857">
                  <c:v>-95.134870377003011</c:v>
                </c:pt>
                <c:pt idx="3858">
                  <c:v>-94.918016945072679</c:v>
                </c:pt>
                <c:pt idx="3859">
                  <c:v>-94.7037184898806</c:v>
                </c:pt>
                <c:pt idx="3860">
                  <c:v>-94.491931928146158</c:v>
                </c:pt>
                <c:pt idx="3861">
                  <c:v>-94.282615381437594</c:v>
                </c:pt>
                <c:pt idx="3862">
                  <c:v>-94.075728132117717</c:v>
                </c:pt>
                <c:pt idx="3863">
                  <c:v>-93.871230581293545</c:v>
                </c:pt>
                <c:pt idx="3864">
                  <c:v>-93.66908420865829</c:v>
                </c:pt>
                <c:pt idx="3865">
                  <c:v>-93.469251534129</c:v>
                </c:pt>
                <c:pt idx="3866">
                  <c:v>-93.271696081180124</c:v>
                </c:pt>
                <c:pt idx="3867">
                  <c:v>-93.076382341787237</c:v>
                </c:pt>
                <c:pt idx="3868">
                  <c:v>-92.883275742893034</c:v>
                </c:pt>
                <c:pt idx="3869">
                  <c:v>-92.692342614321547</c:v>
                </c:pt>
                <c:pt idx="3870">
                  <c:v>-92.503550158061557</c:v>
                </c:pt>
                <c:pt idx="3871">
                  <c:v>-92.316866418853337</c:v>
                </c:pt>
                <c:pt idx="3872">
                  <c:v>-92.132260256011421</c:v>
                </c:pt>
                <c:pt idx="3873">
                  <c:v>-91.949701316420075</c:v>
                </c:pt>
                <c:pt idx="3874">
                  <c:v>-91.769160008647475</c:v>
                </c:pt>
                <c:pt idx="3875">
                  <c:v>-91.590607478118514</c:v>
                </c:pt>
                <c:pt idx="3876">
                  <c:v>-91.414015583299431</c:v>
                </c:pt>
                <c:pt idx="3877">
                  <c:v>-91.239356872840915</c:v>
                </c:pt>
                <c:pt idx="3878">
                  <c:v>-91.066604563637441</c:v>
                </c:pt>
                <c:pt idx="3879">
                  <c:v>-90.895732519756777</c:v>
                </c:pt>
                <c:pt idx="3880">
                  <c:v>-90.72671523219924</c:v>
                </c:pt>
                <c:pt idx="3881">
                  <c:v>-90.559527799449015</c:v>
                </c:pt>
                <c:pt idx="3882">
                  <c:v>-90.394145908777901</c:v>
                </c:pt>
                <c:pt idx="3883">
                  <c:v>-90.230545818270272</c:v>
                </c:pt>
                <c:pt idx="3884">
                  <c:v>-90.068704339533497</c:v>
                </c:pt>
                <c:pt idx="3885">
                  <c:v>-89.908598821064118</c:v>
                </c:pt>
                <c:pt idx="3886">
                  <c:v>-89.75020713223941</c:v>
                </c:pt>
                <c:pt idx="3887">
                  <c:v>-89.593507647906932</c:v>
                </c:pt>
                <c:pt idx="3888">
                  <c:v>-89.438479233545934</c:v>
                </c:pt>
                <c:pt idx="3889">
                  <c:v>-89.285101230972941</c:v>
                </c:pt>
                <c:pt idx="3890">
                  <c:v>-89.133353444572535</c:v>
                </c:pt>
                <c:pt idx="3891">
                  <c:v>-88.98321612802431</c:v>
                </c:pt>
                <c:pt idx="3892">
                  <c:v>-88.834669971509769</c:v>
                </c:pt>
                <c:pt idx="3893">
                  <c:v>-88.687696089376772</c:v>
                </c:pt>
                <c:pt idx="3894">
                  <c:v>-88.542276008240677</c:v>
                </c:pt>
                <c:pt idx="3895">
                  <c:v>-88.398391655506416</c:v>
                </c:pt>
                <c:pt idx="3896">
                  <c:v>-88.256025348291658</c:v>
                </c:pt>
                <c:pt idx="3897">
                  <c:v>-88.115159782735887</c:v>
                </c:pt>
                <c:pt idx="3898">
                  <c:v>-87.975778023677535</c:v>
                </c:pt>
                <c:pt idx="3899">
                  <c:v>-87.837863494687497</c:v>
                </c:pt>
                <c:pt idx="3900">
                  <c:v>-87.701399968440143</c:v>
                </c:pt>
                <c:pt idx="3901">
                  <c:v>-87.56637155741123</c:v>
                </c:pt>
                <c:pt idx="3902">
                  <c:v>-87.432762704889399</c:v>
                </c:pt>
                <c:pt idx="3903">
                  <c:v>-87.300558176286316</c:v>
                </c:pt>
                <c:pt idx="3904">
                  <c:v>-87.169743050737594</c:v>
                </c:pt>
                <c:pt idx="3905">
                  <c:v>-87.040302712978331</c:v>
                </c:pt>
                <c:pt idx="3906">
                  <c:v>-86.912222845486937</c:v>
                </c:pt>
                <c:pt idx="3907">
                  <c:v>-86.785489420883721</c:v>
                </c:pt>
                <c:pt idx="3908">
                  <c:v>-86.660088694576118</c:v>
                </c:pt>
                <c:pt idx="3909">
                  <c:v>-86.536007197639947</c:v>
                </c:pt>
                <c:pt idx="3910">
                  <c:v>-86.413231729928484</c:v>
                </c:pt>
                <c:pt idx="3911">
                  <c:v>-86.291749353401002</c:v>
                </c:pt>
                <c:pt idx="3912">
                  <c:v>-86.171547385660787</c:v>
                </c:pt>
                <c:pt idx="3913">
                  <c:v>-86.052613393697598</c:v>
                </c:pt>
                <c:pt idx="3914">
                  <c:v>-85.934935187823669</c:v>
                </c:pt>
                <c:pt idx="3915">
                  <c:v>-85.818500815799183</c:v>
                </c:pt>
                <c:pt idx="3916">
                  <c:v>-85.703298557138353</c:v>
                </c:pt>
                <c:pt idx="3917">
                  <c:v>-85.589316917589727</c:v>
                </c:pt>
                <c:pt idx="3918">
                  <c:v>-85.476544623785813</c:v>
                </c:pt>
                <c:pt idx="3919">
                  <c:v>-85.364970618053235</c:v>
                </c:pt>
                <c:pt idx="3920">
                  <c:v>-85.254584053381194</c:v>
                </c:pt>
                <c:pt idx="3921">
                  <c:v>-85.145374288538903</c:v>
                </c:pt>
                <c:pt idx="3922">
                  <c:v>-85.03733088333982</c:v>
                </c:pt>
                <c:pt idx="3923">
                  <c:v>-84.930443594045855</c:v>
                </c:pt>
                <c:pt idx="3924">
                  <c:v>-84.824702368906472</c:v>
                </c:pt>
                <c:pt idx="3925">
                  <c:v>-84.720097343829593</c:v>
                </c:pt>
                <c:pt idx="3926">
                  <c:v>-84.616618838177672</c:v>
                </c:pt>
                <c:pt idx="3927">
                  <c:v>-84.514257350686592</c:v>
                </c:pt>
                <c:pt idx="3928">
                  <c:v>-84.413003555501547</c:v>
                </c:pt>
                <c:pt idx="3929">
                  <c:v>-84.312848298327538</c:v>
                </c:pt>
                <c:pt idx="3930">
                  <c:v>-84.213782592688688</c:v>
                </c:pt>
                <c:pt idx="3931">
                  <c:v>-84.11579761629477</c:v>
                </c:pt>
                <c:pt idx="3932">
                  <c:v>-84.018884707510196</c:v>
                </c:pt>
                <c:pt idx="3933">
                  <c:v>-83.923035361921563</c:v>
                </c:pt>
                <c:pt idx="3934">
                  <c:v>-83.828241229002813</c:v>
                </c:pt>
                <c:pt idx="3935">
                  <c:v>-83.734494108871303</c:v>
                </c:pt>
                <c:pt idx="3936">
                  <c:v>-83.641785949135397</c:v>
                </c:pt>
                <c:pt idx="3937">
                  <c:v>-83.550108841828234</c:v>
                </c:pt>
                <c:pt idx="3938">
                  <c:v>-83.459455020425452</c:v>
                </c:pt>
                <c:pt idx="3939">
                  <c:v>-83.36981685694505</c:v>
                </c:pt>
                <c:pt idx="3940">
                  <c:v>-83.28118685912564</c:v>
                </c:pt>
                <c:pt idx="3941">
                  <c:v>-83.193557667681233</c:v>
                </c:pt>
                <c:pt idx="3942">
                  <c:v>-83.106922053629702</c:v>
                </c:pt>
                <c:pt idx="3943">
                  <c:v>-83.0212729156937</c:v>
                </c:pt>
                <c:pt idx="3944">
                  <c:v>-82.936603277769791</c:v>
                </c:pt>
                <c:pt idx="3945">
                  <c:v>-82.852906286466208</c:v>
                </c:pt>
                <c:pt idx="3946">
                  <c:v>-82.770175208704742</c:v>
                </c:pt>
                <c:pt idx="3947">
                  <c:v>-82.688403429386241</c:v>
                </c:pt>
                <c:pt idx="3948">
                  <c:v>-82.607584449117866</c:v>
                </c:pt>
                <c:pt idx="3949">
                  <c:v>-82.527711881998883</c:v>
                </c:pt>
                <c:pt idx="3950">
                  <c:v>-82.448779453464965</c:v>
                </c:pt>
                <c:pt idx="3951">
                  <c:v>-82.370780998187854</c:v>
                </c:pt>
                <c:pt idx="3952">
                  <c:v>-82.293710458029707</c:v>
                </c:pt>
                <c:pt idx="3953">
                  <c:v>-82.217561880049658</c:v>
                </c:pt>
                <c:pt idx="3954">
                  <c:v>-82.142329414561942</c:v>
                </c:pt>
                <c:pt idx="3955">
                  <c:v>-82.068007313243612</c:v>
                </c:pt>
                <c:pt idx="3956">
                  <c:v>-81.994589927289894</c:v>
                </c:pt>
                <c:pt idx="3957">
                  <c:v>-81.922071705617213</c:v>
                </c:pt>
                <c:pt idx="3958">
                  <c:v>-81.850447193110796</c:v>
                </c:pt>
                <c:pt idx="3959">
                  <c:v>-81.779711028917148</c:v>
                </c:pt>
                <c:pt idx="3960">
                  <c:v>-81.709857944778918</c:v>
                </c:pt>
                <c:pt idx="3961">
                  <c:v>-81.640882763411682</c:v>
                </c:pt>
                <c:pt idx="3962">
                  <c:v>-81.57278039692136</c:v>
                </c:pt>
                <c:pt idx="3963">
                  <c:v>-81.505545845260571</c:v>
                </c:pt>
                <c:pt idx="3964">
                  <c:v>-81.439174194723989</c:v>
                </c:pt>
                <c:pt idx="3965">
                  <c:v>-81.373660616479896</c:v>
                </c:pt>
                <c:pt idx="3966">
                  <c:v>-81.309000365139426</c:v>
                </c:pt>
                <c:pt idx="3967">
                  <c:v>-81.245188777359402</c:v>
                </c:pt>
                <c:pt idx="3968">
                  <c:v>-81.182221270480653</c:v>
                </c:pt>
                <c:pt idx="3969">
                  <c:v>-81.120093341199237</c:v>
                </c:pt>
                <c:pt idx="3970">
                  <c:v>-81.058800564269845</c:v>
                </c:pt>
                <c:pt idx="3971">
                  <c:v>-80.99833859124152</c:v>
                </c:pt>
                <c:pt idx="3972">
                  <c:v>-80.938703149223201</c:v>
                </c:pt>
                <c:pt idx="3973">
                  <c:v>-80.879890039680404</c:v>
                </c:pt>
                <c:pt idx="3974">
                  <c:v>-80.821895137259474</c:v>
                </c:pt>
                <c:pt idx="3975">
                  <c:v>-80.764714388641892</c:v>
                </c:pt>
                <c:pt idx="3976">
                  <c:v>-80.708343811425195</c:v>
                </c:pt>
                <c:pt idx="3977">
                  <c:v>-80.652779493031019</c:v>
                </c:pt>
                <c:pt idx="3978">
                  <c:v>-80.598017589639937</c:v>
                </c:pt>
                <c:pt idx="3979">
                  <c:v>-80.544054325151023</c:v>
                </c:pt>
                <c:pt idx="3980">
                  <c:v>-80.490885990167357</c:v>
                </c:pt>
                <c:pt idx="3981">
                  <c:v>-80.438508941005026</c:v>
                </c:pt>
                <c:pt idx="3982">
                  <c:v>-80.38691959872645</c:v>
                </c:pt>
                <c:pt idx="3983">
                  <c:v>-80.336114448196483</c:v>
                </c:pt>
                <c:pt idx="3984">
                  <c:v>-80.286090037161287</c:v>
                </c:pt>
                <c:pt idx="3985">
                  <c:v>-80.236842975349191</c:v>
                </c:pt>
                <c:pt idx="3986">
                  <c:v>-80.188369933592881</c:v>
                </c:pt>
                <c:pt idx="3987">
                  <c:v>-80.140667642973085</c:v>
                </c:pt>
                <c:pt idx="3988">
                  <c:v>-80.093732893981866</c:v>
                </c:pt>
                <c:pt idx="3989">
                  <c:v>-80.047562535706959</c:v>
                </c:pt>
                <c:pt idx="3990">
                  <c:v>-80.002153475034646</c:v>
                </c:pt>
                <c:pt idx="3991">
                  <c:v>-79.957502675872391</c:v>
                </c:pt>
                <c:pt idx="3992">
                  <c:v>-79.91360715838988</c:v>
                </c:pt>
                <c:pt idx="3993">
                  <c:v>-79.870463998278098</c:v>
                </c:pt>
                <c:pt idx="3994">
                  <c:v>-79.828070326026349</c:v>
                </c:pt>
                <c:pt idx="3995">
                  <c:v>-79.786423326216848</c:v>
                </c:pt>
                <c:pt idx="3996">
                  <c:v>-79.745520236835944</c:v>
                </c:pt>
                <c:pt idx="3997">
                  <c:v>-79.705358348602005</c:v>
                </c:pt>
                <c:pt idx="3998">
                  <c:v>-79.665935004309944</c:v>
                </c:pt>
                <c:pt idx="3999">
                  <c:v>-79.62724759819119</c:v>
                </c:pt>
                <c:pt idx="4000">
                  <c:v>-79.589293575289332</c:v>
                </c:pt>
                <c:pt idx="4001">
                  <c:v>-79.552070430851259</c:v>
                </c:pt>
                <c:pt idx="4002">
                  <c:v>-79.515575709732673</c:v>
                </c:pt>
                <c:pt idx="4003">
                  <c:v>-79.479807005818614</c:v>
                </c:pt>
                <c:pt idx="4004">
                  <c:v>-79.444761961458155</c:v>
                </c:pt>
                <c:pt idx="4005">
                  <c:v>-79.410438266912877</c:v>
                </c:pt>
                <c:pt idx="4006">
                  <c:v>-79.376833659819383</c:v>
                </c:pt>
                <c:pt idx="4007">
                  <c:v>-79.343945924664737</c:v>
                </c:pt>
                <c:pt idx="4008">
                  <c:v>-79.311772892275698</c:v>
                </c:pt>
                <c:pt idx="4009">
                  <c:v>-79.280312439320141</c:v>
                </c:pt>
                <c:pt idx="4010">
                  <c:v>-79.249562487821677</c:v>
                </c:pt>
                <c:pt idx="4011">
                  <c:v>-79.219521004686328</c:v>
                </c:pt>
                <c:pt idx="4012">
                  <c:v>-79.190186001241429</c:v>
                </c:pt>
                <c:pt idx="4013">
                  <c:v>-79.161555532786522</c:v>
                </c:pt>
                <c:pt idx="4014">
                  <c:v>-79.133627698155848</c:v>
                </c:pt>
                <c:pt idx="4015">
                  <c:v>-79.106400639292389</c:v>
                </c:pt>
                <c:pt idx="4016">
                  <c:v>-79.079872540833065</c:v>
                </c:pt>
                <c:pt idx="4017">
                  <c:v>-79.054041629705239</c:v>
                </c:pt>
                <c:pt idx="4018">
                  <c:v>-79.028906174733748</c:v>
                </c:pt>
                <c:pt idx="4019">
                  <c:v>-79.004464486258939</c:v>
                </c:pt>
                <c:pt idx="4020">
                  <c:v>-78.980714915764906</c:v>
                </c:pt>
                <c:pt idx="4021">
                  <c:v>-78.957655855518382</c:v>
                </c:pt>
                <c:pt idx="4022">
                  <c:v>-78.935285738217431</c:v>
                </c:pt>
                <c:pt idx="4023">
                  <c:v>-78.913603036650301</c:v>
                </c:pt>
                <c:pt idx="4024">
                  <c:v>-78.892606263364158</c:v>
                </c:pt>
                <c:pt idx="4025">
                  <c:v>-78.872293970343193</c:v>
                </c:pt>
                <c:pt idx="4026">
                  <c:v>-78.852664748696625</c:v>
                </c:pt>
                <c:pt idx="4027">
                  <c:v>-78.833717228355724</c:v>
                </c:pt>
                <c:pt idx="4028">
                  <c:v>-78.815450077780284</c:v>
                </c:pt>
                <c:pt idx="4029">
                  <c:v>-78.797862003674012</c:v>
                </c:pt>
                <c:pt idx="4030">
                  <c:v>-78.780951750708994</c:v>
                </c:pt>
                <c:pt idx="4031">
                  <c:v>-78.764718101258936</c:v>
                </c:pt>
                <c:pt idx="4032">
                  <c:v>-78.749159875141061</c:v>
                </c:pt>
                <c:pt idx="4033">
                  <c:v>-78.734275929366774</c:v>
                </c:pt>
                <c:pt idx="4034">
                  <c:v>-78.720065157900493</c:v>
                </c:pt>
                <c:pt idx="4035">
                  <c:v>-78.706526491427113</c:v>
                </c:pt>
                <c:pt idx="4036">
                  <c:v>-78.693658897127619</c:v>
                </c:pt>
                <c:pt idx="4037">
                  <c:v>-78.681461378462828</c:v>
                </c:pt>
                <c:pt idx="4038">
                  <c:v>-78.669932974965278</c:v>
                </c:pt>
                <c:pt idx="4039">
                  <c:v>-78.659072762038932</c:v>
                </c:pt>
                <c:pt idx="4040">
                  <c:v>-78.64887985076696</c:v>
                </c:pt>
                <c:pt idx="4041">
                  <c:v>-78.639353387727112</c:v>
                </c:pt>
                <c:pt idx="4042">
                  <c:v>-78.630492554814964</c:v>
                </c:pt>
                <c:pt idx="4043">
                  <c:v>-78.622296569074635</c:v>
                </c:pt>
                <c:pt idx="4044">
                  <c:v>-78.614764682537142</c:v>
                </c:pt>
                <c:pt idx="4045">
                  <c:v>-78.607896182066341</c:v>
                </c:pt>
                <c:pt idx="4046">
                  <c:v>-78.601690389212024</c:v>
                </c:pt>
                <c:pt idx="4047">
                  <c:v>-78.596146660070602</c:v>
                </c:pt>
                <c:pt idx="4048">
                  <c:v>-78.591264385152968</c:v>
                </c:pt>
                <c:pt idx="4049">
                  <c:v>-78.587042989259629</c:v>
                </c:pt>
                <c:pt idx="4050">
                  <c:v>-78.583481931362968</c:v>
                </c:pt>
                <c:pt idx="4051">
                  <c:v>-78.580580704496654</c:v>
                </c:pt>
                <c:pt idx="4052">
                  <c:v>-78.57833883565219</c:v>
                </c:pt>
                <c:pt idx="4053">
                  <c:v>-78.576755885682331</c:v>
                </c:pt>
                <c:pt idx="4054">
                  <c:v>-78.575831449211719</c:v>
                </c:pt>
                <c:pt idx="4055">
                  <c:v>-78.575565154554283</c:v>
                </c:pt>
                <c:pt idx="4056">
                  <c:v>-78.575956663637612</c:v>
                </c:pt>
                <c:pt idx="4057">
                  <c:v>-78.577005671934202</c:v>
                </c:pt>
                <c:pt idx="4058">
                  <c:v>-78.57871190839964</c:v>
                </c:pt>
                <c:pt idx="4059">
                  <c:v>-78.581075135417507</c:v>
                </c:pt>
                <c:pt idx="4060">
                  <c:v>-78.584095148751089</c:v>
                </c:pt>
                <c:pt idx="4061">
                  <c:v>-78.587771777501914</c:v>
                </c:pt>
                <c:pt idx="4062">
                  <c:v>-78.592104884075098</c:v>
                </c:pt>
                <c:pt idx="4063">
                  <c:v>-78.597094364151289</c:v>
                </c:pt>
                <c:pt idx="4064">
                  <c:v>-78.602740146665539</c:v>
                </c:pt>
                <c:pt idx="4065">
                  <c:v>-78.609042193792732</c:v>
                </c:pt>
                <c:pt idx="4066">
                  <c:v>-78.616000500939833</c:v>
                </c:pt>
                <c:pt idx="4067">
                  <c:v>-78.6236150967448</c:v>
                </c:pt>
                <c:pt idx="4068">
                  <c:v>-78.631886043082332</c:v>
                </c:pt>
                <c:pt idx="4069">
                  <c:v>-78.640813435076126</c:v>
                </c:pt>
                <c:pt idx="4070">
                  <c:v>-78.650397401118099</c:v>
                </c:pt>
                <c:pt idx="4071">
                  <c:v>-78.660638102894083</c:v>
                </c:pt>
                <c:pt idx="4072">
                  <c:v>-78.671535735416569</c:v>
                </c:pt>
                <c:pt idx="4073">
                  <c:v>-78.683090527063953</c:v>
                </c:pt>
                <c:pt idx="4074">
                  <c:v>-78.695302739626683</c:v>
                </c:pt>
                <c:pt idx="4075">
                  <c:v>-78.708172668360078</c:v>
                </c:pt>
                <c:pt idx="4076">
                  <c:v>-78.721700642044297</c:v>
                </c:pt>
                <c:pt idx="4077">
                  <c:v>-78.735887023050623</c:v>
                </c:pt>
                <c:pt idx="4078">
                  <c:v>-78.750732207415112</c:v>
                </c:pt>
                <c:pt idx="4079">
                  <c:v>-78.766236624918903</c:v>
                </c:pt>
                <c:pt idx="4080">
                  <c:v>-78.782400739175415</c:v>
                </c:pt>
                <c:pt idx="4081">
                  <c:v>-78.799225047724775</c:v>
                </c:pt>
                <c:pt idx="4082">
                  <c:v>-78.816710082135003</c:v>
                </c:pt>
                <c:pt idx="4083">
                  <c:v>-78.834856408110369</c:v>
                </c:pt>
                <c:pt idx="4084">
                  <c:v>-78.853664625606882</c:v>
                </c:pt>
                <c:pt idx="4085">
                  <c:v>-78.873135368954934</c:v>
                </c:pt>
                <c:pt idx="4086">
                  <c:v>-78.893269306989041</c:v>
                </c:pt>
                <c:pt idx="4087">
                  <c:v>-78.914067143185051</c:v>
                </c:pt>
                <c:pt idx="4088">
                  <c:v>-78.935529615804526</c:v>
                </c:pt>
                <c:pt idx="4089">
                  <c:v>-78.957657498046586</c:v>
                </c:pt>
                <c:pt idx="4090">
                  <c:v>-78.980451598207196</c:v>
                </c:pt>
                <c:pt idx="4091">
                  <c:v>-79.003912759845946</c:v>
                </c:pt>
                <c:pt idx="4092">
                  <c:v>-79.028041861960588</c:v>
                </c:pt>
                <c:pt idx="4093">
                  <c:v>-79.05283981916898</c:v>
                </c:pt>
                <c:pt idx="4094">
                  <c:v>-79.078307581899182</c:v>
                </c:pt>
                <c:pt idx="4095">
                  <c:v>-79.104446136586873</c:v>
                </c:pt>
                <c:pt idx="4096">
                  <c:v>-79.131256505881311</c:v>
                </c:pt>
                <c:pt idx="4097">
                  <c:v>-79.158739748858821</c:v>
                </c:pt>
                <c:pt idx="4098">
                  <c:v>-79.186896961244656</c:v>
                </c:pt>
                <c:pt idx="4099">
                  <c:v>-79.215729275643113</c:v>
                </c:pt>
                <c:pt idx="4100">
                  <c:v>-79.245237861775692</c:v>
                </c:pt>
                <c:pt idx="4101">
                  <c:v>-79.275423926728138</c:v>
                </c:pt>
                <c:pt idx="4102">
                  <c:v>-79.306288715205625</c:v>
                </c:pt>
                <c:pt idx="4103">
                  <c:v>-79.337833509796809</c:v>
                </c:pt>
                <c:pt idx="4104">
                  <c:v>-79.370059631246676</c:v>
                </c:pt>
                <c:pt idx="4105">
                  <c:v>-79.402968438738171</c:v>
                </c:pt>
                <c:pt idx="4106">
                  <c:v>-79.436561330183068</c:v>
                </c:pt>
                <c:pt idx="4107">
                  <c:v>-79.470839742521747</c:v>
                </c:pt>
                <c:pt idx="4108">
                  <c:v>-79.505805152032636</c:v>
                </c:pt>
                <c:pt idx="4109">
                  <c:v>-79.54145907465076</c:v>
                </c:pt>
                <c:pt idx="4110">
                  <c:v>-79.577803066296141</c:v>
                </c:pt>
                <c:pt idx="4111">
                  <c:v>-79.614838723211918</c:v>
                </c:pt>
                <c:pt idx="4112">
                  <c:v>-79.652567682312267</c:v>
                </c:pt>
                <c:pt idx="4113">
                  <c:v>-79.690991621540618</c:v>
                </c:pt>
                <c:pt idx="4114">
                  <c:v>-79.730112260237917</c:v>
                </c:pt>
                <c:pt idx="4115">
                  <c:v>-79.769931359521621</c:v>
                </c:pt>
                <c:pt idx="4116">
                  <c:v>-79.810450722674801</c:v>
                </c:pt>
                <c:pt idx="4117">
                  <c:v>-79.851672195546769</c:v>
                </c:pt>
                <c:pt idx="4118">
                  <c:v>-79.893597666964055</c:v>
                </c:pt>
                <c:pt idx="4119">
                  <c:v>-79.936229069152901</c:v>
                </c:pt>
                <c:pt idx="4120">
                  <c:v>-79.97956837817334</c:v>
                </c:pt>
                <c:pt idx="4121">
                  <c:v>-80.023617614364312</c:v>
                </c:pt>
                <c:pt idx="4122">
                  <c:v>-80.068378842801309</c:v>
                </c:pt>
                <c:pt idx="4123">
                  <c:v>-80.113854173765745</c:v>
                </c:pt>
                <c:pt idx="4124">
                  <c:v>-80.160045763226563</c:v>
                </c:pt>
                <c:pt idx="4125">
                  <c:v>-80.206955813334574</c:v>
                </c:pt>
                <c:pt idx="4126">
                  <c:v>-80.254586572929654</c:v>
                </c:pt>
                <c:pt idx="4127">
                  <c:v>-80.302940338060736</c:v>
                </c:pt>
                <c:pt idx="4128">
                  <c:v>-80.352019452519343</c:v>
                </c:pt>
                <c:pt idx="4129">
                  <c:v>-80.401826308386802</c:v>
                </c:pt>
                <c:pt idx="4130">
                  <c:v>-80.452363346595035</c:v>
                </c:pt>
                <c:pt idx="4131">
                  <c:v>-80.503633057501816</c:v>
                </c:pt>
                <c:pt idx="4132">
                  <c:v>-80.555637981480402</c:v>
                </c:pt>
                <c:pt idx="4133">
                  <c:v>-80.608380709523985</c:v>
                </c:pt>
                <c:pt idx="4134">
                  <c:v>-80.661863883865124</c:v>
                </c:pt>
                <c:pt idx="4135">
                  <c:v>-80.716090198611013</c:v>
                </c:pt>
                <c:pt idx="4136">
                  <c:v>-80.771062400393959</c:v>
                </c:pt>
                <c:pt idx="4137">
                  <c:v>-80.826783289038474</c:v>
                </c:pt>
                <c:pt idx="4138">
                  <c:v>-80.883255718244698</c:v>
                </c:pt>
                <c:pt idx="4139">
                  <c:v>-80.940482596288575</c:v>
                </c:pt>
                <c:pt idx="4140">
                  <c:v>-80.998466886739649</c:v>
                </c:pt>
                <c:pt idx="4141">
                  <c:v>-81.057211609196116</c:v>
                </c:pt>
                <c:pt idx="4142">
                  <c:v>-81.116719840038058</c:v>
                </c:pt>
                <c:pt idx="4143">
                  <c:v>-81.176994713199591</c:v>
                </c:pt>
                <c:pt idx="4144">
                  <c:v>-81.238039420959112</c:v>
                </c:pt>
                <c:pt idx="4145">
                  <c:v>-81.299857214749807</c:v>
                </c:pt>
                <c:pt idx="4146">
                  <c:v>-81.362451405989503</c:v>
                </c:pt>
                <c:pt idx="4147">
                  <c:v>-81.425825366930837</c:v>
                </c:pt>
                <c:pt idx="4148">
                  <c:v>-81.48998253153259</c:v>
                </c:pt>
                <c:pt idx="4149">
                  <c:v>-81.554926396351988</c:v>
                </c:pt>
                <c:pt idx="4150">
                  <c:v>-81.620660521459158</c:v>
                </c:pt>
                <c:pt idx="4151">
                  <c:v>-81.687188531373707</c:v>
                </c:pt>
                <c:pt idx="4152">
                  <c:v>-81.754514116024723</c:v>
                </c:pt>
                <c:pt idx="4153">
                  <c:v>-81.822641031733681</c:v>
                </c:pt>
                <c:pt idx="4154">
                  <c:v>-81.891573102222125</c:v>
                </c:pt>
                <c:pt idx="4155">
                  <c:v>-81.961314219643754</c:v>
                </c:pt>
                <c:pt idx="4156">
                  <c:v>-82.031868345642067</c:v>
                </c:pt>
                <c:pt idx="4157">
                  <c:v>-82.103239512433902</c:v>
                </c:pt>
                <c:pt idx="4158">
                  <c:v>-82.175431823920121</c:v>
                </c:pt>
                <c:pt idx="4159">
                  <c:v>-82.24844945682328</c:v>
                </c:pt>
                <c:pt idx="4160">
                  <c:v>-82.322296661853485</c:v>
                </c:pt>
                <c:pt idx="4161">
                  <c:v>-82.396977764904008</c:v>
                </c:pt>
                <c:pt idx="4162">
                  <c:v>-82.47249716827524</c:v>
                </c:pt>
                <c:pt idx="4163">
                  <c:v>-82.548859351930304</c:v>
                </c:pt>
                <c:pt idx="4164">
                  <c:v>-82.62606887478168</c:v>
                </c:pt>
                <c:pt idx="4165">
                  <c:v>-82.704130376009402</c:v>
                </c:pt>
                <c:pt idx="4166">
                  <c:v>-82.783048576413506</c:v>
                </c:pt>
                <c:pt idx="4167">
                  <c:v>-82.862828279799302</c:v>
                </c:pt>
                <c:pt idx="4168">
                  <c:v>-82.943474374398505</c:v>
                </c:pt>
                <c:pt idx="4169">
                  <c:v>-83.024991834325377</c:v>
                </c:pt>
                <c:pt idx="4170">
                  <c:v>-83.107385721070898</c:v>
                </c:pt>
                <c:pt idx="4171">
                  <c:v>-83.190661185033733</c:v>
                </c:pt>
                <c:pt idx="4172">
                  <c:v>-83.274823467091167</c:v>
                </c:pt>
                <c:pt idx="4173">
                  <c:v>-83.35987790020981</c:v>
                </c:pt>
                <c:pt idx="4174">
                  <c:v>-83.44582991109759</c:v>
                </c:pt>
                <c:pt idx="4175">
                  <c:v>-83.532685021898402</c:v>
                </c:pt>
                <c:pt idx="4176">
                  <c:v>-83.620448851930547</c:v>
                </c:pt>
                <c:pt idx="4177">
                  <c:v>-83.709127119470196</c:v>
                </c:pt>
                <c:pt idx="4178">
                  <c:v>-83.798725643581207</c:v>
                </c:pt>
                <c:pt idx="4179">
                  <c:v>-83.889250345992622</c:v>
                </c:pt>
                <c:pt idx="4180">
                  <c:v>-83.980707253025656</c:v>
                </c:pt>
                <c:pt idx="4181">
                  <c:v>-84.073102497571114</c:v>
                </c:pt>
                <c:pt idx="4182">
                  <c:v>-84.166442321118865</c:v>
                </c:pt>
                <c:pt idx="4183">
                  <c:v>-84.2607330758415</c:v>
                </c:pt>
                <c:pt idx="4184">
                  <c:v>-84.355981226733235</c:v>
                </c:pt>
                <c:pt idx="4185">
                  <c:v>-84.452193353805882</c:v>
                </c:pt>
                <c:pt idx="4186">
                  <c:v>-84.549376154343605</c:v>
                </c:pt>
                <c:pt idx="4187">
                  <c:v>-84.647536445219089</c:v>
                </c:pt>
                <c:pt idx="4188">
                  <c:v>-84.746681165271255</c:v>
                </c:pt>
                <c:pt idx="4189">
                  <c:v>-84.846817377748579</c:v>
                </c:pt>
                <c:pt idx="4190">
                  <c:v>-84.947952272818725</c:v>
                </c:pt>
                <c:pt idx="4191">
                  <c:v>-85.050093170146752</c:v>
                </c:pt>
                <c:pt idx="4192">
                  <c:v>-85.153247521544387</c:v>
                </c:pt>
                <c:pt idx="4193">
                  <c:v>-85.257422913692949</c:v>
                </c:pt>
                <c:pt idx="4194">
                  <c:v>-85.3626270709415</c:v>
                </c:pt>
                <c:pt idx="4195">
                  <c:v>-85.468867858183174</c:v>
                </c:pt>
                <c:pt idx="4196">
                  <c:v>-85.57615328381263</c:v>
                </c:pt>
                <c:pt idx="4197">
                  <c:v>-85.684491502765979</c:v>
                </c:pt>
                <c:pt idx="4198">
                  <c:v>-85.793890819647686</c:v>
                </c:pt>
                <c:pt idx="4199">
                  <c:v>-85.904359691946041</c:v>
                </c:pt>
                <c:pt idx="4200">
                  <c:v>-86.015906733340842</c:v>
                </c:pt>
                <c:pt idx="4201">
                  <c:v>-86.128540717105409</c:v>
                </c:pt>
                <c:pt idx="4202">
                  <c:v>-86.242270579608359</c:v>
                </c:pt>
                <c:pt idx="4203">
                  <c:v>-86.357105423915641</c:v>
                </c:pt>
                <c:pt idx="4204">
                  <c:v>-86.473054523498249</c:v>
                </c:pt>
                <c:pt idx="4205">
                  <c:v>-86.59012732604937</c:v>
                </c:pt>
                <c:pt idx="4206">
                  <c:v>-86.708333457412976</c:v>
                </c:pt>
                <c:pt idx="4207">
                  <c:v>-86.827682725630083</c:v>
                </c:pt>
                <c:pt idx="4208">
                  <c:v>-86.948185125104942</c:v>
                </c:pt>
                <c:pt idx="4209">
                  <c:v>-87.069850840896493</c:v>
                </c:pt>
                <c:pt idx="4210">
                  <c:v>-87.19269025313892</c:v>
                </c:pt>
                <c:pt idx="4211">
                  <c:v>-87.316713941597072</c:v>
                </c:pt>
                <c:pt idx="4212">
                  <c:v>-87.441932690359764</c:v>
                </c:pt>
                <c:pt idx="4213">
                  <c:v>-87.568357492677507</c:v>
                </c:pt>
                <c:pt idx="4214">
                  <c:v>-87.695999555949641</c:v>
                </c:pt>
                <c:pt idx="4215">
                  <c:v>-87.824870306865691</c:v>
                </c:pt>
                <c:pt idx="4216">
                  <c:v>-87.954981396707865</c:v>
                </c:pt>
                <c:pt idx="4217">
                  <c:v>-88.086344706819318</c:v>
                </c:pt>
                <c:pt idx="4218">
                  <c:v>-88.218972354245238</c:v>
                </c:pt>
                <c:pt idx="4219">
                  <c:v>-88.352876697553896</c:v>
                </c:pt>
                <c:pt idx="4220">
                  <c:v>-88.488070342842065</c:v>
                </c:pt>
                <c:pt idx="4221">
                  <c:v>-88.62456614993576</c:v>
                </c:pt>
                <c:pt idx="4222">
                  <c:v>-88.762377238789782</c:v>
                </c:pt>
                <c:pt idx="4223">
                  <c:v>-88.901516996096291</c:v>
                </c:pt>
                <c:pt idx="4224">
                  <c:v>-89.041999082109996</c:v>
                </c:pt>
                <c:pt idx="4225">
                  <c:v>-89.183837437698585</c:v>
                </c:pt>
                <c:pt idx="4226">
                  <c:v>-89.32704629162599</c:v>
                </c:pt>
                <c:pt idx="4227">
                  <c:v>-89.471640168080086</c:v>
                </c:pt>
                <c:pt idx="4228">
                  <c:v>-89.617633894453235</c:v>
                </c:pt>
                <c:pt idx="4229">
                  <c:v>-89.765042609384906</c:v>
                </c:pt>
                <c:pt idx="4230">
                  <c:v>-89.913881771079517</c:v>
                </c:pt>
                <c:pt idx="4231">
                  <c:v>-90.064167165909254</c:v>
                </c:pt>
                <c:pt idx="4232">
                  <c:v>-90.215914917312432</c:v>
                </c:pt>
                <c:pt idx="4233">
                  <c:v>-90.369141495002921</c:v>
                </c:pt>
                <c:pt idx="4234">
                  <c:v>-90.523863724500458</c:v>
                </c:pt>
                <c:pt idx="4235">
                  <c:v>-90.680098796997171</c:v>
                </c:pt>
                <c:pt idx="4236">
                  <c:v>-90.837864279573424</c:v>
                </c:pt>
                <c:pt idx="4237">
                  <c:v>-90.997178125779811</c:v>
                </c:pt>
                <c:pt idx="4238">
                  <c:v>-91.158058686597897</c:v>
                </c:pt>
                <c:pt idx="4239">
                  <c:v>-91.320524721799657</c:v>
                </c:pt>
                <c:pt idx="4240">
                  <c:v>-91.484595411720903</c:v>
                </c:pt>
                <c:pt idx="4241">
                  <c:v>-91.650290369466376</c:v>
                </c:pt>
                <c:pt idx="4242">
                  <c:v>-91.81762965356765</c:v>
                </c:pt>
                <c:pt idx="4243">
                  <c:v>-91.986633781112971</c:v>
                </c:pt>
                <c:pt idx="4244">
                  <c:v>-92.157323741369964</c:v>
                </c:pt>
                <c:pt idx="4245">
                  <c:v>-92.329721009923276</c:v>
                </c:pt>
                <c:pt idx="4246">
                  <c:v>-92.503847563352949</c:v>
                </c:pt>
                <c:pt idx="4247">
                  <c:v>-92.67972589447497</c:v>
                </c:pt>
                <c:pt idx="4248">
                  <c:v>-92.857379028172431</c:v>
                </c:pt>
                <c:pt idx="4249">
                  <c:v>-93.036830537845404</c:v>
                </c:pt>
                <c:pt idx="4250">
                  <c:v>-93.218104562505445</c:v>
                </c:pt>
                <c:pt idx="4251">
                  <c:v>-93.401225824549414</c:v>
                </c:pt>
                <c:pt idx="4252">
                  <c:v>-93.586219648242093</c:v>
                </c:pt>
                <c:pt idx="4253">
                  <c:v>-93.773111978943234</c:v>
                </c:pt>
                <c:pt idx="4254">
                  <c:v>-93.961929403114922</c:v>
                </c:pt>
                <c:pt idx="4255">
                  <c:v>-94.15269916914788</c:v>
                </c:pt>
                <c:pt idx="4256">
                  <c:v>-94.345449209045924</c:v>
                </c:pt>
                <c:pt idx="4257">
                  <c:v>-94.540208161013595</c:v>
                </c:pt>
                <c:pt idx="4258">
                  <c:v>-94.737005392990014</c:v>
                </c:pt>
                <c:pt idx="4259">
                  <c:v>-94.935871027178337</c:v>
                </c:pt>
                <c:pt idx="4260">
                  <c:v>-95.136835965622382</c:v>
                </c:pt>
                <c:pt idx="4261">
                  <c:v>-95.339931916882264</c:v>
                </c:pt>
                <c:pt idx="4262">
                  <c:v>-95.545191423867877</c:v>
                </c:pt>
                <c:pt idx="4263">
                  <c:v>-95.752647892891915</c:v>
                </c:pt>
                <c:pt idx="4264">
                  <c:v>-95.96233562400316</c:v>
                </c:pt>
                <c:pt idx="4265">
                  <c:v>-96.17428984267427</c:v>
                </c:pt>
                <c:pt idx="4266">
                  <c:v>-96.388546732911493</c:v>
                </c:pt>
                <c:pt idx="4267">
                  <c:v>-96.605143471867692</c:v>
                </c:pt>
                <c:pt idx="4268">
                  <c:v>-96.824118266038241</c:v>
                </c:pt>
                <c:pt idx="4269">
                  <c:v>-97.045510389131181</c:v>
                </c:pt>
                <c:pt idx="4270">
                  <c:v>-97.269360221700708</c:v>
                </c:pt>
                <c:pt idx="4271">
                  <c:v>-97.495709292648115</c:v>
                </c:pt>
                <c:pt idx="4272">
                  <c:v>-97.724600322693931</c:v>
                </c:pt>
                <c:pt idx="4273">
                  <c:v>-97.956077269934795</c:v>
                </c:pt>
                <c:pt idx="4274">
                  <c:v>-98.190185377608145</c:v>
                </c:pt>
                <c:pt idx="4275">
                  <c:v>-98.426971224192556</c:v>
                </c:pt>
                <c:pt idx="4276">
                  <c:v>-98.6664827759828</c:v>
                </c:pt>
                <c:pt idx="4277">
                  <c:v>-98.908769442287905</c:v>
                </c:pt>
                <c:pt idx="4278">
                  <c:v>-99.153882133411813</c:v>
                </c:pt>
                <c:pt idx="4279">
                  <c:v>-99.401873321584276</c:v>
                </c:pt>
                <c:pt idx="4280">
                  <c:v>-99.652797105026821</c:v>
                </c:pt>
                <c:pt idx="4281">
                  <c:v>-99.906709275348362</c:v>
                </c:pt>
                <c:pt idx="4282">
                  <c:v>-100.16366738847942</c:v>
                </c:pt>
                <c:pt idx="4283">
                  <c:v>-100.42373083937314</c:v>
                </c:pt>
                <c:pt idx="4284">
                  <c:v>-100.68696094071225</c:v>
                </c:pt>
                <c:pt idx="4285">
                  <c:v>-100.95342100588623</c:v>
                </c:pt>
                <c:pt idx="4286">
                  <c:v>-101.22317643651741</c:v>
                </c:pt>
                <c:pt idx="4287">
                  <c:v>-101.49629481484125</c:v>
                </c:pt>
                <c:pt idx="4288">
                  <c:v>-101.7728460012644</c:v>
                </c:pt>
                <c:pt idx="4289">
                  <c:v>-102.05290223745672</c:v>
                </c:pt>
                <c:pt idx="4290">
                  <c:v>-102.33653825535653</c:v>
                </c:pt>
                <c:pt idx="4291">
                  <c:v>-102.62383139250139</c:v>
                </c:pt>
                <c:pt idx="4292">
                  <c:v>-102.91486171413089</c:v>
                </c:pt>
                <c:pt idx="4293">
                  <c:v>-103.20971214254519</c:v>
                </c:pt>
                <c:pt idx="4294">
                  <c:v>-103.50846859424234</c:v>
                </c:pt>
                <c:pt idx="4295">
                  <c:v>-103.81122012540538</c:v>
                </c:pt>
                <c:pt idx="4296">
                  <c:v>-104.11805908635364</c:v>
                </c:pt>
                <c:pt idx="4297">
                  <c:v>-104.42908128563444</c:v>
                </c:pt>
                <c:pt idx="4298">
                  <c:v>-104.74438616448563</c:v>
                </c:pt>
                <c:pt idx="4299">
                  <c:v>-105.0640769824646</c:v>
                </c:pt>
                <c:pt idx="4300">
                  <c:v>-105.38826101511711</c:v>
                </c:pt>
                <c:pt idx="4301">
                  <c:v>-105.71704976463477</c:v>
                </c:pt>
                <c:pt idx="4302">
                  <c:v>-106.05055918453965</c:v>
                </c:pt>
                <c:pt idx="4303">
                  <c:v>-106.38890991953518</c:v>
                </c:pt>
                <c:pt idx="4304">
                  <c:v>-106.73222756177188</c:v>
                </c:pt>
                <c:pt idx="4305">
                  <c:v>-107.08064292489095</c:v>
                </c:pt>
                <c:pt idx="4306">
                  <c:v>-107.43429233735574</c:v>
                </c:pt>
                <c:pt idx="4307">
                  <c:v>-107.79331795672364</c:v>
                </c:pt>
                <c:pt idx="4308">
                  <c:v>-108.15786810667659</c:v>
                </c:pt>
                <c:pt idx="4309">
                  <c:v>-108.52809763882999</c:v>
                </c:pt>
                <c:pt idx="4310">
                  <c:v>-108.90416832153309</c:v>
                </c:pt>
                <c:pt idx="4311">
                  <c:v>-109.28624925812422</c:v>
                </c:pt>
                <c:pt idx="4312">
                  <c:v>-109.67451733736114</c:v>
                </c:pt>
                <c:pt idx="4313">
                  <c:v>-110.06915771905362</c:v>
                </c:pt>
                <c:pt idx="4314">
                  <c:v>-110.47036435825119</c:v>
                </c:pt>
                <c:pt idx="4315">
                  <c:v>-110.87834057173345</c:v>
                </c:pt>
                <c:pt idx="4316">
                  <c:v>-111.29329965097234</c:v>
                </c:pt>
                <c:pt idx="4317">
                  <c:v>-111.71546552622353</c:v>
                </c:pt>
                <c:pt idx="4318">
                  <c:v>-112.14507348697063</c:v>
                </c:pt>
                <c:pt idx="4319">
                  <c:v>-112.58237096456688</c:v>
                </c:pt>
                <c:pt idx="4320">
                  <c:v>-113.02761838364623</c:v>
                </c:pt>
                <c:pt idx="4321">
                  <c:v>-113.48109008970701</c:v>
                </c:pt>
                <c:pt idx="4322">
                  <c:v>-113.94307536121097</c:v>
                </c:pt>
                <c:pt idx="4323">
                  <c:v>-114.41387951563345</c:v>
                </c:pt>
                <c:pt idx="4324">
                  <c:v>-114.89382512015838</c:v>
                </c:pt>
                <c:pt idx="4325">
                  <c:v>-115.38325331915914</c:v>
                </c:pt>
                <c:pt idx="4326">
                  <c:v>-115.88252529228662</c:v>
                </c:pt>
                <c:pt idx="4327">
                  <c:v>-116.39202385894031</c:v>
                </c:pt>
                <c:pt idx="4328">
                  <c:v>-116.9121552471705</c:v>
                </c:pt>
                <c:pt idx="4329">
                  <c:v>-117.44335104771679</c:v>
                </c:pt>
                <c:pt idx="4330">
                  <c:v>-117.98607037701146</c:v>
                </c:pt>
                <c:pt idx="4331">
                  <c:v>-118.54080227663306</c:v>
                </c:pt>
                <c:pt idx="4332">
                  <c:v>-119.1080683810256</c:v>
                </c:pt>
                <c:pt idx="4333">
                  <c:v>-119.68842589042724</c:v>
                </c:pt>
                <c:pt idx="4334">
                  <c:v>-120.28247089204358</c:v>
                </c:pt>
                <c:pt idx="4335">
                  <c:v>-120.89084207977201</c:v>
                </c:pt>
                <c:pt idx="4336">
                  <c:v>-121.51422493150642</c:v>
                </c:pt>
                <c:pt idx="4337">
                  <c:v>-122.15335641354631</c:v>
                </c:pt>
                <c:pt idx="4338">
                  <c:v>-122.80903029431605</c:v>
                </c:pt>
                <c:pt idx="4339">
                  <c:v>-123.48210316503568</c:v>
                </c:pt>
                <c:pt idx="4340">
                  <c:v>-124.17350128378102</c:v>
                </c:pt>
                <c:pt idx="4341">
                  <c:v>-124.88422838250702</c:v>
                </c:pt>
                <c:pt idx="4342">
                  <c:v>-125.61537460510655</c:v>
                </c:pt>
                <c:pt idx="4343">
                  <c:v>-126.36812677998032</c:v>
                </c:pt>
                <c:pt idx="4344">
                  <c:v>-127.14378027483811</c:v>
                </c:pt>
                <c:pt idx="4345">
                  <c:v>-127.94375273703977</c:v>
                </c:pt>
                <c:pt idx="4346">
                  <c:v>-128.76960009321343</c:v>
                </c:pt>
                <c:pt idx="4347">
                  <c:v>-129.62303527169888</c:v>
                </c:pt>
                <c:pt idx="4348">
                  <c:v>-130.50595022685826</c:v>
                </c:pt>
                <c:pt idx="4349">
                  <c:v>-131.4204419939943</c:v>
                </c:pt>
                <c:pt idx="4350">
                  <c:v>-132.36884369954959</c:v>
                </c:pt>
                <c:pt idx="4351">
                  <c:v>-133.35376170999459</c:v>
                </c:pt>
                <c:pt idx="4352">
                  <c:v>-134.37812044825844</c:v>
                </c:pt>
                <c:pt idx="4353">
                  <c:v>-135.44521687283873</c:v>
                </c:pt>
                <c:pt idx="4354">
                  <c:v>-136.55878725180452</c:v>
                </c:pt>
                <c:pt idx="4355">
                  <c:v>-137.72308974598755</c:v>
                </c:pt>
                <c:pt idx="4356">
                  <c:v>-138.94300755444158</c:v>
                </c:pt>
                <c:pt idx="4357">
                  <c:v>-140.22417914258156</c:v>
                </c:pt>
                <c:pt idx="4358">
                  <c:v>-141.57316463849295</c:v>
                </c:pt>
                <c:pt idx="4359">
                  <c:v>-142.99766127718323</c:v>
                </c:pt>
                <c:pt idx="4360">
                  <c:v>-144.50678650425385</c:v>
                </c:pt>
                <c:pt idx="4361">
                  <c:v>-146.11145621441753</c:v>
                </c:pt>
                <c:pt idx="4362">
                  <c:v>-147.82489967335923</c:v>
                </c:pt>
                <c:pt idx="4363">
                  <c:v>-149.66337568912618</c:v>
                </c:pt>
                <c:pt idx="4364">
                  <c:v>-151.64719354370729</c:v>
                </c:pt>
                <c:pt idx="4365">
                  <c:v>-153.80221070571929</c:v>
                </c:pt>
                <c:pt idx="4366">
                  <c:v>-156.1621054585259</c:v>
                </c:pt>
                <c:pt idx="4367">
                  <c:v>-158.77196748377469</c:v>
                </c:pt>
                <c:pt idx="4368">
                  <c:v>-161.69425654163234</c:v>
                </c:pt>
                <c:pt idx="4369">
                  <c:v>-165.01931517667884</c:v>
                </c:pt>
                <c:pt idx="4370">
                  <c:v>-168.88542936248029</c:v>
                </c:pt>
                <c:pt idx="4371">
                  <c:v>-173.52132784774335</c:v>
                </c:pt>
                <c:pt idx="4372">
                  <c:v>-179.35052827414975</c:v>
                </c:pt>
                <c:pt idx="4373">
                  <c:v>-187.31314710108285</c:v>
                </c:pt>
                <c:pt idx="4374">
                  <c:v>-200.38116377445604</c:v>
                </c:pt>
                <c:pt idx="4375">
                  <c:v>-636.20352570844989</c:v>
                </c:pt>
                <c:pt idx="4376">
                  <c:v>-202.88677470862783</c:v>
                </c:pt>
                <c:pt idx="4377">
                  <c:v>-192.43173010092363</c:v>
                </c:pt>
                <c:pt idx="4378">
                  <c:v>-187.32740980980344</c:v>
                </c:pt>
                <c:pt idx="4379">
                  <c:v>-184.82674905270164</c:v>
                </c:pt>
                <c:pt idx="4380">
                  <c:v>-184.46243481698264</c:v>
                </c:pt>
                <c:pt idx="4381">
                  <c:v>-187.27411539271912</c:v>
                </c:pt>
                <c:pt idx="4382">
                  <c:v>-223.70173116152498</c:v>
                </c:pt>
                <c:pt idx="4383">
                  <c:v>-182.4853897000533</c:v>
                </c:pt>
                <c:pt idx="4384">
                  <c:v>-174.37685325563695</c:v>
                </c:pt>
                <c:pt idx="4385">
                  <c:v>-169.01592727428289</c:v>
                </c:pt>
                <c:pt idx="4386">
                  <c:v>-164.86103134034065</c:v>
                </c:pt>
                <c:pt idx="4387">
                  <c:v>-161.41435507133667</c:v>
                </c:pt>
                <c:pt idx="4388">
                  <c:v>-158.44515991299727</c:v>
                </c:pt>
                <c:pt idx="4389">
                  <c:v>-155.82489944751381</c:v>
                </c:pt>
                <c:pt idx="4390">
                  <c:v>-153.47339367463081</c:v>
                </c:pt>
                <c:pt idx="4391">
                  <c:v>-151.336661928534</c:v>
                </c:pt>
                <c:pt idx="4392">
                  <c:v>-149.37631148040543</c:v>
                </c:pt>
                <c:pt idx="4393">
                  <c:v>-147.56388664366108</c:v>
                </c:pt>
                <c:pt idx="4394">
                  <c:v>-145.87760982742091</c:v>
                </c:pt>
                <c:pt idx="4395">
                  <c:v>-144.30038206951909</c:v>
                </c:pt>
                <c:pt idx="4396">
                  <c:v>-142.81849417471446</c:v>
                </c:pt>
                <c:pt idx="4397">
                  <c:v>-141.42076174403132</c:v>
                </c:pt>
                <c:pt idx="4398">
                  <c:v>-140.0979249275845</c:v>
                </c:pt>
                <c:pt idx="4399">
                  <c:v>-138.84221996716386</c:v>
                </c:pt>
                <c:pt idx="4400">
                  <c:v>-137.64706591060383</c:v>
                </c:pt>
                <c:pt idx="4401">
                  <c:v>-136.50683072969198</c:v>
                </c:pt>
                <c:pt idx="4402">
                  <c:v>-135.41665352589891</c:v>
                </c:pt>
                <c:pt idx="4403">
                  <c:v>-134.37230720464217</c:v>
                </c:pt>
                <c:pt idx="4404">
                  <c:v>-133.37009090048551</c:v>
                </c:pt>
                <c:pt idx="4405">
                  <c:v>-132.40674464109938</c:v>
                </c:pt>
                <c:pt idx="4406">
                  <c:v>-131.47938088384538</c:v>
                </c:pt>
                <c:pt idx="4407">
                  <c:v>-130.58542902616668</c:v>
                </c:pt>
                <c:pt idx="4408">
                  <c:v>-129.72259001331545</c:v>
                </c:pt>
                <c:pt idx="4409">
                  <c:v>-128.88879889157704</c:v>
                </c:pt>
                <c:pt idx="4410">
                  <c:v>-128.08219367677995</c:v>
                </c:pt>
                <c:pt idx="4411">
                  <c:v>-127.30108928871103</c:v>
                </c:pt>
                <c:pt idx="4412">
                  <c:v>-126.54395558374098</c:v>
                </c:pt>
                <c:pt idx="4413">
                  <c:v>-125.80939872878007</c:v>
                </c:pt>
                <c:pt idx="4414">
                  <c:v>-125.0961453192424</c:v>
                </c:pt>
                <c:pt idx="4415">
                  <c:v>-124.40302876563761</c:v>
                </c:pt>
                <c:pt idx="4416">
                  <c:v>-123.72897756753923</c:v>
                </c:pt>
                <c:pt idx="4417">
                  <c:v>-123.07300516692436</c:v>
                </c:pt>
                <c:pt idx="4418">
                  <c:v>-122.43420113039504</c:v>
                </c:pt>
                <c:pt idx="4419">
                  <c:v>-121.81172345525901</c:v>
                </c:pt>
                <c:pt idx="4420">
                  <c:v>-121.20479183065507</c:v>
                </c:pt>
                <c:pt idx="4421">
                  <c:v>-120.61268171398076</c:v>
                </c:pt>
                <c:pt idx="4422">
                  <c:v>-120.03471910628777</c:v>
                </c:pt>
                <c:pt idx="4423">
                  <c:v>-119.47027592935615</c:v>
                </c:pt>
                <c:pt idx="4424">
                  <c:v>-118.91876592267984</c:v>
                </c:pt>
                <c:pt idx="4425">
                  <c:v>-118.37964099135085</c:v>
                </c:pt>
                <c:pt idx="4426">
                  <c:v>-117.85238794632969</c:v>
                </c:pt>
                <c:pt idx="4427">
                  <c:v>-117.33652558732246</c:v>
                </c:pt>
                <c:pt idx="4428">
                  <c:v>-116.83160208571964</c:v>
                </c:pt>
                <c:pt idx="4429">
                  <c:v>-116.33719263113038</c:v>
                </c:pt>
                <c:pt idx="4430">
                  <c:v>-115.85289731013118</c:v>
                </c:pt>
                <c:pt idx="4431">
                  <c:v>-115.37833919014585</c:v>
                </c:pt>
                <c:pt idx="4432">
                  <c:v>-114.91316258499977</c:v>
                </c:pt>
                <c:pt idx="4433">
                  <c:v>-114.45703148177643</c:v>
                </c:pt>
                <c:pt idx="4434">
                  <c:v>-114.00962811123361</c:v>
                </c:pt>
                <c:pt idx="4435">
                  <c:v>-113.57065164627657</c:v>
                </c:pt>
                <c:pt idx="4436">
                  <c:v>-113.13981701491559</c:v>
                </c:pt>
                <c:pt idx="4437">
                  <c:v>-112.71685381578874</c:v>
                </c:pt>
                <c:pt idx="4438">
                  <c:v>-112.30150532575743</c:v>
                </c:pt>
                <c:pt idx="4439">
                  <c:v>-111.89352759032101</c:v>
                </c:pt>
                <c:pt idx="4440">
                  <c:v>-111.49268858866505</c:v>
                </c:pt>
                <c:pt idx="4441">
                  <c:v>-111.09876746608855</c:v>
                </c:pt>
                <c:pt idx="4442">
                  <c:v>-110.71155382737106</c:v>
                </c:pt>
                <c:pt idx="4443">
                  <c:v>-110.33084708534658</c:v>
                </c:pt>
                <c:pt idx="4444">
                  <c:v>-109.95645585957254</c:v>
                </c:pt>
                <c:pt idx="4445">
                  <c:v>-109.58819742052796</c:v>
                </c:pt>
                <c:pt idx="4446">
                  <c:v>-109.22589717525824</c:v>
                </c:pt>
                <c:pt idx="4447">
                  <c:v>-108.86938819079575</c:v>
                </c:pt>
                <c:pt idx="4448">
                  <c:v>-108.51851075207347</c:v>
                </c:pt>
                <c:pt idx="4449">
                  <c:v>-108.17311195136739</c:v>
                </c:pt>
                <c:pt idx="4450">
                  <c:v>-107.8330453066018</c:v>
                </c:pt>
                <c:pt idx="4451">
                  <c:v>-107.49817040611029</c:v>
                </c:pt>
                <c:pt idx="4452">
                  <c:v>-107.16835257767912</c:v>
                </c:pt>
                <c:pt idx="4453">
                  <c:v>-106.84346257989995</c:v>
                </c:pt>
                <c:pt idx="4454">
                  <c:v>-106.52337631405089</c:v>
                </c:pt>
                <c:pt idx="4455">
                  <c:v>-106.20797455488434</c:v>
                </c:pt>
                <c:pt idx="4456">
                  <c:v>-105.89714269884806</c:v>
                </c:pt>
                <c:pt idx="4457">
                  <c:v>-105.59077052840182</c:v>
                </c:pt>
                <c:pt idx="4458">
                  <c:v>-105.28875199120547</c:v>
                </c:pt>
                <c:pt idx="4459">
                  <c:v>-104.9909849930655</c:v>
                </c:pt>
                <c:pt idx="4460">
                  <c:v>-104.69737120362394</c:v>
                </c:pt>
                <c:pt idx="4461">
                  <c:v>-104.40781587385464</c:v>
                </c:pt>
                <c:pt idx="4462">
                  <c:v>-104.12222766451822</c:v>
                </c:pt>
                <c:pt idx="4463">
                  <c:v>-103.84051848479217</c:v>
                </c:pt>
                <c:pt idx="4464">
                  <c:v>-103.56260334036048</c:v>
                </c:pt>
                <c:pt idx="4465">
                  <c:v>-103.28840019030207</c:v>
                </c:pt>
                <c:pt idx="4466">
                  <c:v>-103.01782981217583</c:v>
                </c:pt>
                <c:pt idx="4467">
                  <c:v>-102.75081567474086</c:v>
                </c:pt>
                <c:pt idx="4468">
                  <c:v>-102.4872838178008</c:v>
                </c:pt>
                <c:pt idx="4469">
                  <c:v>-102.22716273869796</c:v>
                </c:pt>
                <c:pt idx="4470">
                  <c:v>-101.97038328501907</c:v>
                </c:pt>
                <c:pt idx="4471">
                  <c:v>-101.71687855310947</c:v>
                </c:pt>
                <c:pt idx="4472">
                  <c:v>-101.46658379202209</c:v>
                </c:pt>
                <c:pt idx="4473">
                  <c:v>-101.21943631255431</c:v>
                </c:pt>
                <c:pt idx="4474">
                  <c:v>-100.97537540105259</c:v>
                </c:pt>
                <c:pt idx="4475">
                  <c:v>-100.73434223768902</c:v>
                </c:pt>
                <c:pt idx="4476">
                  <c:v>-100.49627981893258</c:v>
                </c:pt>
                <c:pt idx="4477">
                  <c:v>-100.26113288395871</c:v>
                </c:pt>
                <c:pt idx="4478">
                  <c:v>-100.02884784476092</c:v>
                </c:pt>
                <c:pt idx="4479">
                  <c:v>-99.799372719742308</c:v>
                </c:pt>
                <c:pt idx="4480">
                  <c:v>-99.572657070579638</c:v>
                </c:pt>
                <c:pt idx="4481">
                  <c:v>-99.348651942170335</c:v>
                </c:pt>
                <c:pt idx="4482">
                  <c:v>-99.127309805481914</c:v>
                </c:pt>
                <c:pt idx="4483">
                  <c:v>-98.908584503136794</c:v>
                </c:pt>
                <c:pt idx="4484">
                  <c:v>-98.692431197578671</c:v>
                </c:pt>
                <c:pt idx="4485">
                  <c:v>-98.478806321672096</c:v>
                </c:pt>
                <c:pt idx="4486">
                  <c:v>-98.267667531601276</c:v>
                </c:pt>
                <c:pt idx="4487">
                  <c:v>-98.058973661940016</c:v>
                </c:pt>
                <c:pt idx="4488">
                  <c:v>-97.85268468277485</c:v>
                </c:pt>
                <c:pt idx="4489">
                  <c:v>-97.648761658766787</c:v>
                </c:pt>
                <c:pt idx="4490">
                  <c:v>-97.447166710052215</c:v>
                </c:pt>
                <c:pt idx="4491">
                  <c:v>-97.247862974879368</c:v>
                </c:pt>
                <c:pt idx="4492">
                  <c:v>-97.050814573892282</c:v>
                </c:pt>
                <c:pt idx="4493">
                  <c:v>-96.855986575975095</c:v>
                </c:pt>
                <c:pt idx="4494">
                  <c:v>-96.663344965574311</c:v>
                </c:pt>
                <c:pt idx="4495">
                  <c:v>-96.472856611424874</c:v>
                </c:pt>
                <c:pt idx="4496">
                  <c:v>-96.284489236605836</c:v>
                </c:pt>
                <c:pt idx="4497">
                  <c:v>-96.098211389860992</c:v>
                </c:pt>
                <c:pt idx="4498">
                  <c:v>-95.913992418119335</c:v>
                </c:pt>
                <c:pt idx="4499">
                  <c:v>-95.731802440155633</c:v>
                </c:pt>
                <c:pt idx="4500">
                  <c:v>-95.551612321335284</c:v>
                </c:pt>
                <c:pt idx="4501">
                  <c:v>-95.37339364939055</c:v>
                </c:pt>
                <c:pt idx="4502">
                  <c:v>-95.197118711176927</c:v>
                </c:pt>
                <c:pt idx="4503">
                  <c:v>-95.022760470363963</c:v>
                </c:pt>
                <c:pt idx="4504">
                  <c:v>-94.85029254601487</c:v>
                </c:pt>
                <c:pt idx="4505">
                  <c:v>-94.679689192012745</c:v>
                </c:pt>
                <c:pt idx="4506">
                  <c:v>-94.510925277293879</c:v>
                </c:pt>
                <c:pt idx="4507">
                  <c:v>-94.343976266851342</c:v>
                </c:pt>
                <c:pt idx="4508">
                  <c:v>-94.178818203470883</c:v>
                </c:pt>
                <c:pt idx="4509">
                  <c:v>-94.015427690167655</c:v>
                </c:pt>
                <c:pt idx="4510">
                  <c:v>-93.853781873291226</c:v>
                </c:pt>
                <c:pt idx="4511">
                  <c:v>-93.693858426268093</c:v>
                </c:pt>
                <c:pt idx="4512">
                  <c:v>-93.535635533953467</c:v>
                </c:pt>
                <c:pt idx="4513">
                  <c:v>-93.379091877565358</c:v>
                </c:pt>
                <c:pt idx="4514">
                  <c:v>-93.224206620174613</c:v>
                </c:pt>
                <c:pt idx="4515">
                  <c:v>-93.070959392727019</c:v>
                </c:pt>
                <c:pt idx="4516">
                  <c:v>-92.919330280574627</c:v>
                </c:pt>
                <c:pt idx="4517">
                  <c:v>-92.769299810492853</c:v>
                </c:pt>
                <c:pt idx="4518">
                  <c:v>-92.620848938163789</c:v>
                </c:pt>
                <c:pt idx="4519">
                  <c:v>-92.473959036105441</c:v>
                </c:pt>
                <c:pt idx="4520">
                  <c:v>-92.328611882028454</c:v>
                </c:pt>
                <c:pt idx="4521">
                  <c:v>-92.184789647600653</c:v>
                </c:pt>
                <c:pt idx="4522">
                  <c:v>-92.042474887604996</c:v>
                </c:pt>
                <c:pt idx="4523">
                  <c:v>-91.901650529472505</c:v>
                </c:pt>
                <c:pt idx="4524">
                  <c:v>-91.762299863175201</c:v>
                </c:pt>
                <c:pt idx="4525">
                  <c:v>-91.624406531465553</c:v>
                </c:pt>
                <c:pt idx="4526">
                  <c:v>-91.487954520446493</c:v>
                </c:pt>
                <c:pt idx="4527">
                  <c:v>-91.352928150459746</c:v>
                </c:pt>
                <c:pt idx="4528">
                  <c:v>-91.219312067280356</c:v>
                </c:pt>
                <c:pt idx="4529">
                  <c:v>-91.087091233603275</c:v>
                </c:pt>
                <c:pt idx="4530">
                  <c:v>-90.956250920812138</c:v>
                </c:pt>
                <c:pt idx="4531">
                  <c:v>-90.826776701019128</c:v>
                </c:pt>
                <c:pt idx="4532">
                  <c:v>-90.69865443936385</c:v>
                </c:pt>
                <c:pt idx="4533">
                  <c:v>-90.571870286562799</c:v>
                </c:pt>
                <c:pt idx="4534">
                  <c:v>-90.446410671699766</c:v>
                </c:pt>
                <c:pt idx="4535">
                  <c:v>-90.322262295245409</c:v>
                </c:pt>
                <c:pt idx="4536">
                  <c:v>-90.199412122301766</c:v>
                </c:pt>
                <c:pt idx="4537">
                  <c:v>-90.077847376058671</c:v>
                </c:pt>
                <c:pt idx="4538">
                  <c:v>-89.957555531457018</c:v>
                </c:pt>
                <c:pt idx="4539">
                  <c:v>-89.838524309050655</c:v>
                </c:pt>
                <c:pt idx="4540">
                  <c:v>-89.720741669058242</c:v>
                </c:pt>
                <c:pt idx="4541">
                  <c:v>-89.604195805599417</c:v>
                </c:pt>
                <c:pt idx="4542">
                  <c:v>-89.48887514110865</c:v>
                </c:pt>
                <c:pt idx="4543">
                  <c:v>-89.374768320919088</c:v>
                </c:pt>
                <c:pt idx="4544">
                  <c:v>-89.261864208011389</c:v>
                </c:pt>
                <c:pt idx="4545">
                  <c:v>-89.15015187792109</c:v>
                </c:pt>
                <c:pt idx="4546">
                  <c:v>-89.039620613798888</c:v>
                </c:pt>
                <c:pt idx="4547">
                  <c:v>-88.930259901618527</c:v>
                </c:pt>
                <c:pt idx="4548">
                  <c:v>-88.82205942552747</c:v>
                </c:pt>
                <c:pt idx="4549">
                  <c:v>-88.715009063334264</c:v>
                </c:pt>
                <c:pt idx="4550">
                  <c:v>-88.609098882128748</c:v>
                </c:pt>
                <c:pt idx="4551">
                  <c:v>-88.504319134030723</c:v>
                </c:pt>
                <c:pt idx="4552">
                  <c:v>-88.400660252061556</c:v>
                </c:pt>
                <c:pt idx="4553">
                  <c:v>-88.298112846135666</c:v>
                </c:pt>
                <c:pt idx="4554">
                  <c:v>-88.19666769916671</c:v>
                </c:pt>
                <c:pt idx="4555">
                  <c:v>-88.096315763286327</c:v>
                </c:pt>
                <c:pt idx="4556">
                  <c:v>-87.997048156168944</c:v>
                </c:pt>
                <c:pt idx="4557">
                  <c:v>-87.898856157462404</c:v>
                </c:pt>
                <c:pt idx="4558">
                  <c:v>-87.801731205317708</c:v>
                </c:pt>
                <c:pt idx="4559">
                  <c:v>-87.705664893016888</c:v>
                </c:pt>
                <c:pt idx="4560">
                  <c:v>-87.610648965695106</c:v>
                </c:pt>
                <c:pt idx="4561">
                  <c:v>-87.516675317153044</c:v>
                </c:pt>
                <c:pt idx="4562">
                  <c:v>-87.42373598675799</c:v>
                </c:pt>
                <c:pt idx="4563">
                  <c:v>-87.331823156430048</c:v>
                </c:pt>
                <c:pt idx="4564">
                  <c:v>-87.240929147710773</c:v>
                </c:pt>
                <c:pt idx="4565">
                  <c:v>-87.151046418911463</c:v>
                </c:pt>
                <c:pt idx="4566">
                  <c:v>-87.062167562339368</c:v>
                </c:pt>
                <c:pt idx="4567">
                  <c:v>-86.9742853015984</c:v>
                </c:pt>
                <c:pt idx="4568">
                  <c:v>-86.887392488962035</c:v>
                </c:pt>
                <c:pt idx="4569">
                  <c:v>-86.801482102817573</c:v>
                </c:pt>
                <c:pt idx="4570">
                  <c:v>-86.716547245177097</c:v>
                </c:pt>
                <c:pt idx="4571">
                  <c:v>-86.63258113925599</c:v>
                </c:pt>
                <c:pt idx="4572">
                  <c:v>-86.549577127114205</c:v>
                </c:pt>
                <c:pt idx="4573">
                  <c:v>-86.467528667359943</c:v>
                </c:pt>
                <c:pt idx="4574">
                  <c:v>-86.386429332913906</c:v>
                </c:pt>
                <c:pt idx="4575">
                  <c:v>-86.306272808831295</c:v>
                </c:pt>
                <c:pt idx="4576">
                  <c:v>-86.227052890180872</c:v>
                </c:pt>
                <c:pt idx="4577">
                  <c:v>-86.148763479978527</c:v>
                </c:pt>
                <c:pt idx="4578">
                  <c:v>-86.071398587174713</c:v>
                </c:pt>
                <c:pt idx="4579">
                  <c:v>-85.994952324692576</c:v>
                </c:pt>
                <c:pt idx="4580">
                  <c:v>-85.919418907517667</c:v>
                </c:pt>
                <c:pt idx="4581">
                  <c:v>-85.844792650835231</c:v>
                </c:pt>
                <c:pt idx="4582">
                  <c:v>-85.771067968215277</c:v>
                </c:pt>
                <c:pt idx="4583">
                  <c:v>-85.698239369843805</c:v>
                </c:pt>
                <c:pt idx="4584">
                  <c:v>-85.62630146079826</c:v>
                </c:pt>
                <c:pt idx="4585">
                  <c:v>-85.555248939366663</c:v>
                </c:pt>
                <c:pt idx="4586">
                  <c:v>-85.485076595408728</c:v>
                </c:pt>
                <c:pt idx="4587">
                  <c:v>-85.415779308758189</c:v>
                </c:pt>
                <c:pt idx="4588">
                  <c:v>-85.34735204766443</c:v>
                </c:pt>
                <c:pt idx="4589">
                  <c:v>-85.279789867273621</c:v>
                </c:pt>
                <c:pt idx="4590">
                  <c:v>-85.213087908146719</c:v>
                </c:pt>
                <c:pt idx="4591">
                  <c:v>-85.147241394814316</c:v>
                </c:pt>
                <c:pt idx="4592">
                  <c:v>-85.082245634367538</c:v>
                </c:pt>
                <c:pt idx="4593">
                  <c:v>-85.018096015082776</c:v>
                </c:pt>
                <c:pt idx="4594">
                  <c:v>-84.9547880050808</c:v>
                </c:pt>
                <c:pt idx="4595">
                  <c:v>-84.892317151018389</c:v>
                </c:pt>
                <c:pt idx="4596">
                  <c:v>-84.830679076811904</c:v>
                </c:pt>
                <c:pt idx="4597">
                  <c:v>-84.769869482391726</c:v>
                </c:pt>
                <c:pt idx="4598">
                  <c:v>-84.70988414248734</c:v>
                </c:pt>
                <c:pt idx="4599">
                  <c:v>-84.650718905441835</c:v>
                </c:pt>
                <c:pt idx="4600">
                  <c:v>-84.592369692054504</c:v>
                </c:pt>
                <c:pt idx="4601">
                  <c:v>-84.534832494452331</c:v>
                </c:pt>
                <c:pt idx="4602">
                  <c:v>-84.478103374987768</c:v>
                </c:pt>
                <c:pt idx="4603">
                  <c:v>-84.422178465163782</c:v>
                </c:pt>
                <c:pt idx="4604">
                  <c:v>-84.367053964584343</c:v>
                </c:pt>
                <c:pt idx="4605">
                  <c:v>-84.31272613993039</c:v>
                </c:pt>
                <c:pt idx="4606">
                  <c:v>-84.259191323959925</c:v>
                </c:pt>
                <c:pt idx="4607">
                  <c:v>-84.206445914532665</c:v>
                </c:pt>
                <c:pt idx="4608">
                  <c:v>-84.154486373657633</c:v>
                </c:pt>
                <c:pt idx="4609">
                  <c:v>-84.103309226563539</c:v>
                </c:pt>
                <c:pt idx="4610">
                  <c:v>-84.052911060791814</c:v>
                </c:pt>
                <c:pt idx="4611">
                  <c:v>-84.003288525310808</c:v>
                </c:pt>
                <c:pt idx="4612">
                  <c:v>-83.954438329651595</c:v>
                </c:pt>
                <c:pt idx="4613">
                  <c:v>-83.906357243064136</c:v>
                </c:pt>
                <c:pt idx="4614">
                  <c:v>-83.859042093693731</c:v>
                </c:pt>
                <c:pt idx="4615">
                  <c:v>-83.812489767777336</c:v>
                </c:pt>
                <c:pt idx="4616">
                  <c:v>-83.766697208858872</c:v>
                </c:pt>
                <c:pt idx="4617">
                  <c:v>-83.721661417023398</c:v>
                </c:pt>
                <c:pt idx="4618">
                  <c:v>-83.677379448149736</c:v>
                </c:pt>
                <c:pt idx="4619">
                  <c:v>-83.633848413181028</c:v>
                </c:pt>
                <c:pt idx="4620">
                  <c:v>-83.591065477412684</c:v>
                </c:pt>
                <c:pt idx="4621">
                  <c:v>-83.549027859797548</c:v>
                </c:pt>
                <c:pt idx="4622">
                  <c:v>-83.50773283226809</c:v>
                </c:pt>
                <c:pt idx="4623">
                  <c:v>-83.467177719074328</c:v>
                </c:pt>
                <c:pt idx="4624">
                  <c:v>-83.427359896138569</c:v>
                </c:pt>
                <c:pt idx="4625">
                  <c:v>-83.388276790425223</c:v>
                </c:pt>
                <c:pt idx="4626">
                  <c:v>-83.349925879326193</c:v>
                </c:pt>
                <c:pt idx="4627">
                  <c:v>-83.312304690061438</c:v>
                </c:pt>
                <c:pt idx="4628">
                  <c:v>-83.275410799093834</c:v>
                </c:pt>
                <c:pt idx="4629">
                  <c:v>-83.239241831558815</c:v>
                </c:pt>
                <c:pt idx="4630">
                  <c:v>-83.203795460707738</c:v>
                </c:pt>
                <c:pt idx="4631">
                  <c:v>-83.169069407365598</c:v>
                </c:pt>
                <c:pt idx="4632">
                  <c:v>-83.13506143940144</c:v>
                </c:pt>
                <c:pt idx="4633">
                  <c:v>-83.101769371212896</c:v>
                </c:pt>
                <c:pt idx="4634">
                  <c:v>-83.06919106322303</c:v>
                </c:pt>
                <c:pt idx="4635">
                  <c:v>-83.037324421390252</c:v>
                </c:pt>
                <c:pt idx="4636">
                  <c:v>-83.006167396730746</c:v>
                </c:pt>
                <c:pt idx="4637">
                  <c:v>-82.975717984852736</c:v>
                </c:pt>
                <c:pt idx="4638">
                  <c:v>-82.945974225503306</c:v>
                </c:pt>
                <c:pt idx="4639">
                  <c:v>-82.916934202126555</c:v>
                </c:pt>
                <c:pt idx="4640">
                  <c:v>-82.888596041433686</c:v>
                </c:pt>
                <c:pt idx="4641">
                  <c:v>-82.860957912983935</c:v>
                </c:pt>
                <c:pt idx="4642">
                  <c:v>-82.834018028777251</c:v>
                </c:pt>
                <c:pt idx="4643">
                  <c:v>-82.80777464285741</c:v>
                </c:pt>
                <c:pt idx="4644">
                  <c:v>-82.782226050926255</c:v>
                </c:pt>
                <c:pt idx="4645">
                  <c:v>-82.757370589968218</c:v>
                </c:pt>
                <c:pt idx="4646">
                  <c:v>-82.733206637885331</c:v>
                </c:pt>
                <c:pt idx="4647">
                  <c:v>-82.709732613142535</c:v>
                </c:pt>
                <c:pt idx="4648">
                  <c:v>-82.686946974422909</c:v>
                </c:pt>
                <c:pt idx="4649">
                  <c:v>-82.664848220292768</c:v>
                </c:pt>
                <c:pt idx="4650">
                  <c:v>-82.643434888876669</c:v>
                </c:pt>
                <c:pt idx="4651">
                  <c:v>-82.622705557541678</c:v>
                </c:pt>
                <c:pt idx="4652">
                  <c:v>-82.602658842591296</c:v>
                </c:pt>
                <c:pt idx="4653">
                  <c:v>-82.583293398968536</c:v>
                </c:pt>
                <c:pt idx="4654">
                  <c:v>-82.564607919968282</c:v>
                </c:pt>
                <c:pt idx="4655">
                  <c:v>-82.546601136958401</c:v>
                </c:pt>
                <c:pt idx="4656">
                  <c:v>-82.529271819109965</c:v>
                </c:pt>
                <c:pt idx="4657">
                  <c:v>-82.512618773136083</c:v>
                </c:pt>
                <c:pt idx="4658">
                  <c:v>-82.496640843039472</c:v>
                </c:pt>
                <c:pt idx="4659">
                  <c:v>-82.48133690986846</c:v>
                </c:pt>
                <c:pt idx="4660">
                  <c:v>-82.466705891481354</c:v>
                </c:pt>
                <c:pt idx="4661">
                  <c:v>-82.452746742319277</c:v>
                </c:pt>
                <c:pt idx="4662">
                  <c:v>-82.43945845318693</c:v>
                </c:pt>
                <c:pt idx="4663">
                  <c:v>-82.426840051041879</c:v>
                </c:pt>
                <c:pt idx="4664">
                  <c:v>-82.414890598791217</c:v>
                </c:pt>
                <c:pt idx="4665">
                  <c:v>-82.403609195096806</c:v>
                </c:pt>
                <c:pt idx="4666">
                  <c:v>-82.392994974187857</c:v>
                </c:pt>
                <c:pt idx="4667">
                  <c:v>-82.383047105681428</c:v>
                </c:pt>
                <c:pt idx="4668">
                  <c:v>-82.37376479441069</c:v>
                </c:pt>
                <c:pt idx="4669">
                  <c:v>-82.365147280260501</c:v>
                </c:pt>
                <c:pt idx="4670">
                  <c:v>-82.357193838010758</c:v>
                </c:pt>
                <c:pt idx="4671">
                  <c:v>-82.349903777187038</c:v>
                </c:pt>
                <c:pt idx="4672">
                  <c:v>-82.343276441918732</c:v>
                </c:pt>
                <c:pt idx="4673">
                  <c:v>-82.337311210804259</c:v>
                </c:pt>
                <c:pt idx="4674">
                  <c:v>-82.332007496783874</c:v>
                </c:pt>
                <c:pt idx="4675">
                  <c:v>-82.327364747019402</c:v>
                </c:pt>
                <c:pt idx="4676">
                  <c:v>-82.323382442781195</c:v>
                </c:pt>
                <c:pt idx="4677">
                  <c:v>-82.3200600993423</c:v>
                </c:pt>
                <c:pt idx="4678">
                  <c:v>-82.317397265879464</c:v>
                </c:pt>
                <c:pt idx="4679">
                  <c:v>-82.315393525381367</c:v>
                </c:pt>
                <c:pt idx="4680">
                  <c:v>-82.31404849456365</c:v>
                </c:pt>
                <c:pt idx="4681">
                  <c:v>-82.313361823790956</c:v>
                </c:pt>
                <c:pt idx="4682">
                  <c:v>-82.313333197005932</c:v>
                </c:pt>
                <c:pt idx="4683">
                  <c:v>-82.313962331664897</c:v>
                </c:pt>
                <c:pt idx="4684">
                  <c:v>-82.315248978680614</c:v>
                </c:pt>
                <c:pt idx="4685">
                  <c:v>-82.317192922371618</c:v>
                </c:pt>
                <c:pt idx="4686">
                  <c:v>-82.319793980418552</c:v>
                </c:pt>
                <c:pt idx="4687">
                  <c:v>-82.323052003827115</c:v>
                </c:pt>
                <c:pt idx="4688">
                  <c:v>-82.32696687689787</c:v>
                </c:pt>
                <c:pt idx="4689">
                  <c:v>-82.331538517202759</c:v>
                </c:pt>
                <c:pt idx="4690">
                  <c:v>-82.336766875568387</c:v>
                </c:pt>
                <c:pt idx="4691">
                  <c:v>-82.342651936065906</c:v>
                </c:pt>
                <c:pt idx="4692">
                  <c:v>-82.349193716007832</c:v>
                </c:pt>
                <c:pt idx="4693">
                  <c:v>-82.356392265951399</c:v>
                </c:pt>
                <c:pt idx="4694">
                  <c:v>-82.364247669708774</c:v>
                </c:pt>
                <c:pt idx="4695">
                  <c:v>-82.372760044363844</c:v>
                </c:pt>
                <c:pt idx="4696">
                  <c:v>-82.381929540295914</c:v>
                </c:pt>
                <c:pt idx="4697">
                  <c:v>-82.391756341210026</c:v>
                </c:pt>
                <c:pt idx="4698">
                  <c:v>-82.402240664174087</c:v>
                </c:pt>
                <c:pt idx="4699">
                  <c:v>-82.413382759662724</c:v>
                </c:pt>
                <c:pt idx="4700">
                  <c:v>-82.425182911608061</c:v>
                </c:pt>
                <c:pt idx="4701">
                  <c:v>-82.437641437457103</c:v>
                </c:pt>
                <c:pt idx="4702">
                  <c:v>-82.450758688236192</c:v>
                </c:pt>
                <c:pt idx="4703">
                  <c:v>-82.464535048622054</c:v>
                </c:pt>
                <c:pt idx="4704">
                  <c:v>-82.478970937020108</c:v>
                </c:pt>
                <c:pt idx="4705">
                  <c:v>-82.494066805649339</c:v>
                </c:pt>
                <c:pt idx="4706">
                  <c:v>-82.509823140634381</c:v>
                </c:pt>
                <c:pt idx="4707">
                  <c:v>-82.526240462104553</c:v>
                </c:pt>
                <c:pt idx="4708">
                  <c:v>-82.543319324299844</c:v>
                </c:pt>
                <c:pt idx="4709">
                  <c:v>-82.561060315684188</c:v>
                </c:pt>
                <c:pt idx="4710">
                  <c:v>-82.579464059065643</c:v>
                </c:pt>
                <c:pt idx="4711">
                  <c:v>-82.598531211724065</c:v>
                </c:pt>
                <c:pt idx="4712">
                  <c:v>-82.618262465545797</c:v>
                </c:pt>
                <c:pt idx="4713">
                  <c:v>-82.638658547165704</c:v>
                </c:pt>
                <c:pt idx="4714">
                  <c:v>-82.65972021811676</c:v>
                </c:pt>
                <c:pt idx="4715">
                  <c:v>-82.681448274986863</c:v>
                </c:pt>
                <c:pt idx="4716">
                  <c:v>-82.703843549583254</c:v>
                </c:pt>
                <c:pt idx="4717">
                  <c:v>-82.726906909104628</c:v>
                </c:pt>
                <c:pt idx="4718">
                  <c:v>-82.750639256320667</c:v>
                </c:pt>
                <c:pt idx="4719">
                  <c:v>-82.77504152975952</c:v>
                </c:pt>
                <c:pt idx="4720">
                  <c:v>-82.800114703903077</c:v>
                </c:pt>
                <c:pt idx="4721">
                  <c:v>-82.825859789390023</c:v>
                </c:pt>
                <c:pt idx="4722">
                  <c:v>-82.852277833227021</c:v>
                </c:pt>
                <c:pt idx="4723">
                  <c:v>-82.879369919008013</c:v>
                </c:pt>
                <c:pt idx="4724">
                  <c:v>-82.907137167141641</c:v>
                </c:pt>
                <c:pt idx="4725">
                  <c:v>-82.935580735086916</c:v>
                </c:pt>
                <c:pt idx="4726">
                  <c:v>-82.964701817597515</c:v>
                </c:pt>
                <c:pt idx="4727">
                  <c:v>-82.994501646974314</c:v>
                </c:pt>
                <c:pt idx="4728">
                  <c:v>-83.024981493326749</c:v>
                </c:pt>
                <c:pt idx="4729">
                  <c:v>-83.056142664842923</c:v>
                </c:pt>
                <c:pt idx="4730">
                  <c:v>-83.087986508068468</c:v>
                </c:pt>
                <c:pt idx="4731">
                  <c:v>-83.120514408194524</c:v>
                </c:pt>
                <c:pt idx="4732">
                  <c:v>-83.153727789354761</c:v>
                </c:pt>
                <c:pt idx="4733">
                  <c:v>-83.187628114931883</c:v>
                </c:pt>
                <c:pt idx="4734">
                  <c:v>-83.222216887873245</c:v>
                </c:pt>
                <c:pt idx="4735">
                  <c:v>-83.257495651016256</c:v>
                </c:pt>
                <c:pt idx="4736">
                  <c:v>-83.293465987423531</c:v>
                </c:pt>
                <c:pt idx="4737">
                  <c:v>-83.330129520727724</c:v>
                </c:pt>
                <c:pt idx="4738">
                  <c:v>-83.367487915486592</c:v>
                </c:pt>
                <c:pt idx="4739">
                  <c:v>-83.4055428775482</c:v>
                </c:pt>
                <c:pt idx="4740">
                  <c:v>-83.444296154426482</c:v>
                </c:pt>
                <c:pt idx="4741">
                  <c:v>-83.48374953568748</c:v>
                </c:pt>
                <c:pt idx="4742">
                  <c:v>-83.523904853346153</c:v>
                </c:pt>
                <c:pt idx="4743">
                  <c:v>-83.564763982274428</c:v>
                </c:pt>
                <c:pt idx="4744">
                  <c:v>-83.606328840620051</c:v>
                </c:pt>
                <c:pt idx="4745">
                  <c:v>-83.648601390237033</c:v>
                </c:pt>
                <c:pt idx="4746">
                  <c:v>-83.691583637127579</c:v>
                </c:pt>
                <c:pt idx="4747">
                  <c:v>-83.735277631895926</c:v>
                </c:pt>
                <c:pt idx="4748">
                  <c:v>-83.779685470213792</c:v>
                </c:pt>
                <c:pt idx="4749">
                  <c:v>-83.824809293298699</c:v>
                </c:pt>
                <c:pt idx="4750">
                  <c:v>-83.870651288404218</c:v>
                </c:pt>
                <c:pt idx="4751">
                  <c:v>-83.917213689323233</c:v>
                </c:pt>
                <c:pt idx="4752">
                  <c:v>-83.964498776904264</c:v>
                </c:pt>
                <c:pt idx="4753">
                  <c:v>-84.012508879580551</c:v>
                </c:pt>
                <c:pt idx="4754">
                  <c:v>-84.06124637391342</c:v>
                </c:pt>
                <c:pt idx="4755">
                  <c:v>-84.11071368514888</c:v>
                </c:pt>
                <c:pt idx="4756">
                  <c:v>-84.160913287788446</c:v>
                </c:pt>
                <c:pt idx="4757">
                  <c:v>-84.211847706174495</c:v>
                </c:pt>
                <c:pt idx="4758">
                  <c:v>-84.26351951509028</c:v>
                </c:pt>
                <c:pt idx="4759">
                  <c:v>-84.31593134037476</c:v>
                </c:pt>
                <c:pt idx="4760">
                  <c:v>-84.369085859553095</c:v>
                </c:pt>
                <c:pt idx="4761">
                  <c:v>-84.422985802482742</c:v>
                </c:pt>
                <c:pt idx="4762">
                  <c:v>-84.477633952015253</c:v>
                </c:pt>
                <c:pt idx="4763">
                  <c:v>-84.533033144675031</c:v>
                </c:pt>
                <c:pt idx="4764">
                  <c:v>-84.589186271354492</c:v>
                </c:pt>
                <c:pt idx="4765">
                  <c:v>-84.646096278026391</c:v>
                </c:pt>
                <c:pt idx="4766">
                  <c:v>-84.703766166473784</c:v>
                </c:pt>
                <c:pt idx="4767">
                  <c:v>-84.762198995038005</c:v>
                </c:pt>
                <c:pt idx="4768">
                  <c:v>-84.821397879384847</c:v>
                </c:pt>
                <c:pt idx="4769">
                  <c:v>-84.881365993289748</c:v>
                </c:pt>
                <c:pt idx="4770">
                  <c:v>-84.942106569441961</c:v>
                </c:pt>
                <c:pt idx="4771">
                  <c:v>-85.003622900268766</c:v>
                </c:pt>
                <c:pt idx="4772">
                  <c:v>-85.065918338779639</c:v>
                </c:pt>
                <c:pt idx="4773">
                  <c:v>-85.128996299431279</c:v>
                </c:pt>
                <c:pt idx="4774">
                  <c:v>-85.192860259013457</c:v>
                </c:pt>
                <c:pt idx="4775">
                  <c:v>-85.257513757557348</c:v>
                </c:pt>
                <c:pt idx="4776">
                  <c:v>-85.322960399265042</c:v>
                </c:pt>
                <c:pt idx="4777">
                  <c:v>-85.38920385346286</c:v>
                </c:pt>
                <c:pt idx="4778">
                  <c:v>-85.456247855577502</c:v>
                </c:pt>
                <c:pt idx="4779">
                  <c:v>-85.524096208136314</c:v>
                </c:pt>
                <c:pt idx="4780">
                  <c:v>-85.592752781792171</c:v>
                </c:pt>
                <c:pt idx="4781">
                  <c:v>-85.66222151637362</c:v>
                </c:pt>
                <c:pt idx="4782">
                  <c:v>-85.732506421960707</c:v>
                </c:pt>
                <c:pt idx="4783">
                  <c:v>-85.803611579987518</c:v>
                </c:pt>
                <c:pt idx="4784">
                  <c:v>-85.875541144372306</c:v>
                </c:pt>
                <c:pt idx="4785">
                  <c:v>-85.948299342674716</c:v>
                </c:pt>
                <c:pt idx="4786">
                  <c:v>-86.021890477282525</c:v>
                </c:pt>
                <c:pt idx="4787">
                  <c:v>-86.096318926627688</c:v>
                </c:pt>
                <c:pt idx="4788">
                  <c:v>-86.171589146432282</c:v>
                </c:pt>
                <c:pt idx="4789">
                  <c:v>-86.247705670986193</c:v>
                </c:pt>
                <c:pt idx="4790">
                  <c:v>-86.324673114456019</c:v>
                </c:pt>
                <c:pt idx="4791">
                  <c:v>-86.402496172227529</c:v>
                </c:pt>
                <c:pt idx="4792">
                  <c:v>-86.481179622281047</c:v>
                </c:pt>
                <c:pt idx="4793">
                  <c:v>-86.560728326602558</c:v>
                </c:pt>
                <c:pt idx="4794">
                  <c:v>-86.641147232629265</c:v>
                </c:pt>
                <c:pt idx="4795">
                  <c:v>-86.722441374732583</c:v>
                </c:pt>
                <c:pt idx="4796">
                  <c:v>-86.804615875738861</c:v>
                </c:pt>
                <c:pt idx="4797">
                  <c:v>-86.88767594848801</c:v>
                </c:pt>
                <c:pt idx="4798">
                  <c:v>-86.971626897433055</c:v>
                </c:pt>
                <c:pt idx="4799">
                  <c:v>-87.056474120279887</c:v>
                </c:pt>
                <c:pt idx="4800">
                  <c:v>-87.142223109669729</c:v>
                </c:pt>
                <c:pt idx="4801">
                  <c:v>-87.228879454904572</c:v>
                </c:pt>
                <c:pt idx="4802">
                  <c:v>-87.316448843717751</c:v>
                </c:pt>
                <c:pt idx="4803">
                  <c:v>-87.404937064090191</c:v>
                </c:pt>
                <c:pt idx="4804">
                  <c:v>-87.494350006114075</c:v>
                </c:pt>
                <c:pt idx="4805">
                  <c:v>-87.584693663905739</c:v>
                </c:pt>
                <c:pt idx="4806">
                  <c:v>-87.675974137567962</c:v>
                </c:pt>
                <c:pt idx="4807">
                  <c:v>-87.768197635204942</c:v>
                </c:pt>
                <c:pt idx="4808">
                  <c:v>-87.861370474990096</c:v>
                </c:pt>
                <c:pt idx="4809">
                  <c:v>-87.955499087288672</c:v>
                </c:pt>
                <c:pt idx="4810">
                  <c:v>-88.050590016837802</c:v>
                </c:pt>
                <c:pt idx="4811">
                  <c:v>-88.146649924983905</c:v>
                </c:pt>
                <c:pt idx="4812">
                  <c:v>-88.243685591981318</c:v>
                </c:pt>
                <c:pt idx="4813">
                  <c:v>-88.341703919352341</c:v>
                </c:pt>
                <c:pt idx="4814">
                  <c:v>-88.440711932311729</c:v>
                </c:pt>
                <c:pt idx="4815">
                  <c:v>-88.540716782256808</c:v>
                </c:pt>
                <c:pt idx="4816">
                  <c:v>-88.641725749326554</c:v>
                </c:pt>
                <c:pt idx="4817">
                  <c:v>-88.743746245030508</c:v>
                </c:pt>
                <c:pt idx="4818">
                  <c:v>-88.846785814949968</c:v>
                </c:pt>
                <c:pt idx="4819">
                  <c:v>-88.950852141515469</c:v>
                </c:pt>
                <c:pt idx="4820">
                  <c:v>-89.055953046859756</c:v>
                </c:pt>
                <c:pt idx="4821">
                  <c:v>-89.162096495752962</c:v>
                </c:pt>
                <c:pt idx="4822">
                  <c:v>-89.269290598618497</c:v>
                </c:pt>
                <c:pt idx="4823">
                  <c:v>-89.3775436146353</c:v>
                </c:pt>
                <c:pt idx="4824">
                  <c:v>-89.486863954927927</c:v>
                </c:pt>
                <c:pt idx="4825">
                  <c:v>-89.597260185848143</c:v>
                </c:pt>
                <c:pt idx="4826">
                  <c:v>-89.708741032350119</c:v>
                </c:pt>
                <c:pt idx="4827">
                  <c:v>-89.821315381463478</c:v>
                </c:pt>
                <c:pt idx="4828">
                  <c:v>-89.93499228586758</c:v>
                </c:pt>
                <c:pt idx="4829">
                  <c:v>-90.049780967568609</c:v>
                </c:pt>
                <c:pt idx="4830">
                  <c:v>-90.165690821686098</c:v>
                </c:pt>
                <c:pt idx="4831">
                  <c:v>-90.282731420349705</c:v>
                </c:pt>
                <c:pt idx="4832">
                  <c:v>-90.400912516712481</c:v>
                </c:pt>
                <c:pt idx="4833">
                  <c:v>-90.520244049082933</c:v>
                </c:pt>
                <c:pt idx="4834">
                  <c:v>-90.640736145181293</c:v>
                </c:pt>
                <c:pt idx="4835">
                  <c:v>-90.762399126523974</c:v>
                </c:pt>
                <c:pt idx="4836">
                  <c:v>-90.885243512940065</c:v>
                </c:pt>
                <c:pt idx="4837">
                  <c:v>-91.009280027227035</c:v>
                </c:pt>
                <c:pt idx="4838">
                  <c:v>-91.134519599947055</c:v>
                </c:pt>
                <c:pt idx="4839">
                  <c:v>-91.260973374372554</c:v>
                </c:pt>
                <c:pt idx="4840">
                  <c:v>-91.388652711584541</c:v>
                </c:pt>
                <c:pt idx="4841">
                  <c:v>-91.517569195729294</c:v>
                </c:pt>
                <c:pt idx="4842">
                  <c:v>-91.647734639440799</c:v>
                </c:pt>
                <c:pt idx="4843">
                  <c:v>-91.779161089433671</c:v>
                </c:pt>
                <c:pt idx="4844">
                  <c:v>-91.911860832273632</c:v>
                </c:pt>
                <c:pt idx="4845">
                  <c:v>-92.045846400331598</c:v>
                </c:pt>
                <c:pt idx="4846">
                  <c:v>-92.181130577930276</c:v>
                </c:pt>
                <c:pt idx="4847">
                  <c:v>-92.317726407688085</c:v>
                </c:pt>
                <c:pt idx="4848">
                  <c:v>-92.455647197070036</c:v>
                </c:pt>
                <c:pt idx="4849">
                  <c:v>-92.594906525152894</c:v>
                </c:pt>
                <c:pt idx="4850">
                  <c:v>-92.735518249612312</c:v>
                </c:pt>
                <c:pt idx="4851">
                  <c:v>-92.877496513943214</c:v>
                </c:pt>
                <c:pt idx="4852">
                  <c:v>-93.020855754918671</c:v>
                </c:pt>
                <c:pt idx="4853">
                  <c:v>-93.165610710300967</c:v>
                </c:pt>
                <c:pt idx="4854">
                  <c:v>-93.3117764268126</c:v>
                </c:pt>
                <c:pt idx="4855">
                  <c:v>-93.459368268377503</c:v>
                </c:pt>
                <c:pt idx="4856">
                  <c:v>-93.608401924646202</c:v>
                </c:pt>
                <c:pt idx="4857">
                  <c:v>-93.75889341981275</c:v>
                </c:pt>
                <c:pt idx="4858">
                  <c:v>-93.910859121739279</c:v>
                </c:pt>
                <c:pt idx="4859">
                  <c:v>-94.064315751397487</c:v>
                </c:pt>
                <c:pt idx="4860">
                  <c:v>-94.219280392644635</c:v>
                </c:pt>
                <c:pt idx="4861">
                  <c:v>-94.375770502343087</c:v>
                </c:pt>
                <c:pt idx="4862">
                  <c:v>-94.53380392084263</c:v>
                </c:pt>
                <c:pt idx="4863">
                  <c:v>-94.693398882839062</c:v>
                </c:pt>
                <c:pt idx="4864">
                  <c:v>-94.854574028623745</c:v>
                </c:pt>
                <c:pt idx="4865">
                  <c:v>-95.017348415746085</c:v>
                </c:pt>
                <c:pt idx="4866">
                  <c:v>-95.181741531100926</c:v>
                </c:pt>
                <c:pt idx="4867">
                  <c:v>-95.347773303464734</c:v>
                </c:pt>
                <c:pt idx="4868">
                  <c:v>-95.515464116497043</c:v>
                </c:pt>
                <c:pt idx="4869">
                  <c:v>-95.684834822230982</c:v>
                </c:pt>
                <c:pt idx="4870">
                  <c:v>-95.855906755072326</c:v>
                </c:pt>
                <c:pt idx="4871">
                  <c:v>-96.028701746332018</c:v>
                </c:pt>
                <c:pt idx="4872">
                  <c:v>-96.20324213931697</c:v>
                </c:pt>
                <c:pt idx="4873">
                  <c:v>-96.379550805002054</c:v>
                </c:pt>
                <c:pt idx="4874">
                  <c:v>-96.55765115831511</c:v>
                </c:pt>
                <c:pt idx="4875">
                  <c:v>-96.737567175059311</c:v>
                </c:pt>
                <c:pt idx="4876">
                  <c:v>-96.919323409506376</c:v>
                </c:pt>
                <c:pt idx="4877">
                  <c:v>-97.102945012690128</c:v>
                </c:pt>
                <c:pt idx="4878">
                  <c:v>-97.288457751436695</c:v>
                </c:pt>
                <c:pt idx="4879">
                  <c:v>-97.47588802816523</c:v>
                </c:pt>
                <c:pt idx="4880">
                  <c:v>-97.665262901496448</c:v>
                </c:pt>
                <c:pt idx="4881">
                  <c:v>-97.856610107712982</c:v>
                </c:pt>
                <c:pt idx="4882">
                  <c:v>-98.049958083106787</c:v>
                </c:pt>
                <c:pt idx="4883">
                  <c:v>-98.245335987265975</c:v>
                </c:pt>
                <c:pt idx="4884">
                  <c:v>-98.442773727343194</c:v>
                </c:pt>
                <c:pt idx="4885">
                  <c:v>-98.642301983357015</c:v>
                </c:pt>
                <c:pt idx="4886">
                  <c:v>-98.843952234581977</c:v>
                </c:pt>
                <c:pt idx="4887">
                  <c:v>-99.047756787079436</c:v>
                </c:pt>
                <c:pt idx="4888">
                  <c:v>-99.253748802434075</c:v>
                </c:pt>
                <c:pt idx="4889">
                  <c:v>-99.461962327755174</c:v>
                </c:pt>
                <c:pt idx="4890">
                  <c:v>-99.672432327013439</c:v>
                </c:pt>
                <c:pt idx="4891">
                  <c:v>-99.885194713783733</c:v>
                </c:pt>
                <c:pt idx="4892">
                  <c:v>-100.10028638547082</c:v>
                </c:pt>
                <c:pt idx="4893">
                  <c:v>-100.31774525909931</c:v>
                </c:pt>
                <c:pt idx="4894">
                  <c:v>-100.53761030875295</c:v>
                </c:pt>
                <c:pt idx="4895">
                  <c:v>-100.75992160475955</c:v>
                </c:pt>
                <c:pt idx="4896">
                  <c:v>-100.9847203547134</c:v>
                </c:pt>
                <c:pt idx="4897">
                  <c:v>-101.21204894644721</c:v>
                </c:pt>
                <c:pt idx="4898">
                  <c:v>-101.44195099306009</c:v>
                </c:pt>
                <c:pt idx="4899">
                  <c:v>-101.67447138012314</c:v>
                </c:pt>
                <c:pt idx="4900">
                  <c:v>-101.90965631519074</c:v>
                </c:pt>
                <c:pt idx="4901">
                  <c:v>-102.14755337975294</c:v>
                </c:pt>
                <c:pt idx="4902">
                  <c:v>-102.38821158377576</c:v>
                </c:pt>
                <c:pt idx="4903">
                  <c:v>-102.63168142298423</c:v>
                </c:pt>
                <c:pt idx="4904">
                  <c:v>-102.87801493905995</c:v>
                </c:pt>
                <c:pt idx="4905">
                  <c:v>-103.12726578292521</c:v>
                </c:pt>
                <c:pt idx="4906">
                  <c:v>-103.37948928131442</c:v>
                </c:pt>
                <c:pt idx="4907">
                  <c:v>-103.63474250683423</c:v>
                </c:pt>
                <c:pt idx="4908">
                  <c:v>-103.89308435173496</c:v>
                </c:pt>
                <c:pt idx="4909">
                  <c:v>-104.15457560563661</c:v>
                </c:pt>
                <c:pt idx="4910">
                  <c:v>-104.41927903745957</c:v>
                </c:pt>
                <c:pt idx="4911">
                  <c:v>-104.68725948184273</c:v>
                </c:pt>
                <c:pt idx="4912">
                  <c:v>-104.95858393034311</c:v>
                </c:pt>
                <c:pt idx="4913">
                  <c:v>-105.23332162774219</c:v>
                </c:pt>
                <c:pt idx="4914">
                  <c:v>-105.51154417380188</c:v>
                </c:pt>
                <c:pt idx="4915">
                  <c:v>-105.79332563084982</c:v>
                </c:pt>
                <c:pt idx="4916">
                  <c:v>-106.07874263759624</c:v>
                </c:pt>
                <c:pt idx="4917">
                  <c:v>-106.3678745296215</c:v>
                </c:pt>
                <c:pt idx="4918">
                  <c:v>-106.66080346701358</c:v>
                </c:pt>
                <c:pt idx="4919">
                  <c:v>-106.9576145696644</c:v>
                </c:pt>
                <c:pt idx="4920">
                  <c:v>-107.25839606079256</c:v>
                </c:pt>
                <c:pt idx="4921">
                  <c:v>-107.56323941929227</c:v>
                </c:pt>
                <c:pt idx="4922">
                  <c:v>-107.87223954157668</c:v>
                </c:pt>
                <c:pt idx="4923">
                  <c:v>-108.18549491363055</c:v>
                </c:pt>
                <c:pt idx="4924">
                  <c:v>-108.50310779405706</c:v>
                </c:pt>
                <c:pt idx="4925">
                  <c:v>-108.82518440897842</c:v>
                </c:pt>
                <c:pt idx="4926">
                  <c:v>-109.15183515971694</c:v>
                </c:pt>
                <c:pt idx="4927">
                  <c:v>-109.48317484428782</c:v>
                </c:pt>
                <c:pt idx="4928">
                  <c:v>-109.81932289381062</c:v>
                </c:pt>
                <c:pt idx="4929">
                  <c:v>-110.16040362507664</c:v>
                </c:pt>
                <c:pt idx="4930">
                  <c:v>-110.50654651060827</c:v>
                </c:pt>
                <c:pt idx="4931">
                  <c:v>-110.85788646769132</c:v>
                </c:pt>
                <c:pt idx="4932">
                  <c:v>-111.21456416800703</c:v>
                </c:pt>
                <c:pt idx="4933">
                  <c:v>-111.57672636965087</c:v>
                </c:pt>
                <c:pt idx="4934">
                  <c:v>-111.94452627351802</c:v>
                </c:pt>
                <c:pt idx="4935">
                  <c:v>-112.31812390623151</c:v>
                </c:pt>
                <c:pt idx="4936">
                  <c:v>-112.69768653203671</c:v>
                </c:pt>
                <c:pt idx="4937">
                  <c:v>-113.08338909632396</c:v>
                </c:pt>
                <c:pt idx="4938">
                  <c:v>-113.47541470375909</c:v>
                </c:pt>
                <c:pt idx="4939">
                  <c:v>-113.87395513431649</c:v>
                </c:pt>
                <c:pt idx="4940">
                  <c:v>-114.27921140088161</c:v>
                </c:pt>
                <c:pt idx="4941">
                  <c:v>-114.69139435252968</c:v>
                </c:pt>
                <c:pt idx="4942">
                  <c:v>-115.11072532804585</c:v>
                </c:pt>
                <c:pt idx="4943">
                  <c:v>-115.53743686481324</c:v>
                </c:pt>
                <c:pt idx="4944">
                  <c:v>-115.9717734688054</c:v>
                </c:pt>
                <c:pt idx="4945">
                  <c:v>-116.41399245213938</c:v>
                </c:pt>
                <c:pt idx="4946">
                  <c:v>-116.86436484544342</c:v>
                </c:pt>
                <c:pt idx="4947">
                  <c:v>-117.32317639323149</c:v>
                </c:pt>
                <c:pt idx="4948">
                  <c:v>-117.79072864154989</c:v>
                </c:pt>
                <c:pt idx="4949">
                  <c:v>-118.26734012837058</c:v>
                </c:pt>
                <c:pt idx="4950">
                  <c:v>-118.75334768866037</c:v>
                </c:pt>
                <c:pt idx="4951">
                  <c:v>-119.24910788767342</c:v>
                </c:pt>
                <c:pt idx="4952">
                  <c:v>-119.75499859794631</c:v>
                </c:pt>
                <c:pt idx="4953">
                  <c:v>-120.27142073770081</c:v>
                </c:pt>
                <c:pt idx="4954">
                  <c:v>-120.79880019096363</c:v>
                </c:pt>
                <c:pt idx="4955">
                  <c:v>-121.33758993277149</c:v>
                </c:pt>
                <c:pt idx="4956">
                  <c:v>-121.88827238642313</c:v>
                </c:pt>
                <c:pt idx="4957">
                  <c:v>-122.45136204398779</c:v>
                </c:pt>
                <c:pt idx="4958">
                  <c:v>-123.02740838629447</c:v>
                </c:pt>
                <c:pt idx="4959">
                  <c:v>-123.61699914462096</c:v>
                </c:pt>
                <c:pt idx="4960">
                  <c:v>-124.22076395341846</c:v>
                </c:pt>
                <c:pt idx="4961">
                  <c:v>-124.83937845197107</c:v>
                </c:pt>
                <c:pt idx="4962">
                  <c:v>-125.47356890318655</c:v>
                </c:pt>
                <c:pt idx="4963">
                  <c:v>-126.12411741015103</c:v>
                </c:pt>
                <c:pt idx="4964">
                  <c:v>-126.79186782623283</c:v>
                </c:pt>
                <c:pt idx="4965">
                  <c:v>-127.47773247296861</c:v>
                </c:pt>
                <c:pt idx="4966">
                  <c:v>-128.1826998026676</c:v>
                </c:pt>
                <c:pt idx="4967">
                  <c:v>-128.90784317065464</c:v>
                </c:pt>
                <c:pt idx="4968">
                  <c:v>-129.65433091684122</c:v>
                </c:pt>
                <c:pt idx="4969">
                  <c:v>-130.42343799975046</c:v>
                </c:pt>
                <c:pt idx="4970">
                  <c:v>-131.21655948076437</c:v>
                </c:pt>
                <c:pt idx="4971">
                  <c:v>-132.0352262255465</c:v>
                </c:pt>
                <c:pt idx="4972">
                  <c:v>-132.88112327787968</c:v>
                </c:pt>
                <c:pt idx="4973">
                  <c:v>-133.7561114747428</c:v>
                </c:pt>
                <c:pt idx="4974">
                  <c:v>-134.66225301869019</c:v>
                </c:pt>
                <c:pt idx="4975">
                  <c:v>-135.60184191641358</c:v>
                </c:pt>
                <c:pt idx="4976">
                  <c:v>-136.57744044709457</c:v>
                </c:pt>
                <c:pt idx="4977">
                  <c:v>-137.59192316440243</c:v>
                </c:pt>
                <c:pt idx="4978">
                  <c:v>-138.64853039547887</c:v>
                </c:pt>
                <c:pt idx="4979">
                  <c:v>-139.75093382843428</c:v>
                </c:pt>
                <c:pt idx="4980">
                  <c:v>-140.90331765009813</c:v>
                </c:pt>
                <c:pt idx="4981">
                  <c:v>-142.11047991864891</c:v>
                </c:pt>
                <c:pt idx="4982">
                  <c:v>-143.37796060166721</c:v>
                </c:pt>
                <c:pt idx="4983">
                  <c:v>-144.71220524579718</c:v>
                </c:pt>
                <c:pt idx="4984">
                  <c:v>-146.12077699787935</c:v>
                </c:pt>
                <c:pt idx="4985">
                  <c:v>-147.6126353722355</c:v>
                </c:pt>
                <c:pt idx="4986">
                  <c:v>-149.19850894196423</c:v>
                </c:pt>
                <c:pt idx="4987">
                  <c:v>-150.89140308896552</c:v>
                </c:pt>
                <c:pt idx="4988">
                  <c:v>-152.70730679517104</c:v>
                </c:pt>
                <c:pt idx="4989">
                  <c:v>-154.66620114923597</c:v>
                </c:pt>
                <c:pt idx="4990">
                  <c:v>-156.79354037027207</c:v>
                </c:pt>
                <c:pt idx="4991">
                  <c:v>-159.12250167158606</c:v>
                </c:pt>
                <c:pt idx="4992">
                  <c:v>-161.6975442564995</c:v>
                </c:pt>
                <c:pt idx="4993">
                  <c:v>-164.58032332039309</c:v>
                </c:pt>
                <c:pt idx="4994">
                  <c:v>-167.86013818626344</c:v>
                </c:pt>
                <c:pt idx="4995">
                  <c:v>-171.67389731993009</c:v>
                </c:pt>
                <c:pt idx="4996">
                  <c:v>-176.24847202711848</c:v>
                </c:pt>
                <c:pt idx="4997">
                  <c:v>-182.00481343861756</c:v>
                </c:pt>
                <c:pt idx="4998">
                  <c:v>-189.87938803901636</c:v>
                </c:pt>
                <c:pt idx="4999">
                  <c:v>-202.83880190327568</c:v>
                </c:pt>
                <c:pt idx="5000">
                  <c:v>-598.17853479247447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E3-4DCA-A8FD-E71A3142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60536"/>
        <c:axId val="352360928"/>
      </c:scatterChart>
      <c:valAx>
        <c:axId val="352360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928"/>
        <c:crossesAt val="-200"/>
        <c:crossBetween val="midCat"/>
      </c:valAx>
      <c:valAx>
        <c:axId val="352360928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536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517468</xdr:colOff>
      <xdr:row>15</xdr:row>
      <xdr:rowOff>13855</xdr:rowOff>
    </xdr:from>
    <xdr:to>
      <xdr:col>12</xdr:col>
      <xdr:colOff>41218</xdr:colOff>
      <xdr:row>52</xdr:row>
      <xdr:rowOff>11777</xdr:rowOff>
    </xdr:to>
    <xdr:graphicFrame macro="">
      <xdr:nvGraphicFramePr>
        <xdr:cNvPr id="57372" name="Chart 1">
          <a:extLst>
            <a:ext uri="{FF2B5EF4-FFF2-40B4-BE49-F238E27FC236}">
              <a16:creationId xmlns:a16="http://schemas.microsoft.com/office/drawing/2014/main" id="{00000000-0008-0000-0000-00001C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>
          <a:extLst>
            <a:ext uri="{FF2B5EF4-FFF2-40B4-BE49-F238E27FC236}">
              <a16:creationId xmlns:a16="http://schemas.microsoft.com/office/drawing/2014/main" id="{00000000-0008-0000-0000-00001D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42"/>
  <sheetViews>
    <sheetView tabSelected="1" zoomScale="110" zoomScaleNormal="110" workbookViewId="0">
      <selection activeCell="O12" sqref="O12"/>
    </sheetView>
  </sheetViews>
  <sheetFormatPr defaultColWidth="9.109375" defaultRowHeight="10.199999999999999" x14ac:dyDescent="0.2"/>
  <cols>
    <col min="1" max="1" width="6.33203125" style="2" customWidth="1"/>
    <col min="2" max="2" width="5.6640625" style="2" customWidth="1"/>
    <col min="3" max="3" width="6.44140625" style="2" customWidth="1"/>
    <col min="4" max="4" width="6.44140625" style="12" customWidth="1"/>
    <col min="5" max="5" width="8.33203125" style="12" customWidth="1"/>
    <col min="6" max="6" width="3.33203125" style="12" customWidth="1"/>
    <col min="7" max="7" width="7.88671875" style="12" customWidth="1"/>
    <col min="8" max="8" width="70.33203125" style="2" customWidth="1"/>
    <col min="9" max="14" width="6.6640625" style="2" customWidth="1"/>
    <col min="15" max="16384" width="9.109375" style="2"/>
  </cols>
  <sheetData>
    <row r="1" spans="1:29" ht="46.95" customHeight="1" x14ac:dyDescent="0.2"/>
    <row r="2" spans="1:29" ht="15.6" x14ac:dyDescent="0.3">
      <c r="A2" s="20" t="s">
        <v>81</v>
      </c>
      <c r="B2" s="20"/>
      <c r="D2" s="2"/>
      <c r="E2" s="2"/>
      <c r="F2" s="2"/>
      <c r="G2" s="2"/>
      <c r="I2" s="13"/>
      <c r="J2" s="5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35" t="s">
        <v>16</v>
      </c>
      <c r="B3" s="35"/>
      <c r="C3" s="37" t="s">
        <v>75</v>
      </c>
      <c r="D3" s="37"/>
      <c r="E3" s="36"/>
      <c r="F3" s="36"/>
      <c r="G3" s="38"/>
      <c r="H3" s="38"/>
      <c r="I3" s="13"/>
      <c r="J3" s="13"/>
      <c r="K3" s="13"/>
      <c r="L3" s="14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0.8" thickBot="1" x14ac:dyDescent="0.25">
      <c r="A4" s="58"/>
      <c r="B4" s="58"/>
      <c r="C4" s="18"/>
      <c r="D4" s="18"/>
      <c r="E4" s="18"/>
      <c r="F4" s="18"/>
      <c r="G4" s="18"/>
      <c r="H4" s="18"/>
      <c r="I4" s="13"/>
      <c r="J4" s="13"/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0.8" thickTop="1" x14ac:dyDescent="0.2">
      <c r="A5" s="66" t="s">
        <v>26</v>
      </c>
      <c r="B5" s="67"/>
      <c r="C5" s="68"/>
      <c r="D5" s="69" t="s">
        <v>27</v>
      </c>
      <c r="E5" s="70" t="s">
        <v>28</v>
      </c>
      <c r="F5" s="68" t="s">
        <v>29</v>
      </c>
      <c r="G5" s="68" t="s">
        <v>30</v>
      </c>
      <c r="H5" s="71" t="s">
        <v>31</v>
      </c>
      <c r="I5" s="13"/>
      <c r="J5" s="13"/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74" t="s">
        <v>38</v>
      </c>
      <c r="B6" s="39"/>
      <c r="C6" s="13"/>
      <c r="D6" s="61" t="s">
        <v>40</v>
      </c>
      <c r="E6" s="101">
        <v>2</v>
      </c>
      <c r="F6" s="13" t="s">
        <v>39</v>
      </c>
      <c r="G6" s="13" t="s">
        <v>78</v>
      </c>
      <c r="H6" s="62" t="s">
        <v>79</v>
      </c>
    </row>
    <row r="7" spans="1:29" x14ac:dyDescent="0.2">
      <c r="A7" s="75" t="s">
        <v>48</v>
      </c>
      <c r="B7" s="34"/>
      <c r="C7" s="12"/>
      <c r="D7" s="52" t="s">
        <v>53</v>
      </c>
      <c r="E7" s="102">
        <v>16</v>
      </c>
      <c r="G7" s="12" t="s">
        <v>77</v>
      </c>
      <c r="H7" s="63" t="s">
        <v>61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74" t="s">
        <v>10</v>
      </c>
      <c r="B8" s="60"/>
      <c r="C8" s="13"/>
      <c r="D8" s="61" t="s">
        <v>5</v>
      </c>
      <c r="E8" s="103">
        <v>3</v>
      </c>
      <c r="G8" s="13" t="s">
        <v>56</v>
      </c>
      <c r="H8" s="62" t="s">
        <v>70</v>
      </c>
      <c r="I8" s="13"/>
      <c r="J8" s="13"/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75" t="s">
        <v>35</v>
      </c>
      <c r="B9" s="34"/>
      <c r="C9" s="12"/>
      <c r="D9" s="53"/>
      <c r="E9" s="102">
        <v>0</v>
      </c>
      <c r="G9" s="12" t="s">
        <v>25</v>
      </c>
      <c r="H9" s="63" t="s">
        <v>76</v>
      </c>
      <c r="I9" s="13"/>
      <c r="J9" s="2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75" t="s">
        <v>63</v>
      </c>
      <c r="B10" s="34"/>
      <c r="C10" s="12"/>
      <c r="D10" s="52" t="s">
        <v>64</v>
      </c>
      <c r="E10" s="102">
        <v>0</v>
      </c>
      <c r="G10" s="12" t="s">
        <v>25</v>
      </c>
      <c r="H10" s="63" t="s">
        <v>80</v>
      </c>
      <c r="I10" s="13"/>
      <c r="J10" s="2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75" t="s">
        <v>65</v>
      </c>
      <c r="B11" s="34"/>
      <c r="C11" s="12"/>
      <c r="D11" s="108" t="s">
        <v>68</v>
      </c>
      <c r="E11" s="102">
        <v>6</v>
      </c>
      <c r="G11" s="12" t="s">
        <v>66</v>
      </c>
      <c r="H11" s="63" t="s">
        <v>67</v>
      </c>
      <c r="I11" s="13"/>
      <c r="J11" s="2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0.8" thickBot="1" x14ac:dyDescent="0.25">
      <c r="A12" s="76"/>
      <c r="B12" s="94"/>
      <c r="C12" s="18"/>
      <c r="D12" s="54"/>
      <c r="E12" s="95"/>
      <c r="F12" s="51"/>
      <c r="G12" s="18"/>
      <c r="H12" s="111" t="str">
        <f>IF(AND(f_ord=5,s3_map=1), "ERROR", "")</f>
        <v/>
      </c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0.8" thickTop="1" x14ac:dyDescent="0.2">
      <c r="A13" s="59"/>
      <c r="B13" s="60"/>
      <c r="C13" s="13"/>
      <c r="D13" s="61"/>
      <c r="E13" s="65"/>
      <c r="G13" s="13"/>
      <c r="H13" s="13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idden="1" x14ac:dyDescent="0.2">
      <c r="D14" s="72" t="s">
        <v>42</v>
      </c>
    </row>
    <row r="15" spans="1:29" hidden="1" x14ac:dyDescent="0.2">
      <c r="A15" s="39" t="s">
        <v>41</v>
      </c>
      <c r="B15" s="39"/>
      <c r="C15" s="39"/>
      <c r="D15" s="61" t="s">
        <v>11</v>
      </c>
      <c r="E15" s="53">
        <f ca="1">IF(f_ord=5, Constants!C28,   IF(s3_map=0, Constants!I28, 1) )</f>
        <v>1</v>
      </c>
      <c r="G15" s="13"/>
      <c r="H15" s="12"/>
      <c r="I15" s="39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idden="1" x14ac:dyDescent="0.2">
      <c r="A16" s="21" t="s">
        <v>9</v>
      </c>
      <c r="B16" s="21"/>
      <c r="C16" s="21"/>
      <c r="D16" s="22" t="s">
        <v>4</v>
      </c>
      <c r="E16" s="21">
        <f ca="1">IF(f_ord=5,Constants!B28,     IF(s3_map=0, Constants!H28, FilterReg*32) )</f>
        <v>20000</v>
      </c>
      <c r="F16" s="4"/>
      <c r="G16" s="13"/>
      <c r="H16" s="39" t="s">
        <v>20</v>
      </c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idden="1" x14ac:dyDescent="0.2">
      <c r="A17" s="21" t="s">
        <v>12</v>
      </c>
      <c r="B17" s="21"/>
      <c r="C17" s="21"/>
      <c r="D17" s="22" t="s">
        <v>13</v>
      </c>
      <c r="E17" s="21">
        <f ca="1">IF(f_dec=32,16, f_dec-32)</f>
        <v>19968</v>
      </c>
      <c r="F17" s="4"/>
      <c r="G17" s="13"/>
      <c r="H17" s="39" t="str">
        <f ca="1">CONCATENATE("AD4112: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AD4112: ODR[4:0]=16, SINC^3 , Fdata=50.0Hz, Tsettle=60.0010ms</v>
      </c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idden="1" x14ac:dyDescent="0.2">
      <c r="A18" s="77" t="s">
        <v>43</v>
      </c>
      <c r="D18" s="39">
        <v>0</v>
      </c>
      <c r="E18" s="39">
        <v>22</v>
      </c>
      <c r="G18" s="13"/>
      <c r="H18" s="39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idden="1" x14ac:dyDescent="0.2">
      <c r="A19" s="77" t="s">
        <v>44</v>
      </c>
      <c r="D19" s="39">
        <v>0</v>
      </c>
      <c r="E19" s="39">
        <v>1</v>
      </c>
      <c r="G19" s="13"/>
      <c r="H19" s="39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idden="1" x14ac:dyDescent="0.2">
      <c r="A20" s="77" t="s">
        <v>45</v>
      </c>
      <c r="D20" s="39">
        <v>3</v>
      </c>
      <c r="E20" s="39">
        <v>5</v>
      </c>
      <c r="G20" s="13"/>
      <c r="H20" s="39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idden="1" x14ac:dyDescent="0.2">
      <c r="A21" s="77" t="s">
        <v>69</v>
      </c>
      <c r="D21" s="39"/>
      <c r="E21" s="39">
        <f>IF(s3_map,3, f_ord)</f>
        <v>3</v>
      </c>
      <c r="G21" s="13"/>
      <c r="H21" s="39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idden="1" x14ac:dyDescent="0.2">
      <c r="A22" s="77" t="s">
        <v>57</v>
      </c>
      <c r="D22" s="13"/>
      <c r="E22" s="21">
        <f ca="1">IF(f_ord=5,Constants!D28,Constants!J28)</f>
        <v>0</v>
      </c>
      <c r="G22" s="13"/>
      <c r="H22" s="39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3.8" customHeight="1" thickBot="1" x14ac:dyDescent="0.25">
      <c r="A23" s="21" t="s">
        <v>73</v>
      </c>
      <c r="B23" s="21"/>
      <c r="C23" s="21"/>
      <c r="D23" s="22"/>
      <c r="E23" s="21"/>
      <c r="F23" s="4"/>
      <c r="G23" s="13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1.4" thickTop="1" thickBot="1" x14ac:dyDescent="0.25">
      <c r="A24" s="23" t="s">
        <v>6</v>
      </c>
      <c r="B24" s="46"/>
      <c r="C24" s="24"/>
      <c r="D24" s="25" t="s">
        <v>7</v>
      </c>
      <c r="E24" s="73">
        <f>Mclk*1000000/2</f>
        <v>1000000</v>
      </c>
      <c r="F24" s="29" t="s">
        <v>2</v>
      </c>
      <c r="H24" s="64" t="s">
        <v>17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26" t="s">
        <v>21</v>
      </c>
      <c r="B25" s="47"/>
      <c r="C25" s="19"/>
      <c r="D25" s="27" t="s">
        <v>33</v>
      </c>
      <c r="E25" s="32">
        <f ca="1">IF(Single=0, IF(AND(n_avg&lt;&gt;1,avg_plus_dec&lt;&gt;0),Fm/(f_dec*(n_avg+(order-1)) + avg_plus_dec), Fm/(f_dec*n_avg) ),
                            IF(n_avg&lt;&gt;1,Fm/(f_dec*(n_avg+(order-1))+1), Fm/(f_dec*order+1) ) )</f>
        <v>50</v>
      </c>
      <c r="F25" s="30" t="s">
        <v>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26" t="s">
        <v>18</v>
      </c>
      <c r="B26" s="47"/>
      <c r="C26" s="19"/>
      <c r="D26" s="27" t="s">
        <v>34</v>
      </c>
      <c r="E26" s="92">
        <f ca="1">IF(Single=0,  IF(AND(n_avg&lt;&gt;1,avg_plus_dec&lt;&gt;0),(1/Fdata)*1000,    ((f_ord+n_avg-1)/n_avg/Fdata+1/Fm)*1000 ),
                           1/Fdata*1000)</f>
        <v>60.000999999999998</v>
      </c>
      <c r="F26" s="30" t="s">
        <v>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26" t="s">
        <v>37</v>
      </c>
      <c r="B27" s="47"/>
      <c r="C27" s="19"/>
      <c r="D27" s="27" t="s">
        <v>36</v>
      </c>
      <c r="E27" s="91">
        <f ca="1">LOOKUP(2.9,-(B42:B3042),A42:A3042)</f>
        <v>12.80000000000001</v>
      </c>
      <c r="F27" s="30" t="s">
        <v>2</v>
      </c>
      <c r="G27" s="40"/>
      <c r="I27" s="13"/>
      <c r="J27" s="13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">
      <c r="A28" s="26" t="s">
        <v>58</v>
      </c>
      <c r="B28" s="47"/>
      <c r="C28" s="19"/>
      <c r="D28" s="27" t="s">
        <v>32</v>
      </c>
      <c r="E28" s="32">
        <f ca="1">Fm/f_dec</f>
        <v>50</v>
      </c>
      <c r="F28" s="30" t="s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">
      <c r="A29" s="26" t="s">
        <v>59</v>
      </c>
      <c r="B29" s="47"/>
      <c r="C29" s="19"/>
      <c r="D29" s="27"/>
      <c r="E29" s="32">
        <f ca="1">Fm/f_dec/n_avg</f>
        <v>50</v>
      </c>
      <c r="F29" s="30" t="s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">
      <c r="A30" s="26" t="s">
        <v>22</v>
      </c>
      <c r="B30" s="47"/>
      <c r="C30" s="45">
        <v>1</v>
      </c>
      <c r="D30" s="47" t="s">
        <v>2</v>
      </c>
      <c r="E30" s="47"/>
      <c r="F30" s="30"/>
      <c r="G30" s="13"/>
      <c r="I30" s="13"/>
      <c r="J30" s="13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">
      <c r="A31" s="26" t="s">
        <v>23</v>
      </c>
      <c r="B31" s="47"/>
      <c r="C31" s="43">
        <v>50</v>
      </c>
      <c r="D31" s="41" t="str">
        <f>CONCATENATE("±",Rej_BW," Hz")</f>
        <v>±1 Hz</v>
      </c>
      <c r="E31" s="32">
        <f ca="1">MAX(OFFSET(B:B,MATCH(C31-Rej_BW,A:A),0,MATCH(C31+Rej_BW,A:A)-MATCH(C31-Rej_BW,A:A)))</f>
        <v>-101.81714019180043</v>
      </c>
      <c r="F31" s="30" t="s">
        <v>24</v>
      </c>
      <c r="G31" s="13"/>
      <c r="I31" s="13"/>
      <c r="J31" s="13"/>
      <c r="K31" s="13"/>
      <c r="L31" s="14"/>
      <c r="M31" s="13"/>
      <c r="N31" s="15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">
      <c r="A32" s="26" t="s">
        <v>23</v>
      </c>
      <c r="B32" s="47"/>
      <c r="C32" s="43">
        <v>60</v>
      </c>
      <c r="D32" s="41" t="str">
        <f>CONCATENATE("±",Rej_BW," Hz")</f>
        <v>±1 Hz</v>
      </c>
      <c r="E32" s="32">
        <f ca="1">MAX(OFFSET(B:B,MATCH(C32-Rej_BW,A:A),0,MATCH(C32+Rej_BW,A:A)-MATCH(C32-Rej_BW,A:A)))</f>
        <v>-46.858324063100156</v>
      </c>
      <c r="F32" s="30" t="s">
        <v>24</v>
      </c>
      <c r="G32" s="40"/>
      <c r="H32" s="13"/>
      <c r="I32" s="13"/>
      <c r="J32" s="13"/>
      <c r="K32" s="13"/>
      <c r="L32" s="14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0.8" thickBot="1" x14ac:dyDescent="0.25">
      <c r="A33" s="28" t="s">
        <v>62</v>
      </c>
      <c r="B33" s="48"/>
      <c r="C33" s="44"/>
      <c r="D33" s="42"/>
      <c r="E33" s="33">
        <f ca="1">MAX( OFFSET(B:B,MATCH(Fdata-0.001,A:A),0,1), -120)</f>
        <v>-120</v>
      </c>
      <c r="F33" s="31" t="s">
        <v>24</v>
      </c>
      <c r="G33" s="13"/>
      <c r="H33" s="13"/>
      <c r="I33" s="13"/>
      <c r="J33" s="13"/>
      <c r="K33" s="13"/>
      <c r="L33" s="14"/>
      <c r="M33" s="13"/>
      <c r="N33" s="15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0.8" thickTop="1" x14ac:dyDescent="0.2">
      <c r="A34" s="1" t="s">
        <v>19</v>
      </c>
      <c r="B34" s="1"/>
      <c r="D34" s="2"/>
      <c r="E34" s="107"/>
      <c r="F34" s="2"/>
      <c r="G34" s="13"/>
      <c r="H34" s="13"/>
      <c r="I34" s="13"/>
      <c r="J34" s="13"/>
      <c r="K34" s="13"/>
      <c r="L34" s="14"/>
      <c r="M34" s="13"/>
      <c r="N34" s="16"/>
      <c r="O34" s="13"/>
      <c r="P34" s="13"/>
      <c r="Q34" s="13"/>
      <c r="R34" s="13"/>
      <c r="S34" s="13"/>
      <c r="T34" s="13"/>
    </row>
    <row r="35" spans="1:29" x14ac:dyDescent="0.2">
      <c r="C35" s="80" t="s">
        <v>14</v>
      </c>
      <c r="E35" s="104">
        <v>0</v>
      </c>
      <c r="F35" s="80" t="s">
        <v>2</v>
      </c>
      <c r="G35" s="13"/>
      <c r="H35" s="13"/>
      <c r="I35" s="13"/>
      <c r="J35" s="13"/>
      <c r="K35" s="13"/>
      <c r="L35" s="13"/>
      <c r="M35" s="17"/>
      <c r="N35" s="17"/>
      <c r="O35" s="13"/>
      <c r="P35" s="13"/>
      <c r="Q35" s="13"/>
      <c r="R35" s="13"/>
      <c r="S35" s="13"/>
      <c r="T35" s="13"/>
    </row>
    <row r="36" spans="1:29" x14ac:dyDescent="0.2">
      <c r="C36" s="81" t="s">
        <v>15</v>
      </c>
      <c r="E36" s="105">
        <f ca="1">MAX(Fnotch*8/n_avg * 1, 100)</f>
        <v>400</v>
      </c>
      <c r="F36" s="80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9" x14ac:dyDescent="0.2">
      <c r="A37" s="78" t="s">
        <v>72</v>
      </c>
      <c r="B37" s="79"/>
      <c r="C37" s="78"/>
      <c r="D37" s="79"/>
      <c r="E37" s="79"/>
      <c r="F37" s="2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3"/>
      <c r="R37" s="13"/>
      <c r="S37" s="13"/>
      <c r="T37" s="13"/>
      <c r="U37" s="5"/>
      <c r="W37" s="5"/>
      <c r="Y37" s="5"/>
      <c r="AA37" s="5"/>
    </row>
    <row r="38" spans="1:29" x14ac:dyDescent="0.2">
      <c r="A38" s="78" t="s">
        <v>47</v>
      </c>
      <c r="B38" s="79"/>
      <c r="C38" s="78"/>
      <c r="D38" s="79"/>
      <c r="E38" s="79"/>
      <c r="F38" s="2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3"/>
      <c r="R38" s="13"/>
      <c r="S38" s="13"/>
      <c r="T38" s="13"/>
      <c r="U38" s="5"/>
      <c r="W38" s="5"/>
      <c r="Y38" s="5"/>
      <c r="AA38" s="5"/>
    </row>
    <row r="39" spans="1:29" x14ac:dyDescent="0.2">
      <c r="A39" s="78"/>
      <c r="B39" s="78"/>
      <c r="C39" s="78"/>
      <c r="D39" s="78"/>
      <c r="E39" s="78"/>
      <c r="F39" s="2"/>
      <c r="G39" s="2"/>
    </row>
    <row r="40" spans="1:29" x14ac:dyDescent="0.2">
      <c r="A40" s="55" t="s">
        <v>3</v>
      </c>
      <c r="B40" s="3" t="s">
        <v>46</v>
      </c>
      <c r="D40" s="106">
        <f ca="1">Fdata</f>
        <v>50</v>
      </c>
      <c r="E40" s="53">
        <v>0</v>
      </c>
      <c r="F40" s="6"/>
      <c r="G40" s="7"/>
      <c r="S40" s="4"/>
    </row>
    <row r="41" spans="1:29" x14ac:dyDescent="0.2">
      <c r="A41" s="56" t="s">
        <v>0</v>
      </c>
      <c r="B41" s="49" t="s">
        <v>1</v>
      </c>
      <c r="D41" s="106">
        <f ca="1">Fdata</f>
        <v>50</v>
      </c>
      <c r="E41" s="53">
        <v>-120</v>
      </c>
      <c r="F41" s="8"/>
      <c r="G41" s="9"/>
    </row>
    <row r="42" spans="1:29" x14ac:dyDescent="0.2">
      <c r="A42" s="57">
        <f>f_start</f>
        <v>0</v>
      </c>
      <c r="B42" s="50">
        <v>0</v>
      </c>
      <c r="D42" s="82"/>
      <c r="F42" s="10"/>
      <c r="G42" s="11"/>
      <c r="U42" s="5"/>
      <c r="W42" s="5"/>
      <c r="Y42" s="5"/>
      <c r="AA42" s="5"/>
    </row>
    <row r="43" spans="1:29" x14ac:dyDescent="0.2">
      <c r="A43" s="57">
        <f t="shared" ref="A43:A106" ca="1" si="0">OFFSET(A43,-1,0)+f_stop/5000</f>
        <v>0.08</v>
      </c>
      <c r="B43" s="50">
        <f t="shared" ref="B43:B106" ca="1" si="1">20*LOG(ABS(   (1/f_dec*SIN(f_dec*$A43/Fm*PI())/SIN($A43/Fm*PI()))^(order-2) * (1/f_dec2*SIN(f_dec2*$A43/Fm*PI())/SIN($A43/Fm*PI())) *  (1/(f_dec*n_avg)*SIN((f_dec*n_avg)*$A43/Fm*PI())/SIN($A43/Fm*PI()))    ))</f>
        <v>-1.0961279769591059E-4</v>
      </c>
      <c r="D43" s="82"/>
      <c r="F43" s="10"/>
      <c r="G43" s="11"/>
      <c r="U43" s="5"/>
      <c r="W43" s="5"/>
      <c r="Y43" s="5"/>
      <c r="AA43" s="5"/>
    </row>
    <row r="44" spans="1:29" x14ac:dyDescent="0.2">
      <c r="A44" s="57">
        <f t="shared" ca="1" si="0"/>
        <v>0.16</v>
      </c>
      <c r="B44" s="50">
        <f t="shared" ca="1" si="1"/>
        <v>-4.3845229742227028E-4</v>
      </c>
      <c r="D44" s="82"/>
      <c r="F44" s="10"/>
      <c r="G44" s="11"/>
      <c r="U44" s="5"/>
      <c r="W44" s="5"/>
      <c r="Y44" s="5"/>
      <c r="AA44" s="5"/>
    </row>
    <row r="45" spans="1:29" x14ac:dyDescent="0.2">
      <c r="A45" s="57">
        <f t="shared" ca="1" si="0"/>
        <v>0.24</v>
      </c>
      <c r="B45" s="50">
        <f t="shared" ca="1" si="1"/>
        <v>-9.8652181912133432E-4</v>
      </c>
      <c r="D45" s="82"/>
      <c r="F45" s="10"/>
      <c r="G45" s="11"/>
      <c r="U45" s="5"/>
      <c r="W45" s="5"/>
      <c r="Y45" s="5"/>
      <c r="AA45" s="5"/>
    </row>
    <row r="46" spans="1:29" x14ac:dyDescent="0.2">
      <c r="A46" s="57">
        <f t="shared" ca="1" si="0"/>
        <v>0.32</v>
      </c>
      <c r="B46" s="50">
        <f t="shared" ca="1" si="1"/>
        <v>-1.7538268961885756E-3</v>
      </c>
      <c r="D46" s="82"/>
      <c r="F46" s="10"/>
      <c r="G46" s="11"/>
      <c r="U46" s="5"/>
      <c r="W46" s="5"/>
      <c r="Y46" s="5"/>
      <c r="AA46" s="5"/>
    </row>
    <row r="47" spans="1:29" x14ac:dyDescent="0.2">
      <c r="A47" s="57">
        <f t="shared" ca="1" si="0"/>
        <v>0.4</v>
      </c>
      <c r="B47" s="50">
        <f t="shared" ca="1" si="1"/>
        <v>-2.7403752757833681E-3</v>
      </c>
      <c r="D47" s="82"/>
      <c r="F47" s="10"/>
      <c r="G47" s="11"/>
      <c r="U47" s="5"/>
      <c r="W47" s="5"/>
      <c r="Y47" s="5"/>
      <c r="AA47" s="5"/>
    </row>
    <row r="48" spans="1:29" x14ac:dyDescent="0.2">
      <c r="A48" s="57">
        <f t="shared" ca="1" si="0"/>
        <v>0.48000000000000004</v>
      </c>
      <c r="B48" s="50">
        <f t="shared" ca="1" si="1"/>
        <v>-3.9461769191642326E-3</v>
      </c>
      <c r="D48" s="82"/>
      <c r="F48" s="10"/>
      <c r="G48" s="11"/>
      <c r="U48" s="5"/>
      <c r="W48" s="5"/>
      <c r="Y48" s="5"/>
      <c r="AA48" s="5"/>
    </row>
    <row r="49" spans="1:27" x14ac:dyDescent="0.2">
      <c r="A49" s="57">
        <f t="shared" ca="1" si="0"/>
        <v>0.56000000000000005</v>
      </c>
      <c r="B49" s="50">
        <f t="shared" ca="1" si="1"/>
        <v>-5.371244002150494E-3</v>
      </c>
      <c r="D49" s="82"/>
      <c r="F49" s="10"/>
      <c r="G49" s="11"/>
      <c r="U49" s="5"/>
      <c r="W49" s="5"/>
      <c r="Y49" s="5"/>
      <c r="AA49" s="5"/>
    </row>
    <row r="50" spans="1:27" x14ac:dyDescent="0.2">
      <c r="A50" s="57">
        <f t="shared" ca="1" si="0"/>
        <v>0.64</v>
      </c>
      <c r="B50" s="50">
        <f t="shared" ca="1" si="1"/>
        <v>-7.0155909157834789E-3</v>
      </c>
      <c r="D50" s="82"/>
      <c r="F50" s="10"/>
      <c r="G50" s="11"/>
      <c r="U50" s="5"/>
      <c r="W50" s="5"/>
      <c r="Y50" s="5"/>
      <c r="AA50" s="5"/>
    </row>
    <row r="51" spans="1:27" x14ac:dyDescent="0.2">
      <c r="A51" s="57">
        <f t="shared" ca="1" si="0"/>
        <v>0.72</v>
      </c>
      <c r="B51" s="50">
        <f t="shared" ca="1" si="1"/>
        <v>-8.8792342669373626E-3</v>
      </c>
      <c r="D51" s="82"/>
      <c r="F51" s="10"/>
      <c r="G51" s="11"/>
      <c r="U51" s="5"/>
      <c r="W51" s="5"/>
      <c r="Y51" s="5"/>
      <c r="AA51" s="5"/>
    </row>
    <row r="52" spans="1:27" x14ac:dyDescent="0.2">
      <c r="A52" s="57">
        <f t="shared" ca="1" si="0"/>
        <v>0.79999999999999993</v>
      </c>
      <c r="B52" s="50">
        <f t="shared" ca="1" si="1"/>
        <v>-1.096219287915666E-2</v>
      </c>
      <c r="D52" s="82"/>
      <c r="F52" s="10"/>
      <c r="G52" s="11"/>
      <c r="U52" s="5"/>
      <c r="W52" s="5"/>
      <c r="Y52" s="5"/>
      <c r="AA52" s="5"/>
    </row>
    <row r="53" spans="1:27" x14ac:dyDescent="0.2">
      <c r="A53" s="57">
        <f t="shared" ca="1" si="0"/>
        <v>0.87999999999999989</v>
      </c>
      <c r="B53" s="50">
        <f t="shared" ca="1" si="1"/>
        <v>-1.3264487793541205E-2</v>
      </c>
      <c r="D53" s="82"/>
      <c r="F53" s="10"/>
      <c r="G53" s="11"/>
      <c r="U53" s="5"/>
      <c r="W53" s="5"/>
      <c r="Y53" s="5"/>
      <c r="AA53" s="5"/>
    </row>
    <row r="54" spans="1:27" x14ac:dyDescent="0.2">
      <c r="A54" s="57">
        <f t="shared" ca="1" si="0"/>
        <v>0.95999999999999985</v>
      </c>
      <c r="B54" s="50">
        <f t="shared" ca="1" si="1"/>
        <v>-1.5786142269810403E-2</v>
      </c>
      <c r="D54" s="82"/>
      <c r="F54" s="10"/>
      <c r="G54" s="11"/>
      <c r="U54" s="5"/>
      <c r="W54" s="5"/>
      <c r="Y54" s="5"/>
      <c r="AA54" s="5"/>
    </row>
    <row r="55" spans="1:27" x14ac:dyDescent="0.2">
      <c r="A55" s="57">
        <f t="shared" ca="1" si="0"/>
        <v>1.0399999999999998</v>
      </c>
      <c r="B55" s="50">
        <f t="shared" ca="1" si="1"/>
        <v>-1.852718178735617E-2</v>
      </c>
      <c r="D55" s="82"/>
      <c r="F55" s="10"/>
      <c r="G55" s="11"/>
      <c r="U55" s="5"/>
      <c r="W55" s="5"/>
      <c r="Y55" s="5"/>
      <c r="AA55" s="5"/>
    </row>
    <row r="56" spans="1:27" x14ac:dyDescent="0.2">
      <c r="A56" s="57">
        <f t="shared" ca="1" si="0"/>
        <v>1.1199999999999999</v>
      </c>
      <c r="B56" s="50">
        <f t="shared" ca="1" si="1"/>
        <v>-2.1487634046508417E-2</v>
      </c>
      <c r="D56" s="82"/>
      <c r="F56" s="10"/>
      <c r="G56" s="11"/>
      <c r="U56" s="5"/>
      <c r="W56" s="5"/>
      <c r="Y56" s="5"/>
      <c r="AA56" s="5"/>
    </row>
    <row r="57" spans="1:27" x14ac:dyDescent="0.2">
      <c r="A57" s="57">
        <f t="shared" ca="1" si="0"/>
        <v>1.2</v>
      </c>
      <c r="B57" s="50">
        <f t="shared" ca="1" si="1"/>
        <v>-2.4667528969859607E-2</v>
      </c>
      <c r="D57" s="82"/>
      <c r="F57" s="10"/>
      <c r="G57" s="11"/>
      <c r="U57" s="5"/>
      <c r="W57" s="5"/>
      <c r="Y57" s="5"/>
      <c r="AA57" s="5"/>
    </row>
    <row r="58" spans="1:27" x14ac:dyDescent="0.2">
      <c r="A58" s="57">
        <f t="shared" ca="1" si="0"/>
        <v>1.28</v>
      </c>
      <c r="B58" s="50">
        <f t="shared" ca="1" si="1"/>
        <v>-2.8066898703698717E-2</v>
      </c>
      <c r="D58" s="82"/>
      <c r="F58" s="10"/>
      <c r="G58" s="11"/>
      <c r="U58" s="5"/>
      <c r="W58" s="5"/>
      <c r="Y58" s="5"/>
      <c r="AA58" s="5"/>
    </row>
    <row r="59" spans="1:27" x14ac:dyDescent="0.2">
      <c r="A59" s="57">
        <f t="shared" ca="1" si="0"/>
        <v>1.36</v>
      </c>
      <c r="B59" s="50">
        <f t="shared" ca="1" si="1"/>
        <v>-3.1685777619570421E-2</v>
      </c>
      <c r="D59" s="82"/>
      <c r="F59" s="10"/>
      <c r="G59" s="11"/>
      <c r="U59" s="5"/>
      <c r="W59" s="5"/>
      <c r="Y59" s="5"/>
      <c r="AA59" s="5"/>
    </row>
    <row r="60" spans="1:27" x14ac:dyDescent="0.2">
      <c r="A60" s="57">
        <f t="shared" ca="1" si="0"/>
        <v>1.4400000000000002</v>
      </c>
      <c r="B60" s="50">
        <f t="shared" ca="1" si="1"/>
        <v>-3.5524202315939786E-2</v>
      </c>
      <c r="D60" s="82"/>
      <c r="F60" s="10"/>
      <c r="G60" s="11"/>
      <c r="U60" s="5"/>
      <c r="W60" s="5"/>
      <c r="Y60" s="5"/>
      <c r="AA60" s="5"/>
    </row>
    <row r="61" spans="1:27" x14ac:dyDescent="0.2">
      <c r="A61" s="57">
        <f t="shared" ca="1" si="0"/>
        <v>1.5200000000000002</v>
      </c>
      <c r="B61" s="50">
        <f t="shared" ca="1" si="1"/>
        <v>-3.958221161991466E-2</v>
      </c>
      <c r="D61" s="82"/>
      <c r="F61" s="10"/>
      <c r="G61" s="11"/>
      <c r="U61" s="5"/>
      <c r="W61" s="5"/>
      <c r="Y61" s="5"/>
      <c r="AA61" s="5"/>
    </row>
    <row r="62" spans="1:27" x14ac:dyDescent="0.2">
      <c r="A62" s="57">
        <f t="shared" ca="1" si="0"/>
        <v>1.6000000000000003</v>
      </c>
      <c r="B62" s="50">
        <f t="shared" ca="1" si="1"/>
        <v>-4.3859846589161214E-2</v>
      </c>
      <c r="D62" s="82"/>
      <c r="F62" s="10"/>
      <c r="G62" s="11"/>
      <c r="U62" s="5"/>
      <c r="W62" s="5"/>
      <c r="Y62" s="5"/>
      <c r="AA62" s="5"/>
    </row>
    <row r="63" spans="1:27" x14ac:dyDescent="0.2">
      <c r="A63" s="57">
        <f t="shared" ca="1" si="0"/>
        <v>1.6800000000000004</v>
      </c>
      <c r="B63" s="50">
        <f t="shared" ca="1" si="1"/>
        <v>-4.8357150513899418E-2</v>
      </c>
      <c r="D63" s="82"/>
      <c r="F63" s="10"/>
      <c r="G63" s="11"/>
      <c r="U63" s="5"/>
      <c r="W63" s="5"/>
      <c r="Y63" s="5"/>
      <c r="AA63" s="5"/>
    </row>
    <row r="64" spans="1:27" x14ac:dyDescent="0.2">
      <c r="A64" s="57">
        <f t="shared" ca="1" si="0"/>
        <v>1.7600000000000005</v>
      </c>
      <c r="B64" s="50">
        <f t="shared" ca="1" si="1"/>
        <v>-5.3074168918912749E-2</v>
      </c>
      <c r="D64" s="82"/>
      <c r="F64" s="10"/>
      <c r="G64" s="11"/>
      <c r="U64" s="5"/>
      <c r="W64" s="5"/>
      <c r="Y64" s="5"/>
      <c r="AA64" s="5"/>
    </row>
    <row r="65" spans="1:27" x14ac:dyDescent="0.2">
      <c r="A65" s="57">
        <f t="shared" ca="1" si="0"/>
        <v>1.8400000000000005</v>
      </c>
      <c r="B65" s="50">
        <f t="shared" ca="1" si="1"/>
        <v>-5.8010949565827308E-2</v>
      </c>
      <c r="D65" s="82"/>
      <c r="F65" s="10"/>
      <c r="G65" s="11"/>
      <c r="U65" s="5"/>
      <c r="W65" s="5"/>
      <c r="Y65" s="5"/>
      <c r="AA65" s="5"/>
    </row>
    <row r="66" spans="1:27" x14ac:dyDescent="0.2">
      <c r="A66" s="57">
        <f t="shared" ca="1" si="0"/>
        <v>1.9200000000000006</v>
      </c>
      <c r="B66" s="50">
        <f t="shared" ca="1" si="1"/>
        <v>-6.3167542455377979E-2</v>
      </c>
      <c r="D66" s="82"/>
      <c r="F66" s="10"/>
      <c r="G66" s="11"/>
      <c r="U66" s="5"/>
      <c r="W66" s="5"/>
      <c r="Y66" s="5"/>
      <c r="AA66" s="5"/>
    </row>
    <row r="67" spans="1:27" x14ac:dyDescent="0.2">
      <c r="A67" s="57">
        <f t="shared" ca="1" si="0"/>
        <v>2.0000000000000004</v>
      </c>
      <c r="B67" s="50">
        <f t="shared" ca="1" si="1"/>
        <v>-6.854399982983872E-2</v>
      </c>
      <c r="D67" s="82"/>
      <c r="F67" s="10"/>
      <c r="G67" s="11"/>
      <c r="U67" s="5"/>
      <c r="W67" s="5"/>
      <c r="Y67" s="5"/>
      <c r="AA67" s="5"/>
    </row>
    <row r="68" spans="1:27" x14ac:dyDescent="0.2">
      <c r="A68" s="57">
        <f t="shared" ca="1" si="0"/>
        <v>2.0800000000000005</v>
      </c>
      <c r="B68" s="50">
        <f t="shared" ca="1" si="1"/>
        <v>-7.4140376175529571E-2</v>
      </c>
      <c r="D68" s="82"/>
      <c r="F68" s="10"/>
      <c r="G68" s="11"/>
      <c r="U68" s="5"/>
      <c r="W68" s="5"/>
      <c r="Y68" s="5"/>
      <c r="AA68" s="5"/>
    </row>
    <row r="69" spans="1:27" x14ac:dyDescent="0.2">
      <c r="A69" s="57">
        <f t="shared" ca="1" si="0"/>
        <v>2.1600000000000006</v>
      </c>
      <c r="B69" s="50">
        <f t="shared" ca="1" si="1"/>
        <v>-7.9956728225471424E-2</v>
      </c>
      <c r="D69" s="82"/>
      <c r="F69" s="10"/>
      <c r="G69" s="11"/>
      <c r="U69" s="5"/>
      <c r="W69" s="5"/>
      <c r="Y69" s="5"/>
      <c r="AA69" s="5"/>
    </row>
    <row r="70" spans="1:27" x14ac:dyDescent="0.2">
      <c r="A70" s="57">
        <f t="shared" ca="1" si="0"/>
        <v>2.2400000000000007</v>
      </c>
      <c r="B70" s="50">
        <f t="shared" ca="1" si="1"/>
        <v>-8.5993114962136255E-2</v>
      </c>
      <c r="D70" s="82"/>
      <c r="F70" s="10"/>
      <c r="G70" s="11"/>
    </row>
    <row r="71" spans="1:27" x14ac:dyDescent="0.2">
      <c r="A71" s="57">
        <f t="shared" ca="1" si="0"/>
        <v>2.3200000000000007</v>
      </c>
      <c r="B71" s="50">
        <f t="shared" ca="1" si="1"/>
        <v>-9.224959762025628E-2</v>
      </c>
      <c r="D71" s="82"/>
      <c r="F71" s="10"/>
      <c r="G71" s="11"/>
    </row>
    <row r="72" spans="1:27" x14ac:dyDescent="0.2">
      <c r="A72" s="57">
        <f t="shared" ca="1" si="0"/>
        <v>2.4000000000000008</v>
      </c>
      <c r="B72" s="50">
        <f t="shared" ca="1" si="1"/>
        <v>-9.8726239689847173E-2</v>
      </c>
      <c r="D72" s="82"/>
      <c r="F72" s="10"/>
      <c r="G72" s="11"/>
    </row>
    <row r="73" spans="1:27" x14ac:dyDescent="0.2">
      <c r="A73" s="57">
        <f t="shared" ca="1" si="0"/>
        <v>2.4800000000000009</v>
      </c>
      <c r="B73" s="50">
        <f t="shared" ca="1" si="1"/>
        <v>-0.10542310691925558</v>
      </c>
      <c r="D73" s="82"/>
      <c r="F73" s="10"/>
      <c r="G73" s="11"/>
    </row>
    <row r="74" spans="1:27" x14ac:dyDescent="0.2">
      <c r="A74" s="57">
        <f t="shared" ca="1" si="0"/>
        <v>2.5600000000000009</v>
      </c>
      <c r="B74" s="50">
        <f t="shared" ca="1" si="1"/>
        <v>-0.11234026731833086</v>
      </c>
      <c r="D74" s="82"/>
      <c r="F74" s="10"/>
      <c r="G74" s="11"/>
    </row>
    <row r="75" spans="1:27" x14ac:dyDescent="0.2">
      <c r="A75" s="57">
        <f t="shared" ca="1" si="0"/>
        <v>2.640000000000001</v>
      </c>
      <c r="B75" s="50">
        <f t="shared" ca="1" si="1"/>
        <v>-0.11947779116177197</v>
      </c>
      <c r="D75" s="82"/>
      <c r="F75" s="10"/>
      <c r="G75" s="11"/>
    </row>
    <row r="76" spans="1:27" x14ac:dyDescent="0.2">
      <c r="A76" s="57">
        <f t="shared" ca="1" si="0"/>
        <v>2.7200000000000011</v>
      </c>
      <c r="B76" s="50">
        <f t="shared" ca="1" si="1"/>
        <v>-0.12683575099248587</v>
      </c>
      <c r="D76" s="82"/>
      <c r="F76" s="10"/>
      <c r="G76" s="11"/>
    </row>
    <row r="77" spans="1:27" x14ac:dyDescent="0.2">
      <c r="A77" s="57">
        <f t="shared" ca="1" si="0"/>
        <v>2.8000000000000012</v>
      </c>
      <c r="B77" s="50">
        <f t="shared" ca="1" si="1"/>
        <v>-0.13441422162515204</v>
      </c>
      <c r="D77" s="82"/>
      <c r="F77" s="10"/>
      <c r="G77" s="11"/>
    </row>
    <row r="78" spans="1:27" x14ac:dyDescent="0.2">
      <c r="A78" s="57">
        <f t="shared" ca="1" si="0"/>
        <v>2.8800000000000012</v>
      </c>
      <c r="B78" s="50">
        <f t="shared" ca="1" si="1"/>
        <v>-0.14221328014983359</v>
      </c>
      <c r="D78" s="82"/>
      <c r="F78" s="10"/>
      <c r="G78" s="11"/>
    </row>
    <row r="79" spans="1:27" x14ac:dyDescent="0.2">
      <c r="A79" s="57">
        <f t="shared" ca="1" si="0"/>
        <v>2.9600000000000013</v>
      </c>
      <c r="B79" s="50">
        <f t="shared" ca="1" si="1"/>
        <v>-0.15023300593572145</v>
      </c>
      <c r="D79" s="82"/>
      <c r="F79" s="10"/>
      <c r="G79" s="11"/>
    </row>
    <row r="80" spans="1:27" x14ac:dyDescent="0.2">
      <c r="A80" s="57">
        <f t="shared" ca="1" si="0"/>
        <v>3.0400000000000014</v>
      </c>
      <c r="B80" s="50">
        <f t="shared" ca="1" si="1"/>
        <v>-0.1584734806350285</v>
      </c>
      <c r="D80" s="82"/>
      <c r="F80" s="10"/>
      <c r="G80" s="11"/>
    </row>
    <row r="81" spans="1:7" x14ac:dyDescent="0.2">
      <c r="A81" s="57">
        <f t="shared" ca="1" si="0"/>
        <v>3.1200000000000014</v>
      </c>
      <c r="B81" s="50">
        <f t="shared" ca="1" si="1"/>
        <v>-0.16693478818695634</v>
      </c>
      <c r="D81" s="82"/>
      <c r="F81" s="10"/>
      <c r="G81" s="11"/>
    </row>
    <row r="82" spans="1:7" x14ac:dyDescent="0.2">
      <c r="A82" s="57">
        <f t="shared" ca="1" si="0"/>
        <v>3.2000000000000015</v>
      </c>
      <c r="B82" s="50">
        <f t="shared" ca="1" si="1"/>
        <v>-0.17561701482173847</v>
      </c>
      <c r="D82" s="82"/>
      <c r="F82" s="10"/>
      <c r="G82" s="11"/>
    </row>
    <row r="83" spans="1:7" x14ac:dyDescent="0.2">
      <c r="A83" s="57">
        <f t="shared" ca="1" si="0"/>
        <v>3.2800000000000016</v>
      </c>
      <c r="B83" s="50">
        <f t="shared" ca="1" si="1"/>
        <v>-0.18452024906490391</v>
      </c>
      <c r="D83" s="82"/>
      <c r="F83" s="10"/>
      <c r="G83" s="11"/>
    </row>
    <row r="84" spans="1:7" x14ac:dyDescent="0.2">
      <c r="A84" s="57">
        <f t="shared" ca="1" si="0"/>
        <v>3.3600000000000017</v>
      </c>
      <c r="B84" s="50">
        <f t="shared" ca="1" si="1"/>
        <v>-0.19364458174158672</v>
      </c>
      <c r="D84" s="82"/>
      <c r="F84" s="10"/>
      <c r="G84" s="11"/>
    </row>
    <row r="85" spans="1:7" x14ac:dyDescent="0.2">
      <c r="A85" s="57">
        <f t="shared" ca="1" si="0"/>
        <v>3.4400000000000017</v>
      </c>
      <c r="B85" s="50">
        <f t="shared" ca="1" si="1"/>
        <v>-0.20299010598093464</v>
      </c>
      <c r="D85" s="82"/>
      <c r="F85" s="10"/>
      <c r="G85" s="11"/>
    </row>
    <row r="86" spans="1:7" x14ac:dyDescent="0.2">
      <c r="A86" s="57">
        <f t="shared" ca="1" si="0"/>
        <v>3.5200000000000018</v>
      </c>
      <c r="B86" s="50">
        <f t="shared" ca="1" si="1"/>
        <v>-0.21255691722068687</v>
      </c>
      <c r="D86" s="82"/>
      <c r="F86" s="10"/>
      <c r="G86" s="11"/>
    </row>
    <row r="87" spans="1:7" x14ac:dyDescent="0.2">
      <c r="A87" s="57">
        <f t="shared" ca="1" si="0"/>
        <v>3.6000000000000019</v>
      </c>
      <c r="B87" s="50">
        <f t="shared" ca="1" si="1"/>
        <v>-0.22234511321183728</v>
      </c>
      <c r="D87" s="82"/>
      <c r="F87" s="10"/>
      <c r="G87" s="11"/>
    </row>
    <row r="88" spans="1:7" x14ac:dyDescent="0.2">
      <c r="A88" s="57">
        <f t="shared" ca="1" si="0"/>
        <v>3.6800000000000019</v>
      </c>
      <c r="B88" s="50">
        <f t="shared" ca="1" si="1"/>
        <v>-0.23235479402341466</v>
      </c>
      <c r="D88" s="82"/>
      <c r="F88" s="10"/>
      <c r="G88" s="11"/>
    </row>
    <row r="89" spans="1:7" x14ac:dyDescent="0.2">
      <c r="A89" s="57">
        <f t="shared" ca="1" si="0"/>
        <v>3.760000000000002</v>
      </c>
      <c r="B89" s="50">
        <f t="shared" ca="1" si="1"/>
        <v>-0.24258606204739819</v>
      </c>
      <c r="D89" s="82"/>
      <c r="F89" s="10"/>
      <c r="G89" s="11"/>
    </row>
    <row r="90" spans="1:7" x14ac:dyDescent="0.2">
      <c r="A90" s="57">
        <f t="shared" ca="1" si="0"/>
        <v>3.8400000000000021</v>
      </c>
      <c r="B90" s="50">
        <f t="shared" ca="1" si="1"/>
        <v>-0.25303902200371231</v>
      </c>
      <c r="D90" s="82"/>
      <c r="F90" s="10"/>
      <c r="G90" s="11"/>
    </row>
    <row r="91" spans="1:7" x14ac:dyDescent="0.2">
      <c r="A91" s="57">
        <f t="shared" ca="1" si="0"/>
        <v>3.9200000000000021</v>
      </c>
      <c r="B91" s="50">
        <f t="shared" ca="1" si="1"/>
        <v>-0.2637137809454066</v>
      </c>
      <c r="D91" s="82"/>
      <c r="F91" s="10"/>
      <c r="G91" s="11"/>
    </row>
    <row r="92" spans="1:7" x14ac:dyDescent="0.2">
      <c r="A92" s="57">
        <f t="shared" ca="1" si="0"/>
        <v>4.0000000000000018</v>
      </c>
      <c r="B92" s="50">
        <f t="shared" ca="1" si="1"/>
        <v>-0.27461044826388081</v>
      </c>
      <c r="D92" s="82"/>
      <c r="F92" s="10"/>
      <c r="G92" s="11"/>
    </row>
    <row r="93" spans="1:7" x14ac:dyDescent="0.2">
      <c r="A93" s="57">
        <f t="shared" ca="1" si="0"/>
        <v>4.0800000000000018</v>
      </c>
      <c r="B93" s="50">
        <f t="shared" ca="1" si="1"/>
        <v>-0.28572913569429137</v>
      </c>
      <c r="D93" s="82"/>
      <c r="F93" s="10"/>
      <c r="G93" s="11"/>
    </row>
    <row r="94" spans="1:7" x14ac:dyDescent="0.2">
      <c r="A94" s="57">
        <f t="shared" ca="1" si="0"/>
        <v>4.1600000000000019</v>
      </c>
      <c r="B94" s="50">
        <f t="shared" ca="1" si="1"/>
        <v>-0.29706995732102731</v>
      </c>
      <c r="D94" s="82"/>
      <c r="F94" s="10"/>
      <c r="G94" s="11"/>
    </row>
    <row r="95" spans="1:7" x14ac:dyDescent="0.2">
      <c r="A95" s="57">
        <f t="shared" ca="1" si="0"/>
        <v>4.240000000000002</v>
      </c>
      <c r="B95" s="50">
        <f t="shared" ca="1" si="1"/>
        <v>-0.30863302958335048</v>
      </c>
      <c r="D95" s="82"/>
      <c r="F95" s="10"/>
      <c r="G95" s="11"/>
    </row>
    <row r="96" spans="1:7" x14ac:dyDescent="0.2">
      <c r="A96" s="57">
        <f t="shared" ca="1" si="0"/>
        <v>4.3200000000000021</v>
      </c>
      <c r="B96" s="50">
        <f t="shared" ca="1" si="1"/>
        <v>-0.32041847128113266</v>
      </c>
      <c r="D96" s="82"/>
      <c r="F96" s="10"/>
      <c r="G96" s="11"/>
    </row>
    <row r="97" spans="1:7" x14ac:dyDescent="0.2">
      <c r="A97" s="57">
        <f t="shared" ca="1" si="0"/>
        <v>4.4000000000000021</v>
      </c>
      <c r="B97" s="50">
        <f t="shared" ca="1" si="1"/>
        <v>-0.33242640358070735</v>
      </c>
      <c r="D97" s="82"/>
      <c r="F97" s="10"/>
      <c r="G97" s="11"/>
    </row>
    <row r="98" spans="1:7" x14ac:dyDescent="0.2">
      <c r="A98" s="57">
        <f t="shared" ca="1" si="0"/>
        <v>4.4800000000000022</v>
      </c>
      <c r="B98" s="50">
        <f t="shared" ca="1" si="1"/>
        <v>-0.34465695002089403</v>
      </c>
      <c r="D98" s="82"/>
      <c r="F98" s="10"/>
      <c r="G98" s="11"/>
    </row>
    <row r="99" spans="1:7" x14ac:dyDescent="0.2">
      <c r="A99" s="57">
        <f t="shared" ca="1" si="0"/>
        <v>4.5600000000000023</v>
      </c>
      <c r="B99" s="50">
        <f t="shared" ca="1" si="1"/>
        <v>-0.35711023651906215</v>
      </c>
      <c r="D99" s="82"/>
      <c r="F99" s="10"/>
      <c r="G99" s="11"/>
    </row>
    <row r="100" spans="1:7" x14ac:dyDescent="0.2">
      <c r="A100" s="57">
        <f t="shared" ca="1" si="0"/>
        <v>4.6400000000000023</v>
      </c>
      <c r="B100" s="50">
        <f t="shared" ca="1" si="1"/>
        <v>-0.3697863913774021</v>
      </c>
      <c r="D100" s="82"/>
      <c r="F100" s="10"/>
      <c r="G100" s="11"/>
    </row>
    <row r="101" spans="1:7" x14ac:dyDescent="0.2">
      <c r="A101" s="57">
        <f t="shared" ca="1" si="0"/>
        <v>4.7200000000000024</v>
      </c>
      <c r="B101" s="50">
        <f t="shared" ca="1" si="1"/>
        <v>-0.3826855452892825</v>
      </c>
      <c r="D101" s="82"/>
      <c r="F101" s="10"/>
      <c r="G101" s="11"/>
    </row>
    <row r="102" spans="1:7" x14ac:dyDescent="0.2">
      <c r="A102" s="57">
        <f t="shared" ca="1" si="0"/>
        <v>4.8000000000000025</v>
      </c>
      <c r="B102" s="50">
        <f t="shared" ca="1" si="1"/>
        <v>-0.39580783134571146</v>
      </c>
      <c r="D102" s="82"/>
      <c r="F102" s="10"/>
      <c r="G102" s="11"/>
    </row>
    <row r="103" spans="1:7" x14ac:dyDescent="0.2">
      <c r="A103" s="57">
        <f t="shared" ca="1" si="0"/>
        <v>4.8800000000000026</v>
      </c>
      <c r="B103" s="50">
        <f t="shared" ca="1" si="1"/>
        <v>-0.4091533850419794</v>
      </c>
      <c r="D103" s="82"/>
      <c r="F103" s="10"/>
      <c r="G103" s="11"/>
    </row>
    <row r="104" spans="1:7" x14ac:dyDescent="0.2">
      <c r="A104" s="57">
        <f t="shared" ca="1" si="0"/>
        <v>4.9600000000000026</v>
      </c>
      <c r="B104" s="50">
        <f t="shared" ca="1" si="1"/>
        <v>-0.42272234428439331</v>
      </c>
      <c r="D104" s="82"/>
      <c r="F104" s="10"/>
      <c r="G104" s="11"/>
    </row>
    <row r="105" spans="1:7" x14ac:dyDescent="0.2">
      <c r="A105" s="57">
        <f t="shared" ca="1" si="0"/>
        <v>5.0400000000000027</v>
      </c>
      <c r="B105" s="50">
        <f t="shared" ca="1" si="1"/>
        <v>-0.43651484939713597</v>
      </c>
      <c r="D105" s="82"/>
      <c r="F105" s="10"/>
      <c r="G105" s="11"/>
    </row>
    <row r="106" spans="1:7" x14ac:dyDescent="0.2">
      <c r="A106" s="57">
        <f t="shared" ca="1" si="0"/>
        <v>5.1200000000000028</v>
      </c>
      <c r="B106" s="50">
        <f t="shared" ca="1" si="1"/>
        <v>-0.45053104312923831</v>
      </c>
      <c r="D106" s="82"/>
      <c r="F106" s="10"/>
      <c r="G106" s="11"/>
    </row>
    <row r="107" spans="1:7" x14ac:dyDescent="0.2">
      <c r="A107" s="57">
        <f t="shared" ref="A107:A170" ca="1" si="2">OFFSET(A107,-1,0)+f_stop/5000</f>
        <v>5.2000000000000028</v>
      </c>
      <c r="B107" s="50">
        <f t="shared" ref="B107:B170" ca="1" si="3">20*LOG(ABS(   (1/f_dec*SIN(f_dec*$A107/Fm*PI())/SIN($A107/Fm*PI()))^(order-2) * (1/f_dec2*SIN(f_dec2*$A107/Fm*PI())/SIN($A107/Fm*PI())) *  (1/(f_dec*n_avg)*SIN((f_dec*n_avg)*$A107/Fm*PI())/SIN($A107/Fm*PI()))    ))</f>
        <v>-0.46477107066178547</v>
      </c>
      <c r="D107" s="82"/>
      <c r="F107" s="10"/>
      <c r="G107" s="11"/>
    </row>
    <row r="108" spans="1:7" x14ac:dyDescent="0.2">
      <c r="A108" s="57">
        <f t="shared" ca="1" si="2"/>
        <v>5.2800000000000029</v>
      </c>
      <c r="B108" s="50">
        <f t="shared" ca="1" si="3"/>
        <v>-0.47923507961508877</v>
      </c>
      <c r="D108" s="82"/>
      <c r="F108" s="10"/>
      <c r="G108" s="11"/>
    </row>
    <row r="109" spans="1:7" x14ac:dyDescent="0.2">
      <c r="A109" s="57">
        <f t="shared" ca="1" si="2"/>
        <v>5.360000000000003</v>
      </c>
      <c r="B109" s="50">
        <f t="shared" ca="1" si="3"/>
        <v>-0.49392322005609979</v>
      </c>
      <c r="D109" s="82"/>
      <c r="F109" s="10"/>
      <c r="G109" s="11"/>
    </row>
    <row r="110" spans="1:7" x14ac:dyDescent="0.2">
      <c r="A110" s="57">
        <f t="shared" ca="1" si="2"/>
        <v>5.4400000000000031</v>
      </c>
      <c r="B110" s="50">
        <f t="shared" ca="1" si="3"/>
        <v>-0.50883564450594632</v>
      </c>
      <c r="D110" s="82"/>
      <c r="F110" s="10"/>
      <c r="G110" s="11"/>
    </row>
    <row r="111" spans="1:7" x14ac:dyDescent="0.2">
      <c r="A111" s="57">
        <f t="shared" ca="1" si="2"/>
        <v>5.5200000000000031</v>
      </c>
      <c r="B111" s="50">
        <f t="shared" ca="1" si="3"/>
        <v>-0.52397250794757944</v>
      </c>
      <c r="D111" s="82"/>
      <c r="F111" s="10"/>
      <c r="G111" s="11"/>
    </row>
    <row r="112" spans="1:7" x14ac:dyDescent="0.2">
      <c r="A112" s="57">
        <f t="shared" ca="1" si="2"/>
        <v>5.6000000000000032</v>
      </c>
      <c r="B112" s="50">
        <f t="shared" ca="1" si="3"/>
        <v>-0.53933396783352694</v>
      </c>
      <c r="D112" s="82"/>
      <c r="F112" s="10"/>
      <c r="G112" s="11"/>
    </row>
    <row r="113" spans="1:7" x14ac:dyDescent="0.2">
      <c r="A113" s="57">
        <f t="shared" ca="1" si="2"/>
        <v>5.6800000000000033</v>
      </c>
      <c r="B113" s="50">
        <f t="shared" ca="1" si="3"/>
        <v>-0.55492018409386978</v>
      </c>
      <c r="D113" s="82"/>
      <c r="F113" s="10"/>
      <c r="G113" s="11"/>
    </row>
    <row r="114" spans="1:7" x14ac:dyDescent="0.2">
      <c r="A114" s="57">
        <f t="shared" ca="1" si="2"/>
        <v>5.7600000000000033</v>
      </c>
      <c r="B114" s="50">
        <f t="shared" ca="1" si="3"/>
        <v>-0.57073131914425324</v>
      </c>
      <c r="D114" s="82"/>
      <c r="F114" s="10"/>
      <c r="G114" s="11"/>
    </row>
    <row r="115" spans="1:7" x14ac:dyDescent="0.2">
      <c r="A115" s="57">
        <f t="shared" ca="1" si="2"/>
        <v>5.8400000000000034</v>
      </c>
      <c r="B115" s="50">
        <f t="shared" ca="1" si="3"/>
        <v>-0.58676753789407865</v>
      </c>
      <c r="D115" s="82"/>
      <c r="F115" s="10"/>
      <c r="G115" s="11"/>
    </row>
    <row r="116" spans="1:7" x14ac:dyDescent="0.2">
      <c r="A116" s="57">
        <f t="shared" ca="1" si="2"/>
        <v>5.9200000000000035</v>
      </c>
      <c r="B116" s="50">
        <f t="shared" ca="1" si="3"/>
        <v>-0.60302900775485313</v>
      </c>
      <c r="D116" s="82"/>
      <c r="F116" s="10"/>
      <c r="G116" s="11"/>
    </row>
    <row r="117" spans="1:7" x14ac:dyDescent="0.2">
      <c r="A117" s="57">
        <f t="shared" ca="1" si="2"/>
        <v>6.0000000000000036</v>
      </c>
      <c r="B117" s="50">
        <f t="shared" ca="1" si="3"/>
        <v>-0.61951589864865197</v>
      </c>
      <c r="D117" s="82"/>
      <c r="F117" s="10"/>
      <c r="G117" s="11"/>
    </row>
    <row r="118" spans="1:7" x14ac:dyDescent="0.2">
      <c r="A118" s="57">
        <f t="shared" ca="1" si="2"/>
        <v>6.0800000000000036</v>
      </c>
      <c r="B118" s="50">
        <f t="shared" ca="1" si="3"/>
        <v>-0.63622838301672324</v>
      </c>
      <c r="D118" s="82"/>
      <c r="F118" s="10"/>
      <c r="G118" s="11"/>
    </row>
    <row r="119" spans="1:7" x14ac:dyDescent="0.2">
      <c r="A119" s="57">
        <f t="shared" ca="1" si="2"/>
        <v>6.1600000000000037</v>
      </c>
      <c r="B119" s="50">
        <f t="shared" ca="1" si="3"/>
        <v>-0.65316663582820067</v>
      </c>
      <c r="D119" s="82"/>
      <c r="F119" s="10"/>
      <c r="G119" s="11"/>
    </row>
    <row r="120" spans="1:7" x14ac:dyDescent="0.2">
      <c r="A120" s="57">
        <f t="shared" ca="1" si="2"/>
        <v>6.2400000000000038</v>
      </c>
      <c r="B120" s="50">
        <f t="shared" ca="1" si="3"/>
        <v>-0.6703308345890544</v>
      </c>
      <c r="D120" s="82"/>
      <c r="F120" s="10"/>
      <c r="G120" s="11"/>
    </row>
    <row r="121" spans="1:7" x14ac:dyDescent="0.2">
      <c r="A121" s="57">
        <f t="shared" ca="1" si="2"/>
        <v>6.3200000000000038</v>
      </c>
      <c r="B121" s="50">
        <f t="shared" ca="1" si="3"/>
        <v>-0.68772115935105704</v>
      </c>
      <c r="D121" s="82"/>
      <c r="F121" s="10"/>
      <c r="G121" s="11"/>
    </row>
    <row r="122" spans="1:7" x14ac:dyDescent="0.2">
      <c r="A122" s="57">
        <f t="shared" ca="1" si="2"/>
        <v>6.4000000000000039</v>
      </c>
      <c r="B122" s="50">
        <f t="shared" ca="1" si="3"/>
        <v>-0.70533779272098707</v>
      </c>
      <c r="D122" s="82"/>
      <c r="F122" s="10"/>
      <c r="G122" s="11"/>
    </row>
    <row r="123" spans="1:7" x14ac:dyDescent="0.2">
      <c r="A123" s="57">
        <f t="shared" ca="1" si="2"/>
        <v>6.480000000000004</v>
      </c>
      <c r="B123" s="50">
        <f t="shared" ca="1" si="3"/>
        <v>-0.72318091986996302</v>
      </c>
      <c r="D123" s="82"/>
      <c r="F123" s="10"/>
      <c r="G123" s="11"/>
    </row>
    <row r="124" spans="1:7" x14ac:dyDescent="0.2">
      <c r="A124" s="57">
        <f t="shared" ca="1" si="2"/>
        <v>6.5600000000000041</v>
      </c>
      <c r="B124" s="50">
        <f t="shared" ca="1" si="3"/>
        <v>-0.74125072854284468</v>
      </c>
      <c r="D124" s="82"/>
      <c r="F124" s="10"/>
      <c r="G124" s="11"/>
    </row>
    <row r="125" spans="1:7" x14ac:dyDescent="0.2">
      <c r="A125" s="57">
        <f t="shared" ca="1" si="2"/>
        <v>6.6400000000000041</v>
      </c>
      <c r="B125" s="50">
        <f t="shared" ca="1" si="3"/>
        <v>-0.75954740906791318</v>
      </c>
      <c r="D125" s="82"/>
      <c r="F125" s="10"/>
      <c r="G125" s="11"/>
    </row>
    <row r="126" spans="1:7" x14ac:dyDescent="0.2">
      <c r="A126" s="57">
        <f t="shared" ca="1" si="2"/>
        <v>6.7200000000000042</v>
      </c>
      <c r="B126" s="50">
        <f t="shared" ca="1" si="3"/>
        <v>-0.7780711543665525</v>
      </c>
      <c r="D126" s="82"/>
      <c r="F126" s="10"/>
      <c r="G126" s="11"/>
    </row>
    <row r="127" spans="1:7" x14ac:dyDescent="0.2">
      <c r="A127" s="57">
        <f t="shared" ca="1" si="2"/>
        <v>6.8000000000000043</v>
      </c>
      <c r="B127" s="50">
        <f t="shared" ca="1" si="3"/>
        <v>-0.79682215996320438</v>
      </c>
      <c r="D127" s="82"/>
      <c r="F127" s="10"/>
      <c r="G127" s="11"/>
    </row>
    <row r="128" spans="1:7" x14ac:dyDescent="0.2">
      <c r="A128" s="57">
        <f t="shared" ca="1" si="2"/>
        <v>6.8800000000000043</v>
      </c>
      <c r="B128" s="50">
        <f t="shared" ca="1" si="3"/>
        <v>-0.81580062399541542</v>
      </c>
      <c r="D128" s="82"/>
      <c r="F128" s="10"/>
      <c r="G128" s="11"/>
    </row>
    <row r="129" spans="1:7" x14ac:dyDescent="0.2">
      <c r="A129" s="57">
        <f t="shared" ca="1" si="2"/>
        <v>6.9600000000000044</v>
      </c>
      <c r="B129" s="50">
        <f t="shared" ca="1" si="3"/>
        <v>-0.83500674722402013</v>
      </c>
      <c r="D129" s="82"/>
      <c r="F129" s="10"/>
      <c r="G129" s="11"/>
    </row>
    <row r="130" spans="1:7" x14ac:dyDescent="0.2">
      <c r="A130" s="57">
        <f t="shared" ca="1" si="2"/>
        <v>7.0400000000000045</v>
      </c>
      <c r="B130" s="50">
        <f t="shared" ca="1" si="3"/>
        <v>-0.85444073304350754</v>
      </c>
      <c r="D130" s="82"/>
      <c r="F130" s="10"/>
      <c r="G130" s="11"/>
    </row>
    <row r="131" spans="1:7" x14ac:dyDescent="0.2">
      <c r="A131" s="57">
        <f t="shared" ca="1" si="2"/>
        <v>7.1200000000000045</v>
      </c>
      <c r="B131" s="50">
        <f t="shared" ca="1" si="3"/>
        <v>-0.87410278749253578</v>
      </c>
      <c r="D131" s="82"/>
      <c r="F131" s="10"/>
      <c r="G131" s="11"/>
    </row>
    <row r="132" spans="1:7" x14ac:dyDescent="0.2">
      <c r="A132" s="57">
        <f t="shared" ca="1" si="2"/>
        <v>7.2000000000000046</v>
      </c>
      <c r="B132" s="50">
        <f t="shared" ca="1" si="3"/>
        <v>-0.89399311926455904</v>
      </c>
      <c r="D132" s="82"/>
      <c r="F132" s="10"/>
      <c r="G132" s="11"/>
    </row>
    <row r="133" spans="1:7" x14ac:dyDescent="0.2">
      <c r="A133" s="57">
        <f t="shared" ca="1" si="2"/>
        <v>7.2800000000000047</v>
      </c>
      <c r="B133" s="50">
        <f t="shared" ca="1" si="3"/>
        <v>-0.9141119397187224</v>
      </c>
      <c r="D133" s="82"/>
      <c r="F133" s="10"/>
      <c r="G133" s="11"/>
    </row>
    <row r="134" spans="1:7" x14ac:dyDescent="0.2">
      <c r="A134" s="57">
        <f t="shared" ca="1" si="2"/>
        <v>7.3600000000000048</v>
      </c>
      <c r="B134" s="50">
        <f t="shared" ca="1" si="3"/>
        <v>-0.93445946289074988</v>
      </c>
      <c r="D134" s="82"/>
      <c r="F134" s="10"/>
      <c r="G134" s="11"/>
    </row>
    <row r="135" spans="1:7" x14ac:dyDescent="0.2">
      <c r="A135" s="57">
        <f t="shared" ca="1" si="2"/>
        <v>7.4400000000000048</v>
      </c>
      <c r="B135" s="50">
        <f t="shared" ca="1" si="3"/>
        <v>-0.95503590550413486</v>
      </c>
      <c r="D135" s="82"/>
      <c r="F135" s="10"/>
      <c r="G135" s="11"/>
    </row>
    <row r="136" spans="1:7" x14ac:dyDescent="0.2">
      <c r="A136" s="57">
        <f t="shared" ca="1" si="2"/>
        <v>7.5200000000000049</v>
      </c>
      <c r="B136" s="50">
        <f t="shared" ca="1" si="3"/>
        <v>-0.97584148698142492</v>
      </c>
      <c r="D136" s="82"/>
      <c r="F136" s="10"/>
      <c r="G136" s="11"/>
    </row>
    <row r="137" spans="1:7" x14ac:dyDescent="0.2">
      <c r="A137" s="57">
        <f t="shared" ca="1" si="2"/>
        <v>7.600000000000005</v>
      </c>
      <c r="B137" s="50">
        <f t="shared" ca="1" si="3"/>
        <v>-0.99687642945564914</v>
      </c>
      <c r="D137" s="82"/>
      <c r="F137" s="10"/>
      <c r="G137" s="11"/>
    </row>
    <row r="138" spans="1:7" x14ac:dyDescent="0.2">
      <c r="A138" s="57">
        <f t="shared" ca="1" si="2"/>
        <v>7.680000000000005</v>
      </c>
      <c r="B138" s="50">
        <f t="shared" ca="1" si="3"/>
        <v>-1.0181409577819673</v>
      </c>
      <c r="D138" s="82"/>
      <c r="F138" s="10"/>
      <c r="G138" s="11"/>
    </row>
    <row r="139" spans="1:7" x14ac:dyDescent="0.2">
      <c r="A139" s="57">
        <f t="shared" ca="1" si="2"/>
        <v>7.7600000000000051</v>
      </c>
      <c r="B139" s="50">
        <f t="shared" ca="1" si="3"/>
        <v>-1.0396352995494227</v>
      </c>
      <c r="D139" s="82"/>
      <c r="F139" s="10"/>
      <c r="G139" s="11"/>
    </row>
    <row r="140" spans="1:7" x14ac:dyDescent="0.2">
      <c r="A140" s="57">
        <f t="shared" ca="1" si="2"/>
        <v>7.8400000000000052</v>
      </c>
      <c r="B140" s="50">
        <f t="shared" ca="1" si="3"/>
        <v>-1.0613596850929177</v>
      </c>
      <c r="D140" s="82"/>
      <c r="F140" s="10"/>
      <c r="G140" s="11"/>
    </row>
    <row r="141" spans="1:7" x14ac:dyDescent="0.2">
      <c r="A141" s="57">
        <f t="shared" ca="1" si="2"/>
        <v>7.9200000000000053</v>
      </c>
      <c r="B141" s="50">
        <f t="shared" ca="1" si="3"/>
        <v>-1.0833143475053024</v>
      </c>
      <c r="D141" s="82"/>
      <c r="F141" s="10"/>
      <c r="G141" s="11"/>
    </row>
    <row r="142" spans="1:7" x14ac:dyDescent="0.2">
      <c r="A142" s="57">
        <f t="shared" ca="1" si="2"/>
        <v>8.0000000000000053</v>
      </c>
      <c r="B142" s="50">
        <f t="shared" ca="1" si="3"/>
        <v>-1.105499522649632</v>
      </c>
      <c r="D142" s="82"/>
      <c r="F142" s="10"/>
      <c r="G142" s="11"/>
    </row>
    <row r="143" spans="1:7" x14ac:dyDescent="0.2">
      <c r="A143" s="57">
        <f t="shared" ca="1" si="2"/>
        <v>8.0800000000000054</v>
      </c>
      <c r="B143" s="50">
        <f t="shared" ca="1" si="3"/>
        <v>-1.1279154491716863</v>
      </c>
      <c r="D143" s="82"/>
      <c r="F143" s="10"/>
      <c r="G143" s="11"/>
    </row>
    <row r="144" spans="1:7" x14ac:dyDescent="0.2">
      <c r="A144" s="57">
        <f t="shared" ca="1" si="2"/>
        <v>8.1600000000000055</v>
      </c>
      <c r="B144" s="50">
        <f t="shared" ca="1" si="3"/>
        <v>-1.1505623685125064</v>
      </c>
      <c r="D144" s="82"/>
      <c r="F144" s="10"/>
      <c r="G144" s="11"/>
    </row>
    <row r="145" spans="1:7" x14ac:dyDescent="0.2">
      <c r="A145" s="57">
        <f t="shared" ca="1" si="2"/>
        <v>8.2400000000000055</v>
      </c>
      <c r="B145" s="50">
        <f t="shared" ca="1" si="3"/>
        <v>-1.1734405249212474</v>
      </c>
      <c r="D145" s="82"/>
      <c r="F145" s="10"/>
      <c r="G145" s="11"/>
    </row>
    <row r="146" spans="1:7" x14ac:dyDescent="0.2">
      <c r="A146" s="57">
        <f t="shared" ca="1" si="2"/>
        <v>8.3200000000000056</v>
      </c>
      <c r="B146" s="50">
        <f t="shared" ca="1" si="3"/>
        <v>-1.1965501654680974</v>
      </c>
      <c r="D146" s="82"/>
      <c r="F146" s="10"/>
      <c r="G146" s="11"/>
    </row>
    <row r="147" spans="1:7" x14ac:dyDescent="0.2">
      <c r="A147" s="57">
        <f t="shared" ca="1" si="2"/>
        <v>8.4000000000000057</v>
      </c>
      <c r="B147" s="50">
        <f t="shared" ca="1" si="3"/>
        <v>-1.2198915400574737</v>
      </c>
      <c r="D147" s="82"/>
      <c r="F147" s="10"/>
      <c r="G147" s="11"/>
    </row>
    <row r="148" spans="1:7" x14ac:dyDescent="0.2">
      <c r="A148" s="57">
        <f t="shared" ca="1" si="2"/>
        <v>8.4800000000000058</v>
      </c>
      <c r="B148" s="50">
        <f t="shared" ca="1" si="3"/>
        <v>-1.2434649014412751</v>
      </c>
      <c r="D148" s="82"/>
      <c r="F148" s="10"/>
      <c r="G148" s="11"/>
    </row>
    <row r="149" spans="1:7" x14ac:dyDescent="0.2">
      <c r="A149" s="57">
        <f t="shared" ca="1" si="2"/>
        <v>8.5600000000000058</v>
      </c>
      <c r="B149" s="50">
        <f t="shared" ca="1" si="3"/>
        <v>-1.267270505232422</v>
      </c>
      <c r="D149" s="82"/>
      <c r="F149" s="10"/>
      <c r="G149" s="11"/>
    </row>
    <row r="150" spans="1:7" x14ac:dyDescent="0.2">
      <c r="A150" s="57">
        <f t="shared" ca="1" si="2"/>
        <v>8.6400000000000059</v>
      </c>
      <c r="B150" s="50">
        <f t="shared" ca="1" si="3"/>
        <v>-1.291308609918528</v>
      </c>
      <c r="D150" s="82"/>
      <c r="F150" s="10"/>
      <c r="G150" s="11"/>
    </row>
    <row r="151" spans="1:7" x14ac:dyDescent="0.2">
      <c r="A151" s="57">
        <f t="shared" ca="1" si="2"/>
        <v>8.720000000000006</v>
      </c>
      <c r="B151" s="50">
        <f t="shared" ca="1" si="3"/>
        <v>-1.3155794768757501</v>
      </c>
      <c r="D151" s="82"/>
      <c r="F151" s="10"/>
      <c r="G151" s="11"/>
    </row>
    <row r="152" spans="1:7" x14ac:dyDescent="0.2">
      <c r="A152" s="57">
        <f t="shared" ca="1" si="2"/>
        <v>8.800000000000006</v>
      </c>
      <c r="B152" s="50">
        <f t="shared" ca="1" si="3"/>
        <v>-1.3400833703828212</v>
      </c>
      <c r="D152" s="82"/>
      <c r="F152" s="10"/>
      <c r="G152" s="11"/>
    </row>
    <row r="153" spans="1:7" x14ac:dyDescent="0.2">
      <c r="A153" s="57">
        <f t="shared" ca="1" si="2"/>
        <v>8.8800000000000061</v>
      </c>
      <c r="B153" s="50">
        <f t="shared" ca="1" si="3"/>
        <v>-1.364820557635311</v>
      </c>
      <c r="D153" s="82"/>
      <c r="F153" s="10"/>
      <c r="G153" s="11"/>
    </row>
    <row r="154" spans="1:7" x14ac:dyDescent="0.2">
      <c r="A154" s="57">
        <f t="shared" ca="1" si="2"/>
        <v>8.9600000000000062</v>
      </c>
      <c r="B154" s="50">
        <f t="shared" ca="1" si="3"/>
        <v>-1.3897913087599809</v>
      </c>
      <c r="D154" s="82"/>
      <c r="F154" s="10"/>
      <c r="G154" s="11"/>
    </row>
    <row r="155" spans="1:7" x14ac:dyDescent="0.2">
      <c r="A155" s="57">
        <f t="shared" ca="1" si="2"/>
        <v>9.0400000000000063</v>
      </c>
      <c r="B155" s="50">
        <f t="shared" ca="1" si="3"/>
        <v>-1.4149958968294705</v>
      </c>
      <c r="D155" s="82"/>
      <c r="F155" s="10"/>
      <c r="G155" s="11"/>
    </row>
    <row r="156" spans="1:7" x14ac:dyDescent="0.2">
      <c r="A156" s="57">
        <f t="shared" ca="1" si="2"/>
        <v>9.1200000000000063</v>
      </c>
      <c r="B156" s="50">
        <f t="shared" ca="1" si="3"/>
        <v>-1.4404345978770019</v>
      </c>
      <c r="D156" s="82"/>
      <c r="F156" s="10"/>
      <c r="G156" s="11"/>
    </row>
    <row r="157" spans="1:7" x14ac:dyDescent="0.2">
      <c r="A157" s="57">
        <f t="shared" ca="1" si="2"/>
        <v>9.2000000000000064</v>
      </c>
      <c r="B157" s="50">
        <f t="shared" ca="1" si="3"/>
        <v>-1.4661076909114534</v>
      </c>
      <c r="D157" s="82"/>
      <c r="F157" s="10"/>
      <c r="G157" s="11"/>
    </row>
    <row r="158" spans="1:7" x14ac:dyDescent="0.2">
      <c r="A158" s="57">
        <f t="shared" ca="1" si="2"/>
        <v>9.2800000000000065</v>
      </c>
      <c r="B158" s="50">
        <f t="shared" ca="1" si="3"/>
        <v>-1.4920154579324505</v>
      </c>
      <c r="D158" s="82"/>
      <c r="F158" s="10"/>
      <c r="G158" s="11"/>
    </row>
    <row r="159" spans="1:7" x14ac:dyDescent="0.2">
      <c r="A159" s="57">
        <f t="shared" ca="1" si="2"/>
        <v>9.3600000000000065</v>
      </c>
      <c r="B159" s="50">
        <f t="shared" ca="1" si="3"/>
        <v>-1.5181581839458249</v>
      </c>
      <c r="D159" s="82"/>
      <c r="F159" s="10"/>
      <c r="G159" s="11"/>
    </row>
    <row r="160" spans="1:7" x14ac:dyDescent="0.2">
      <c r="A160" s="57">
        <f t="shared" ca="1" si="2"/>
        <v>9.4400000000000066</v>
      </c>
      <c r="B160" s="50">
        <f t="shared" ca="1" si="3"/>
        <v>-1.5445361569791265</v>
      </c>
      <c r="D160" s="82"/>
      <c r="F160" s="10"/>
      <c r="G160" s="11"/>
    </row>
    <row r="161" spans="1:7" x14ac:dyDescent="0.2">
      <c r="A161" s="57">
        <f t="shared" ca="1" si="2"/>
        <v>9.5200000000000067</v>
      </c>
      <c r="B161" s="50">
        <f t="shared" ca="1" si="3"/>
        <v>-1.5711496680974584</v>
      </c>
      <c r="D161" s="82"/>
      <c r="F161" s="10"/>
      <c r="G161" s="11"/>
    </row>
    <row r="162" spans="1:7" x14ac:dyDescent="0.2">
      <c r="A162" s="57">
        <f t="shared" ca="1" si="2"/>
        <v>9.6000000000000068</v>
      </c>
      <c r="B162" s="50">
        <f t="shared" ca="1" si="3"/>
        <v>-1.5979990114193843</v>
      </c>
      <c r="D162" s="82"/>
      <c r="F162" s="10"/>
      <c r="G162" s="11"/>
    </row>
    <row r="163" spans="1:7" x14ac:dyDescent="0.2">
      <c r="A163" s="57">
        <f t="shared" ca="1" si="2"/>
        <v>9.6800000000000068</v>
      </c>
      <c r="B163" s="50">
        <f t="shared" ca="1" si="3"/>
        <v>-1.6250844841331744</v>
      </c>
      <c r="D163" s="82"/>
      <c r="F163" s="10"/>
      <c r="G163" s="11"/>
    </row>
    <row r="164" spans="1:7" x14ac:dyDescent="0.2">
      <c r="A164" s="57">
        <f t="shared" ca="1" si="2"/>
        <v>9.7600000000000069</v>
      </c>
      <c r="B164" s="50">
        <f t="shared" ca="1" si="3"/>
        <v>-1.6524063865131475</v>
      </c>
      <c r="D164" s="82"/>
      <c r="F164" s="10"/>
      <c r="G164" s="11"/>
    </row>
    <row r="165" spans="1:7" x14ac:dyDescent="0.2">
      <c r="A165" s="57">
        <f t="shared" ca="1" si="2"/>
        <v>9.840000000000007</v>
      </c>
      <c r="B165" s="50">
        <f t="shared" ca="1" si="3"/>
        <v>-1.6799650219362863</v>
      </c>
      <c r="D165" s="82"/>
      <c r="F165" s="10"/>
      <c r="G165" s="11"/>
    </row>
    <row r="166" spans="1:7" x14ac:dyDescent="0.2">
      <c r="A166" s="57">
        <f t="shared" ca="1" si="2"/>
        <v>9.920000000000007</v>
      </c>
      <c r="B166" s="50">
        <f t="shared" ca="1" si="3"/>
        <v>-1.7077606968990591</v>
      </c>
      <c r="D166" s="82"/>
      <c r="F166" s="10"/>
      <c r="G166" s="11"/>
    </row>
    <row r="167" spans="1:7" x14ac:dyDescent="0.2">
      <c r="A167" s="57">
        <f t="shared" ca="1" si="2"/>
        <v>10.000000000000007</v>
      </c>
      <c r="B167" s="50">
        <f t="shared" ca="1" si="3"/>
        <v>-1.735793721034399</v>
      </c>
      <c r="D167" s="82"/>
      <c r="F167" s="10"/>
      <c r="G167" s="11"/>
    </row>
    <row r="168" spans="1:7" x14ac:dyDescent="0.2">
      <c r="A168" s="57">
        <f t="shared" ca="1" si="2"/>
        <v>10.080000000000007</v>
      </c>
      <c r="B168" s="50">
        <f t="shared" ca="1" si="3"/>
        <v>-1.7640644071289606</v>
      </c>
      <c r="D168" s="82"/>
      <c r="F168" s="10"/>
      <c r="G168" s="11"/>
    </row>
    <row r="169" spans="1:7" x14ac:dyDescent="0.2">
      <c r="A169" s="57">
        <f t="shared" ca="1" si="2"/>
        <v>10.160000000000007</v>
      </c>
      <c r="B169" s="50">
        <f t="shared" ca="1" si="3"/>
        <v>-1.7925730711405874</v>
      </c>
      <c r="D169" s="82"/>
      <c r="F169" s="10"/>
      <c r="G169" s="11"/>
    </row>
    <row r="170" spans="1:7" x14ac:dyDescent="0.2">
      <c r="A170" s="57">
        <f t="shared" ca="1" si="2"/>
        <v>10.240000000000007</v>
      </c>
      <c r="B170" s="50">
        <f t="shared" ca="1" si="3"/>
        <v>-1.8213200322159278</v>
      </c>
      <c r="D170" s="82"/>
      <c r="F170" s="10"/>
      <c r="G170" s="11"/>
    </row>
    <row r="171" spans="1:7" x14ac:dyDescent="0.2">
      <c r="A171" s="57">
        <f t="shared" ref="A171:A234" ca="1" si="4">OFFSET(A171,-1,0)+f_stop/5000</f>
        <v>10.320000000000007</v>
      </c>
      <c r="B171" s="50">
        <f t="shared" ref="B171:B234" ca="1" si="5">20*LOG(ABS(   (1/f_dec*SIN(f_dec*$A171/Fm*PI())/SIN($A171/Fm*PI()))^(order-2) * (1/f_dec2*SIN(f_dec2*$A171/Fm*PI())/SIN($A171/Fm*PI())) *  (1/(f_dec*n_avg)*SIN((f_dec*n_avg)*$A171/Fm*PI())/SIN($A171/Fm*PI()))    ))</f>
        <v>-1.8503056127083981</v>
      </c>
      <c r="D171" s="82"/>
      <c r="F171" s="10"/>
      <c r="G171" s="11"/>
    </row>
    <row r="172" spans="1:7" x14ac:dyDescent="0.2">
      <c r="A172" s="57">
        <f t="shared" ca="1" si="4"/>
        <v>10.400000000000007</v>
      </c>
      <c r="B172" s="50">
        <f t="shared" ca="1" si="5"/>
        <v>-1.8795301381962006</v>
      </c>
      <c r="D172" s="82"/>
      <c r="F172" s="10"/>
      <c r="G172" s="11"/>
    </row>
    <row r="173" spans="1:7" x14ac:dyDescent="0.2">
      <c r="A173" s="57">
        <f t="shared" ca="1" si="4"/>
        <v>10.480000000000008</v>
      </c>
      <c r="B173" s="50">
        <f t="shared" ca="1" si="5"/>
        <v>-1.9089939375007861</v>
      </c>
      <c r="D173" s="82"/>
      <c r="F173" s="10"/>
      <c r="G173" s="11"/>
    </row>
    <row r="174" spans="1:7" x14ac:dyDescent="0.2">
      <c r="A174" s="57">
        <f t="shared" ca="1" si="4"/>
        <v>10.560000000000008</v>
      </c>
      <c r="B174" s="50">
        <f t="shared" ca="1" si="5"/>
        <v>-1.9386973427053011</v>
      </c>
      <c r="D174" s="82"/>
      <c r="F174" s="10"/>
      <c r="G174" s="11"/>
    </row>
    <row r="175" spans="1:7" x14ac:dyDescent="0.2">
      <c r="A175" s="57">
        <f t="shared" ca="1" si="4"/>
        <v>10.640000000000008</v>
      </c>
      <c r="B175" s="50">
        <f t="shared" ca="1" si="5"/>
        <v>-1.9686406891734667</v>
      </c>
      <c r="D175" s="82"/>
      <c r="F175" s="10"/>
      <c r="G175" s="11"/>
    </row>
    <row r="176" spans="1:7" x14ac:dyDescent="0.2">
      <c r="A176" s="57">
        <f t="shared" ca="1" si="4"/>
        <v>10.720000000000008</v>
      </c>
      <c r="B176" s="50">
        <f t="shared" ca="1" si="5"/>
        <v>-1.9988243155685752</v>
      </c>
      <c r="D176" s="82"/>
      <c r="F176" s="10"/>
      <c r="G176" s="11"/>
    </row>
    <row r="177" spans="1:7" x14ac:dyDescent="0.2">
      <c r="A177" s="57">
        <f t="shared" ca="1" si="4"/>
        <v>10.800000000000008</v>
      </c>
      <c r="B177" s="50">
        <f t="shared" ca="1" si="5"/>
        <v>-2.0292485638727706</v>
      </c>
      <c r="D177" s="82"/>
      <c r="F177" s="10"/>
      <c r="G177" s="11"/>
    </row>
    <row r="178" spans="1:7" x14ac:dyDescent="0.2">
      <c r="A178" s="57">
        <f t="shared" ca="1" si="4"/>
        <v>10.880000000000008</v>
      </c>
      <c r="B178" s="50">
        <f t="shared" ca="1" si="5"/>
        <v>-2.0599137794065427</v>
      </c>
      <c r="D178" s="82"/>
      <c r="F178" s="10"/>
      <c r="G178" s="11"/>
    </row>
    <row r="179" spans="1:7" x14ac:dyDescent="0.2">
      <c r="A179" s="57">
        <f t="shared" ca="1" si="4"/>
        <v>10.960000000000008</v>
      </c>
      <c r="B179" s="50">
        <f t="shared" ca="1" si="5"/>
        <v>-2.0908203108484988</v>
      </c>
      <c r="D179" s="82"/>
      <c r="F179" s="10"/>
      <c r="G179" s="11"/>
    </row>
    <row r="180" spans="1:7" x14ac:dyDescent="0.2">
      <c r="A180" s="57">
        <f t="shared" ca="1" si="4"/>
        <v>11.040000000000008</v>
      </c>
      <c r="B180" s="50">
        <f t="shared" ca="1" si="5"/>
        <v>-2.1219685102553116</v>
      </c>
      <c r="D180" s="82"/>
      <c r="F180" s="10"/>
      <c r="G180" s="11"/>
    </row>
    <row r="181" spans="1:7" x14ac:dyDescent="0.2">
      <c r="A181" s="57">
        <f t="shared" ca="1" si="4"/>
        <v>11.120000000000008</v>
      </c>
      <c r="B181" s="50">
        <f t="shared" ca="1" si="5"/>
        <v>-2.1533587330820367</v>
      </c>
      <c r="D181" s="82"/>
      <c r="F181" s="10"/>
      <c r="G181" s="11"/>
    </row>
    <row r="182" spans="1:7" x14ac:dyDescent="0.2">
      <c r="A182" s="57">
        <f t="shared" ca="1" si="4"/>
        <v>11.200000000000008</v>
      </c>
      <c r="B182" s="50">
        <f t="shared" ca="1" si="5"/>
        <v>-2.1849913382024635</v>
      </c>
      <c r="D182" s="82"/>
      <c r="F182" s="10"/>
      <c r="G182" s="11"/>
    </row>
    <row r="183" spans="1:7" x14ac:dyDescent="0.2">
      <c r="A183" s="57">
        <f t="shared" ca="1" si="4"/>
        <v>11.280000000000008</v>
      </c>
      <c r="B183" s="50">
        <f t="shared" ca="1" si="5"/>
        <v>-2.2168666879300076</v>
      </c>
      <c r="D183" s="82"/>
      <c r="F183" s="10"/>
      <c r="G183" s="11"/>
    </row>
    <row r="184" spans="1:7" x14ac:dyDescent="0.2">
      <c r="A184" s="57">
        <f t="shared" ca="1" si="4"/>
        <v>11.360000000000008</v>
      </c>
      <c r="B184" s="50">
        <f t="shared" ca="1" si="5"/>
        <v>-2.248985148038563</v>
      </c>
      <c r="D184" s="82"/>
      <c r="F184" s="10"/>
      <c r="G184" s="11"/>
    </row>
    <row r="185" spans="1:7" x14ac:dyDescent="0.2">
      <c r="A185" s="57">
        <f t="shared" ca="1" si="4"/>
        <v>11.440000000000008</v>
      </c>
      <c r="B185" s="50">
        <f t="shared" ca="1" si="5"/>
        <v>-2.2813470877838666</v>
      </c>
      <c r="D185" s="82"/>
      <c r="F185" s="10"/>
      <c r="G185" s="11"/>
    </row>
    <row r="186" spans="1:7" x14ac:dyDescent="0.2">
      <c r="A186" s="57">
        <f t="shared" ca="1" si="4"/>
        <v>11.520000000000008</v>
      </c>
      <c r="B186" s="50">
        <f t="shared" ca="1" si="5"/>
        <v>-2.3139528799249205</v>
      </c>
      <c r="D186" s="82"/>
      <c r="F186" s="10"/>
      <c r="G186" s="11"/>
    </row>
    <row r="187" spans="1:7" x14ac:dyDescent="0.2">
      <c r="A187" s="57">
        <f t="shared" ca="1" si="4"/>
        <v>11.600000000000009</v>
      </c>
      <c r="B187" s="50">
        <f t="shared" ca="1" si="5"/>
        <v>-2.346802900745812</v>
      </c>
      <c r="D187" s="82"/>
      <c r="F187" s="10"/>
      <c r="G187" s="11"/>
    </row>
    <row r="188" spans="1:7" x14ac:dyDescent="0.2">
      <c r="A188" s="57">
        <f t="shared" ca="1" si="4"/>
        <v>11.680000000000009</v>
      </c>
      <c r="B188" s="50">
        <f t="shared" ca="1" si="5"/>
        <v>-2.3798975300777254</v>
      </c>
      <c r="D188" s="82"/>
      <c r="F188" s="10"/>
      <c r="G188" s="11"/>
    </row>
    <row r="189" spans="1:7" x14ac:dyDescent="0.2">
      <c r="A189" s="57">
        <f t="shared" ca="1" si="4"/>
        <v>11.760000000000009</v>
      </c>
      <c r="B189" s="50">
        <f t="shared" ca="1" si="5"/>
        <v>-2.413237151321256</v>
      </c>
      <c r="D189" s="82"/>
      <c r="F189" s="10"/>
      <c r="G189" s="11"/>
    </row>
    <row r="190" spans="1:7" x14ac:dyDescent="0.2">
      <c r="A190" s="57">
        <f t="shared" ca="1" si="4"/>
        <v>11.840000000000009</v>
      </c>
      <c r="B190" s="50">
        <f t="shared" ca="1" si="5"/>
        <v>-2.4468221514690054</v>
      </c>
      <c r="D190" s="82"/>
      <c r="F190" s="10"/>
      <c r="G190" s="11"/>
    </row>
    <row r="191" spans="1:7" x14ac:dyDescent="0.2">
      <c r="A191" s="57">
        <f t="shared" ca="1" si="4"/>
        <v>11.920000000000009</v>
      </c>
      <c r="B191" s="50">
        <f t="shared" ca="1" si="5"/>
        <v>-2.4806529211284039</v>
      </c>
      <c r="D191" s="82"/>
      <c r="F191" s="10"/>
      <c r="G191" s="11"/>
    </row>
    <row r="192" spans="1:7" x14ac:dyDescent="0.2">
      <c r="A192" s="57">
        <f t="shared" ca="1" si="4"/>
        <v>12.000000000000009</v>
      </c>
      <c r="B192" s="50">
        <f t="shared" ca="1" si="5"/>
        <v>-2.5147298545448509</v>
      </c>
      <c r="D192" s="82"/>
      <c r="F192" s="10"/>
      <c r="G192" s="11"/>
    </row>
    <row r="193" spans="1:7" x14ac:dyDescent="0.2">
      <c r="A193" s="57">
        <f t="shared" ca="1" si="4"/>
        <v>12.080000000000009</v>
      </c>
      <c r="B193" s="50">
        <f t="shared" ca="1" si="5"/>
        <v>-2.5490533496251562</v>
      </c>
      <c r="D193" s="82"/>
      <c r="F193" s="10"/>
      <c r="G193" s="11"/>
    </row>
    <row r="194" spans="1:7" x14ac:dyDescent="0.2">
      <c r="A194" s="57">
        <f t="shared" ca="1" si="4"/>
        <v>12.160000000000009</v>
      </c>
      <c r="B194" s="50">
        <f t="shared" ca="1" si="5"/>
        <v>-2.5836238079611911</v>
      </c>
      <c r="D194" s="82"/>
      <c r="F194" s="10"/>
      <c r="G194" s="11"/>
    </row>
    <row r="195" spans="1:7" x14ac:dyDescent="0.2">
      <c r="A195" s="57">
        <f t="shared" ca="1" si="4"/>
        <v>12.240000000000009</v>
      </c>
      <c r="B195" s="50">
        <f t="shared" ca="1" si="5"/>
        <v>-2.6184416348539026</v>
      </c>
      <c r="D195" s="82"/>
      <c r="F195" s="10"/>
      <c r="G195" s="11"/>
    </row>
    <row r="196" spans="1:7" x14ac:dyDescent="0.2">
      <c r="A196" s="57">
        <f t="shared" ca="1" si="4"/>
        <v>12.320000000000009</v>
      </c>
      <c r="B196" s="50">
        <f t="shared" ca="1" si="5"/>
        <v>-2.6535072393375785</v>
      </c>
      <c r="D196" s="82"/>
      <c r="F196" s="10"/>
      <c r="G196" s="11"/>
    </row>
    <row r="197" spans="1:7" x14ac:dyDescent="0.2">
      <c r="A197" s="57">
        <f t="shared" ca="1" si="4"/>
        <v>12.400000000000009</v>
      </c>
      <c r="B197" s="50">
        <f t="shared" ca="1" si="5"/>
        <v>-2.6888210342044427</v>
      </c>
      <c r="D197" s="82"/>
      <c r="F197" s="10"/>
      <c r="G197" s="11"/>
    </row>
    <row r="198" spans="1:7" x14ac:dyDescent="0.2">
      <c r="A198" s="57">
        <f t="shared" ca="1" si="4"/>
        <v>12.480000000000009</v>
      </c>
      <c r="B198" s="50">
        <f t="shared" ca="1" si="5"/>
        <v>-2.7243834360294628</v>
      </c>
      <c r="D198" s="82"/>
      <c r="F198" s="10"/>
      <c r="G198" s="11"/>
    </row>
    <row r="199" spans="1:7" x14ac:dyDescent="0.2">
      <c r="A199" s="57">
        <f t="shared" ca="1" si="4"/>
        <v>12.560000000000009</v>
      </c>
      <c r="B199" s="50">
        <f t="shared" ca="1" si="5"/>
        <v>-2.7601948651956021</v>
      </c>
      <c r="D199" s="82"/>
      <c r="F199" s="10"/>
      <c r="G199" s="11"/>
    </row>
    <row r="200" spans="1:7" x14ac:dyDescent="0.2">
      <c r="A200" s="57">
        <f t="shared" ca="1" si="4"/>
        <v>12.640000000000009</v>
      </c>
      <c r="B200" s="50">
        <f t="shared" ca="1" si="5"/>
        <v>-2.7962557459192254</v>
      </c>
      <c r="D200" s="82"/>
      <c r="F200" s="10"/>
      <c r="G200" s="11"/>
    </row>
    <row r="201" spans="1:7" x14ac:dyDescent="0.2">
      <c r="A201" s="57">
        <f t="shared" ca="1" si="4"/>
        <v>12.72000000000001</v>
      </c>
      <c r="B201" s="50">
        <f t="shared" ca="1" si="5"/>
        <v>-2.8325665062759398</v>
      </c>
      <c r="D201" s="82"/>
      <c r="F201" s="10"/>
      <c r="G201" s="11"/>
    </row>
    <row r="202" spans="1:7" x14ac:dyDescent="0.2">
      <c r="A202" s="57">
        <f t="shared" ca="1" si="4"/>
        <v>12.80000000000001</v>
      </c>
      <c r="B202" s="50">
        <f t="shared" ca="1" si="5"/>
        <v>-2.8691275782266166</v>
      </c>
      <c r="D202" s="82"/>
      <c r="F202" s="10"/>
      <c r="G202" s="11"/>
    </row>
    <row r="203" spans="1:7" x14ac:dyDescent="0.2">
      <c r="A203" s="57">
        <f t="shared" ca="1" si="4"/>
        <v>12.88000000000001</v>
      </c>
      <c r="B203" s="50">
        <f t="shared" ca="1" si="5"/>
        <v>-2.905939397643909</v>
      </c>
      <c r="D203" s="82"/>
      <c r="F203" s="10"/>
      <c r="G203" s="11"/>
    </row>
    <row r="204" spans="1:7" x14ac:dyDescent="0.2">
      <c r="A204" s="57">
        <f t="shared" ca="1" si="4"/>
        <v>12.96000000000001</v>
      </c>
      <c r="B204" s="50">
        <f t="shared" ca="1" si="5"/>
        <v>-2.9430024043388903</v>
      </c>
      <c r="D204" s="82"/>
      <c r="F204" s="10"/>
      <c r="G204" s="11"/>
    </row>
    <row r="205" spans="1:7" x14ac:dyDescent="0.2">
      <c r="A205" s="57">
        <f t="shared" ca="1" si="4"/>
        <v>13.04000000000001</v>
      </c>
      <c r="B205" s="50">
        <f t="shared" ca="1" si="5"/>
        <v>-2.9803170420881515</v>
      </c>
      <c r="D205" s="82"/>
      <c r="F205" s="10"/>
      <c r="G205" s="11"/>
    </row>
    <row r="206" spans="1:7" x14ac:dyDescent="0.2">
      <c r="A206" s="57">
        <f t="shared" ca="1" si="4"/>
        <v>13.12000000000001</v>
      </c>
      <c r="B206" s="50">
        <f t="shared" ca="1" si="5"/>
        <v>-3.0178837586611746</v>
      </c>
      <c r="D206" s="82"/>
      <c r="F206" s="10"/>
      <c r="G206" s="11"/>
    </row>
    <row r="207" spans="1:7" x14ac:dyDescent="0.2">
      <c r="A207" s="57">
        <f t="shared" ca="1" si="4"/>
        <v>13.20000000000001</v>
      </c>
      <c r="B207" s="50">
        <f t="shared" ca="1" si="5"/>
        <v>-3.0557030058480756</v>
      </c>
      <c r="D207" s="82"/>
      <c r="F207" s="10"/>
      <c r="G207" s="11"/>
    </row>
    <row r="208" spans="1:7" x14ac:dyDescent="0.2">
      <c r="A208" s="57">
        <f t="shared" ca="1" si="4"/>
        <v>13.28000000000001</v>
      </c>
      <c r="B208" s="50">
        <f t="shared" ca="1" si="5"/>
        <v>-3.0937752394876354</v>
      </c>
      <c r="D208" s="82"/>
      <c r="F208" s="10"/>
      <c r="G208" s="11"/>
    </row>
    <row r="209" spans="1:7" x14ac:dyDescent="0.2">
      <c r="A209" s="57">
        <f t="shared" ca="1" si="4"/>
        <v>13.36000000000001</v>
      </c>
      <c r="B209" s="50">
        <f t="shared" ca="1" si="5"/>
        <v>-3.1321009194956577</v>
      </c>
      <c r="D209" s="82"/>
      <c r="F209" s="10"/>
      <c r="G209" s="11"/>
    </row>
    <row r="210" spans="1:7" x14ac:dyDescent="0.2">
      <c r="A210" s="57">
        <f t="shared" ca="1" si="4"/>
        <v>13.44000000000001</v>
      </c>
      <c r="B210" s="50">
        <f t="shared" ca="1" si="5"/>
        <v>-3.1706805098937747</v>
      </c>
      <c r="D210" s="82"/>
      <c r="F210" s="10"/>
      <c r="G210" s="11"/>
    </row>
    <row r="211" spans="1:7" x14ac:dyDescent="0.2">
      <c r="A211" s="57">
        <f t="shared" ca="1" si="4"/>
        <v>13.52000000000001</v>
      </c>
      <c r="B211" s="50">
        <f t="shared" ca="1" si="5"/>
        <v>-3.2095144788384795</v>
      </c>
      <c r="D211" s="82"/>
      <c r="F211" s="10"/>
      <c r="G211" s="11"/>
    </row>
    <row r="212" spans="1:7" x14ac:dyDescent="0.2">
      <c r="A212" s="57">
        <f t="shared" ca="1" si="4"/>
        <v>13.60000000000001</v>
      </c>
      <c r="B212" s="50">
        <f t="shared" ca="1" si="5"/>
        <v>-3.24860329865058</v>
      </c>
      <c r="D212" s="82"/>
      <c r="F212" s="10"/>
      <c r="G212" s="11"/>
    </row>
    <row r="213" spans="1:7" x14ac:dyDescent="0.2">
      <c r="A213" s="57">
        <f t="shared" ca="1" si="4"/>
        <v>13.68000000000001</v>
      </c>
      <c r="B213" s="50">
        <f t="shared" ca="1" si="5"/>
        <v>-3.2879474458449947</v>
      </c>
      <c r="D213" s="82"/>
      <c r="F213" s="10"/>
      <c r="G213" s="11"/>
    </row>
    <row r="214" spans="1:7" x14ac:dyDescent="0.2">
      <c r="A214" s="57">
        <f t="shared" ca="1" si="4"/>
        <v>13.76000000000001</v>
      </c>
      <c r="B214" s="50">
        <f t="shared" ca="1" si="5"/>
        <v>-3.3275474011608797</v>
      </c>
      <c r="D214" s="82"/>
      <c r="F214" s="10"/>
      <c r="G214" s="11"/>
    </row>
    <row r="215" spans="1:7" x14ac:dyDescent="0.2">
      <c r="A215" s="57">
        <f t="shared" ca="1" si="4"/>
        <v>13.840000000000011</v>
      </c>
      <c r="B215" s="50">
        <f t="shared" ca="1" si="5"/>
        <v>-3.3674036495921955</v>
      </c>
      <c r="D215" s="82"/>
      <c r="F215" s="10"/>
      <c r="G215" s="11"/>
    </row>
    <row r="216" spans="1:7" x14ac:dyDescent="0.2">
      <c r="A216" s="57">
        <f t="shared" ca="1" si="4"/>
        <v>13.920000000000011</v>
      </c>
      <c r="B216" s="50">
        <f t="shared" ca="1" si="5"/>
        <v>-3.4075166804185524</v>
      </c>
      <c r="D216" s="82"/>
      <c r="F216" s="10"/>
      <c r="G216" s="11"/>
    </row>
    <row r="217" spans="1:7" x14ac:dyDescent="0.2">
      <c r="A217" s="57">
        <f t="shared" ca="1" si="4"/>
        <v>14.000000000000011</v>
      </c>
      <c r="B217" s="50">
        <f t="shared" ca="1" si="5"/>
        <v>-3.4478869872365148</v>
      </c>
      <c r="D217" s="82"/>
      <c r="F217" s="10"/>
      <c r="G217" s="11"/>
    </row>
    <row r="218" spans="1:7" x14ac:dyDescent="0.2">
      <c r="A218" s="57">
        <f t="shared" ca="1" si="4"/>
        <v>14.080000000000011</v>
      </c>
      <c r="B218" s="50">
        <f t="shared" ca="1" si="5"/>
        <v>-3.4885150679912194</v>
      </c>
      <c r="D218" s="82"/>
      <c r="F218" s="10"/>
      <c r="G218" s="11"/>
    </row>
    <row r="219" spans="1:7" x14ac:dyDescent="0.2">
      <c r="A219" s="57">
        <f t="shared" ca="1" si="4"/>
        <v>14.160000000000011</v>
      </c>
      <c r="B219" s="50">
        <f t="shared" ca="1" si="5"/>
        <v>-3.5294014250084049</v>
      </c>
      <c r="D219" s="82"/>
      <c r="F219" s="10"/>
      <c r="G219" s="11"/>
    </row>
    <row r="220" spans="1:7" x14ac:dyDescent="0.2">
      <c r="A220" s="57">
        <f t="shared" ca="1" si="4"/>
        <v>14.240000000000011</v>
      </c>
      <c r="B220" s="50">
        <f t="shared" ca="1" si="5"/>
        <v>-3.5705465650268531</v>
      </c>
      <c r="D220" s="82"/>
      <c r="F220" s="10"/>
      <c r="G220" s="11"/>
    </row>
    <row r="221" spans="1:7" x14ac:dyDescent="0.2">
      <c r="A221" s="57">
        <f t="shared" ca="1" si="4"/>
        <v>14.320000000000011</v>
      </c>
      <c r="B221" s="50">
        <f t="shared" ca="1" si="5"/>
        <v>-3.6119509992311731</v>
      </c>
      <c r="D221" s="82"/>
      <c r="F221" s="10"/>
      <c r="G221" s="11"/>
    </row>
    <row r="222" spans="1:7" x14ac:dyDescent="0.2">
      <c r="A222" s="57">
        <f t="shared" ca="1" si="4"/>
        <v>14.400000000000011</v>
      </c>
      <c r="B222" s="50">
        <f t="shared" ca="1" si="5"/>
        <v>-3.6536152432850417</v>
      </c>
      <c r="D222" s="82"/>
      <c r="F222" s="10"/>
      <c r="G222" s="11"/>
    </row>
    <row r="223" spans="1:7" x14ac:dyDescent="0.2">
      <c r="A223" s="57">
        <f t="shared" ca="1" si="4"/>
        <v>14.480000000000011</v>
      </c>
      <c r="B223" s="50">
        <f t="shared" ca="1" si="5"/>
        <v>-3.6955398173648133</v>
      </c>
      <c r="D223" s="82"/>
      <c r="F223" s="10"/>
      <c r="G223" s="11"/>
    </row>
    <row r="224" spans="1:7" x14ac:dyDescent="0.2">
      <c r="A224" s="57">
        <f t="shared" ca="1" si="4"/>
        <v>14.560000000000011</v>
      </c>
      <c r="B224" s="50">
        <f t="shared" ca="1" si="5"/>
        <v>-3.7377252461935377</v>
      </c>
      <c r="D224" s="82"/>
      <c r="F224" s="10"/>
      <c r="G224" s="11"/>
    </row>
    <row r="225" spans="1:7" x14ac:dyDescent="0.2">
      <c r="A225" s="57">
        <f t="shared" ca="1" si="4"/>
        <v>14.640000000000011</v>
      </c>
      <c r="B225" s="50">
        <f t="shared" ca="1" si="5"/>
        <v>-3.7801720590753991</v>
      </c>
      <c r="D225" s="82"/>
      <c r="F225" s="10"/>
      <c r="G225" s="11"/>
    </row>
    <row r="226" spans="1:7" x14ac:dyDescent="0.2">
      <c r="A226" s="57">
        <f t="shared" ca="1" si="4"/>
        <v>14.720000000000011</v>
      </c>
      <c r="B226" s="50">
        <f t="shared" ca="1" si="5"/>
        <v>-3.8228807899305961</v>
      </c>
      <c r="D226" s="82"/>
      <c r="F226" s="10"/>
      <c r="G226" s="11"/>
    </row>
    <row r="227" spans="1:7" x14ac:dyDescent="0.2">
      <c r="A227" s="57">
        <f t="shared" ca="1" si="4"/>
        <v>14.800000000000011</v>
      </c>
      <c r="B227" s="50">
        <f t="shared" ca="1" si="5"/>
        <v>-3.8658519773306095</v>
      </c>
      <c r="D227" s="82"/>
      <c r="F227" s="10"/>
      <c r="G227" s="11"/>
    </row>
    <row r="228" spans="1:7" x14ac:dyDescent="0.2">
      <c r="A228" s="57">
        <f t="shared" ca="1" si="4"/>
        <v>14.880000000000011</v>
      </c>
      <c r="B228" s="50">
        <f t="shared" ca="1" si="5"/>
        <v>-3.909086164533973</v>
      </c>
      <c r="D228" s="82"/>
      <c r="F228" s="10"/>
      <c r="G228" s="11"/>
    </row>
    <row r="229" spans="1:7" x14ac:dyDescent="0.2">
      <c r="A229" s="57">
        <f t="shared" ca="1" si="4"/>
        <v>14.960000000000012</v>
      </c>
      <c r="B229" s="50">
        <f t="shared" ca="1" si="5"/>
        <v>-3.952583899522335</v>
      </c>
      <c r="D229" s="82"/>
      <c r="F229" s="10"/>
      <c r="G229" s="11"/>
    </row>
    <row r="230" spans="1:7" x14ac:dyDescent="0.2">
      <c r="A230" s="57">
        <f t="shared" ca="1" si="4"/>
        <v>15.040000000000012</v>
      </c>
      <c r="B230" s="50">
        <f t="shared" ca="1" si="5"/>
        <v>-3.9963457350371594</v>
      </c>
      <c r="D230" s="82"/>
      <c r="F230" s="10"/>
      <c r="G230" s="11"/>
    </row>
    <row r="231" spans="1:7" x14ac:dyDescent="0.2">
      <c r="A231" s="57">
        <f t="shared" ca="1" si="4"/>
        <v>15.120000000000012</v>
      </c>
      <c r="B231" s="50">
        <f t="shared" ca="1" si="5"/>
        <v>-4.0403722286167092</v>
      </c>
      <c r="D231" s="82"/>
      <c r="F231" s="10"/>
      <c r="G231" s="11"/>
    </row>
    <row r="232" spans="1:7" x14ac:dyDescent="0.2">
      <c r="A232" s="57">
        <f t="shared" ca="1" si="4"/>
        <v>15.200000000000012</v>
      </c>
      <c r="B232" s="50">
        <f t="shared" ca="1" si="5"/>
        <v>-4.0846639426335694</v>
      </c>
      <c r="D232" s="82"/>
      <c r="F232" s="10"/>
      <c r="G232" s="11"/>
    </row>
    <row r="233" spans="1:7" x14ac:dyDescent="0.2">
      <c r="A233" s="57">
        <f t="shared" ca="1" si="4"/>
        <v>15.280000000000012</v>
      </c>
      <c r="B233" s="50">
        <f t="shared" ca="1" si="5"/>
        <v>-4.1292214443326092</v>
      </c>
      <c r="D233" s="82"/>
      <c r="F233" s="10"/>
      <c r="G233" s="11"/>
    </row>
    <row r="234" spans="1:7" x14ac:dyDescent="0.2">
      <c r="A234" s="57">
        <f t="shared" ca="1" si="4"/>
        <v>15.360000000000012</v>
      </c>
      <c r="B234" s="50">
        <f t="shared" ca="1" si="5"/>
        <v>-4.1740453058694191</v>
      </c>
      <c r="D234" s="82"/>
      <c r="F234" s="10"/>
      <c r="G234" s="11"/>
    </row>
    <row r="235" spans="1:7" x14ac:dyDescent="0.2">
      <c r="A235" s="57">
        <f t="shared" ref="A235:A298" ca="1" si="6">OFFSET(A235,-1,0)+f_stop/5000</f>
        <v>15.440000000000012</v>
      </c>
      <c r="B235" s="50">
        <f t="shared" ref="B235:B298" ca="1" si="7">20*LOG(ABS(   (1/f_dec*SIN(f_dec*$A235/Fm*PI())/SIN($A235/Fm*PI()))^(order-2) * (1/f_dec2*SIN(f_dec2*$A235/Fm*PI())/SIN($A235/Fm*PI())) *  (1/(f_dec*n_avg)*SIN((f_dec*n_avg)*$A235/Fm*PI())/SIN($A235/Fm*PI()))    ))</f>
        <v>-4.2191361043492055</v>
      </c>
      <c r="D235" s="82"/>
      <c r="F235" s="10"/>
      <c r="G235" s="11"/>
    </row>
    <row r="236" spans="1:7" x14ac:dyDescent="0.2">
      <c r="A236" s="57">
        <f t="shared" ca="1" si="6"/>
        <v>15.520000000000012</v>
      </c>
      <c r="B236" s="50">
        <f t="shared" ca="1" si="7"/>
        <v>-4.2644944218661704</v>
      </c>
      <c r="D236" s="82"/>
      <c r="F236" s="10"/>
      <c r="G236" s="11"/>
    </row>
    <row r="237" spans="1:7" x14ac:dyDescent="0.2">
      <c r="A237" s="57">
        <f t="shared" ca="1" si="6"/>
        <v>15.600000000000012</v>
      </c>
      <c r="B237" s="50">
        <f t="shared" ca="1" si="7"/>
        <v>-4.3101208455433921</v>
      </c>
      <c r="D237" s="82"/>
      <c r="F237" s="10"/>
      <c r="G237" s="11"/>
    </row>
    <row r="238" spans="1:7" x14ac:dyDescent="0.2">
      <c r="A238" s="57">
        <f t="shared" ca="1" si="6"/>
        <v>15.680000000000012</v>
      </c>
      <c r="B238" s="50">
        <f t="shared" ca="1" si="7"/>
        <v>-4.3560159675731498</v>
      </c>
      <c r="D238" s="82"/>
      <c r="F238" s="10"/>
      <c r="G238" s="11"/>
    </row>
    <row r="239" spans="1:7" x14ac:dyDescent="0.2">
      <c r="A239" s="57">
        <f t="shared" ca="1" si="6"/>
        <v>15.760000000000012</v>
      </c>
      <c r="B239" s="50">
        <f t="shared" ca="1" si="7"/>
        <v>-4.4021803852578385</v>
      </c>
      <c r="D239" s="82"/>
      <c r="F239" s="10"/>
      <c r="G239" s="11"/>
    </row>
    <row r="240" spans="1:7" x14ac:dyDescent="0.2">
      <c r="A240" s="57">
        <f t="shared" ca="1" si="6"/>
        <v>15.840000000000012</v>
      </c>
      <c r="B240" s="50">
        <f t="shared" ca="1" si="7"/>
        <v>-4.4486147010512846</v>
      </c>
      <c r="D240" s="82"/>
      <c r="F240" s="10"/>
      <c r="G240" s="11"/>
    </row>
    <row r="241" spans="1:7" x14ac:dyDescent="0.2">
      <c r="A241" s="57">
        <f t="shared" ca="1" si="6"/>
        <v>15.920000000000012</v>
      </c>
      <c r="B241" s="50">
        <f t="shared" ca="1" si="7"/>
        <v>-4.4953195226006457</v>
      </c>
      <c r="D241" s="82"/>
      <c r="F241" s="10"/>
      <c r="G241" s="11"/>
    </row>
    <row r="242" spans="1:7" x14ac:dyDescent="0.2">
      <c r="A242" s="57">
        <f t="shared" ca="1" si="6"/>
        <v>16.000000000000011</v>
      </c>
      <c r="B242" s="50">
        <f t="shared" ca="1" si="7"/>
        <v>-4.5422954627887737</v>
      </c>
      <c r="D242" s="82"/>
      <c r="F242" s="10"/>
      <c r="G242" s="11"/>
    </row>
    <row r="243" spans="1:7" x14ac:dyDescent="0.2">
      <c r="A243" s="57">
        <f t="shared" ca="1" si="6"/>
        <v>16.080000000000009</v>
      </c>
      <c r="B243" s="50">
        <f t="shared" ca="1" si="7"/>
        <v>-4.5895431397772057</v>
      </c>
      <c r="D243" s="82"/>
      <c r="F243" s="10"/>
      <c r="G243" s="11"/>
    </row>
    <row r="244" spans="1:7" x14ac:dyDescent="0.2">
      <c r="A244" s="57">
        <f t="shared" ca="1" si="6"/>
        <v>16.160000000000007</v>
      </c>
      <c r="B244" s="50">
        <f t="shared" ca="1" si="7"/>
        <v>-4.6370631770495505</v>
      </c>
      <c r="D244" s="82"/>
      <c r="F244" s="10"/>
      <c r="G244" s="11"/>
    </row>
    <row r="245" spans="1:7" x14ac:dyDescent="0.2">
      <c r="A245" s="57">
        <f t="shared" ca="1" si="6"/>
        <v>16.240000000000006</v>
      </c>
      <c r="B245" s="50">
        <f t="shared" ca="1" si="7"/>
        <v>-4.6848562034554906</v>
      </c>
      <c r="D245" s="82"/>
      <c r="F245" s="10"/>
      <c r="G245" s="11"/>
    </row>
    <row r="246" spans="1:7" x14ac:dyDescent="0.2">
      <c r="A246" s="57">
        <f t="shared" ca="1" si="6"/>
        <v>16.320000000000004</v>
      </c>
      <c r="B246" s="50">
        <f t="shared" ca="1" si="7"/>
        <v>-4.7329228532553875</v>
      </c>
      <c r="D246" s="82"/>
      <c r="F246" s="10"/>
      <c r="G246" s="11"/>
    </row>
    <row r="247" spans="1:7" x14ac:dyDescent="0.2">
      <c r="A247" s="57">
        <f t="shared" ca="1" si="6"/>
        <v>16.400000000000002</v>
      </c>
      <c r="B247" s="50">
        <f t="shared" ca="1" si="7"/>
        <v>-4.7812637661653241</v>
      </c>
      <c r="D247" s="82"/>
      <c r="F247" s="10"/>
      <c r="G247" s="11"/>
    </row>
    <row r="248" spans="1:7" x14ac:dyDescent="0.2">
      <c r="A248" s="57">
        <f t="shared" ca="1" si="6"/>
        <v>16.48</v>
      </c>
      <c r="B248" s="50">
        <f t="shared" ca="1" si="7"/>
        <v>-4.8298795874027753</v>
      </c>
      <c r="D248" s="82"/>
      <c r="F248" s="10"/>
      <c r="G248" s="11"/>
    </row>
    <row r="249" spans="1:7" x14ac:dyDescent="0.2">
      <c r="A249" s="57">
        <f t="shared" ca="1" si="6"/>
        <v>16.559999999999999</v>
      </c>
      <c r="B249" s="50">
        <f t="shared" ca="1" si="7"/>
        <v>-4.8787709677328515</v>
      </c>
      <c r="D249" s="82"/>
      <c r="F249" s="10"/>
      <c r="G249" s="11"/>
    </row>
    <row r="250" spans="1:7" x14ac:dyDescent="0.2">
      <c r="A250" s="57">
        <f t="shared" ca="1" si="6"/>
        <v>16.639999999999997</v>
      </c>
      <c r="B250" s="50">
        <f t="shared" ca="1" si="7"/>
        <v>-4.9279385635151529</v>
      </c>
      <c r="D250" s="82"/>
      <c r="F250" s="10"/>
      <c r="G250" s="11"/>
    </row>
    <row r="251" spans="1:7" x14ac:dyDescent="0.2">
      <c r="A251" s="57">
        <f t="shared" ca="1" si="6"/>
        <v>16.719999999999995</v>
      </c>
      <c r="B251" s="50">
        <f t="shared" ca="1" si="7"/>
        <v>-4.9773830367511005</v>
      </c>
      <c r="D251" s="82"/>
      <c r="F251" s="10"/>
      <c r="G251" s="11"/>
    </row>
    <row r="252" spans="1:7" x14ac:dyDescent="0.2">
      <c r="A252" s="57">
        <f t="shared" ca="1" si="6"/>
        <v>16.799999999999994</v>
      </c>
      <c r="B252" s="50">
        <f t="shared" ca="1" si="7"/>
        <v>-5.0271050551319849</v>
      </c>
      <c r="D252" s="82"/>
      <c r="F252" s="10"/>
      <c r="G252" s="11"/>
    </row>
    <row r="253" spans="1:7" x14ac:dyDescent="0.2">
      <c r="A253" s="57">
        <f t="shared" ca="1" si="6"/>
        <v>16.879999999999992</v>
      </c>
      <c r="B253" s="50">
        <f t="shared" ca="1" si="7"/>
        <v>-5.0771052920875466</v>
      </c>
      <c r="D253" s="82"/>
      <c r="F253" s="10"/>
      <c r="G253" s="11"/>
    </row>
    <row r="254" spans="1:7" x14ac:dyDescent="0.2">
      <c r="A254" s="57">
        <f t="shared" ca="1" si="6"/>
        <v>16.95999999999999</v>
      </c>
      <c r="B254" s="50">
        <f t="shared" ca="1" si="7"/>
        <v>-5.1273844268352189</v>
      </c>
      <c r="D254" s="82"/>
      <c r="F254" s="10"/>
      <c r="G254" s="11"/>
    </row>
    <row r="255" spans="1:7" x14ac:dyDescent="0.2">
      <c r="A255" s="57">
        <f t="shared" ca="1" si="6"/>
        <v>17.039999999999988</v>
      </c>
      <c r="B255" s="50">
        <f t="shared" ca="1" si="7"/>
        <v>-5.1779431444299409</v>
      </c>
      <c r="D255" s="82"/>
      <c r="F255" s="10"/>
      <c r="G255" s="11"/>
    </row>
    <row r="256" spans="1:7" x14ac:dyDescent="0.2">
      <c r="A256" s="57">
        <f t="shared" ca="1" si="6"/>
        <v>17.119999999999987</v>
      </c>
      <c r="B256" s="50">
        <f t="shared" ca="1" si="7"/>
        <v>-5.2287821358146207</v>
      </c>
      <c r="D256" s="82"/>
      <c r="F256" s="10"/>
      <c r="G256" s="11"/>
    </row>
    <row r="257" spans="1:7" x14ac:dyDescent="0.2">
      <c r="A257" s="57">
        <f t="shared" ca="1" si="6"/>
        <v>17.199999999999985</v>
      </c>
      <c r="B257" s="50">
        <f t="shared" ca="1" si="7"/>
        <v>-5.2799020978712639</v>
      </c>
      <c r="D257" s="82"/>
      <c r="F257" s="10"/>
      <c r="G257" s="11"/>
    </row>
    <row r="258" spans="1:7" x14ac:dyDescent="0.2">
      <c r="A258" s="57">
        <f t="shared" ca="1" si="6"/>
        <v>17.279999999999983</v>
      </c>
      <c r="B258" s="50">
        <f t="shared" ca="1" si="7"/>
        <v>-5.3313037334727174</v>
      </c>
      <c r="D258" s="82"/>
      <c r="F258" s="10"/>
      <c r="G258" s="11"/>
    </row>
    <row r="259" spans="1:7" x14ac:dyDescent="0.2">
      <c r="A259" s="57">
        <f t="shared" ca="1" si="6"/>
        <v>17.359999999999982</v>
      </c>
      <c r="B259" s="50">
        <f t="shared" ca="1" si="7"/>
        <v>-5.3829877515350697</v>
      </c>
      <c r="D259" s="82"/>
      <c r="F259" s="10"/>
      <c r="G259" s="11"/>
    </row>
    <row r="260" spans="1:7" x14ac:dyDescent="0.2">
      <c r="A260" s="57">
        <f t="shared" ca="1" si="6"/>
        <v>17.43999999999998</v>
      </c>
      <c r="B260" s="50">
        <f t="shared" ca="1" si="7"/>
        <v>-5.434954867070763</v>
      </c>
      <c r="D260" s="82"/>
      <c r="F260" s="10"/>
      <c r="G260" s="11"/>
    </row>
    <row r="261" spans="1:7" x14ac:dyDescent="0.2">
      <c r="A261" s="57">
        <f t="shared" ca="1" si="6"/>
        <v>17.519999999999978</v>
      </c>
      <c r="B261" s="50">
        <f t="shared" ca="1" si="7"/>
        <v>-5.4872058012423182</v>
      </c>
      <c r="D261" s="82"/>
      <c r="F261" s="10"/>
      <c r="G261" s="11"/>
    </row>
    <row r="262" spans="1:7" x14ac:dyDescent="0.2">
      <c r="A262" s="57">
        <f t="shared" ca="1" si="6"/>
        <v>17.599999999999977</v>
      </c>
      <c r="B262" s="50">
        <f t="shared" ca="1" si="7"/>
        <v>-5.539741281416795</v>
      </c>
      <c r="D262" s="82"/>
      <c r="F262" s="10"/>
      <c r="G262" s="11"/>
    </row>
    <row r="263" spans="1:7" x14ac:dyDescent="0.2">
      <c r="A263" s="57">
        <f t="shared" ca="1" si="6"/>
        <v>17.679999999999975</v>
      </c>
      <c r="B263" s="50">
        <f t="shared" ca="1" si="7"/>
        <v>-5.5925620412209227</v>
      </c>
      <c r="D263" s="82"/>
      <c r="F263" s="10"/>
      <c r="G263" s="11"/>
    </row>
    <row r="264" spans="1:7" x14ac:dyDescent="0.2">
      <c r="A264" s="57">
        <f t="shared" ca="1" si="6"/>
        <v>17.759999999999973</v>
      </c>
      <c r="B264" s="50">
        <f t="shared" ca="1" si="7"/>
        <v>-5.6456688205969385</v>
      </c>
      <c r="D264" s="82"/>
      <c r="F264" s="10"/>
      <c r="G264" s="11"/>
    </row>
    <row r="265" spans="1:7" x14ac:dyDescent="0.2">
      <c r="A265" s="57">
        <f t="shared" ca="1" si="6"/>
        <v>17.839999999999971</v>
      </c>
      <c r="B265" s="50">
        <f t="shared" ca="1" si="7"/>
        <v>-5.6990623658591977</v>
      </c>
      <c r="D265" s="82"/>
      <c r="F265" s="10"/>
      <c r="G265" s="11"/>
    </row>
    <row r="266" spans="1:7" x14ac:dyDescent="0.2">
      <c r="A266" s="57">
        <f t="shared" ca="1" si="6"/>
        <v>17.91999999999997</v>
      </c>
      <c r="B266" s="50">
        <f t="shared" ca="1" si="7"/>
        <v>-5.7527434297513826</v>
      </c>
      <c r="D266" s="82"/>
      <c r="F266" s="10"/>
      <c r="G266" s="11"/>
    </row>
    <row r="267" spans="1:7" x14ac:dyDescent="0.2">
      <c r="A267" s="57">
        <f t="shared" ca="1" si="6"/>
        <v>17.999999999999968</v>
      </c>
      <c r="B267" s="50">
        <f t="shared" ca="1" si="7"/>
        <v>-5.806712771504607</v>
      </c>
      <c r="D267" s="82"/>
      <c r="F267" s="10"/>
      <c r="G267" s="11"/>
    </row>
    <row r="268" spans="1:7" x14ac:dyDescent="0.2">
      <c r="A268" s="57">
        <f t="shared" ca="1" si="6"/>
        <v>18.079999999999966</v>
      </c>
      <c r="B268" s="50">
        <f t="shared" ca="1" si="7"/>
        <v>-5.8609711568961584</v>
      </c>
      <c r="D268" s="82"/>
      <c r="F268" s="10"/>
      <c r="G268" s="11"/>
    </row>
    <row r="269" spans="1:7" x14ac:dyDescent="0.2">
      <c r="A269" s="57">
        <f t="shared" ca="1" si="6"/>
        <v>18.159999999999965</v>
      </c>
      <c r="B269" s="50">
        <f t="shared" ca="1" si="7"/>
        <v>-5.9155193583090266</v>
      </c>
      <c r="D269" s="82"/>
      <c r="F269" s="10"/>
      <c r="G269" s="11"/>
    </row>
    <row r="270" spans="1:7" x14ac:dyDescent="0.2">
      <c r="A270" s="57">
        <f t="shared" ca="1" si="6"/>
        <v>18.239999999999963</v>
      </c>
      <c r="B270" s="50">
        <f t="shared" ca="1" si="7"/>
        <v>-5.9703581547922422</v>
      </c>
      <c r="D270" s="82"/>
      <c r="F270" s="10"/>
      <c r="G270" s="11"/>
    </row>
    <row r="271" spans="1:7" x14ac:dyDescent="0.2">
      <c r="A271" s="57">
        <f t="shared" ca="1" si="6"/>
        <v>18.319999999999961</v>
      </c>
      <c r="B271" s="50">
        <f t="shared" ca="1" si="7"/>
        <v>-6.0254883321219168</v>
      </c>
      <c r="D271" s="82"/>
      <c r="F271" s="10"/>
      <c r="G271" s="11"/>
    </row>
    <row r="272" spans="1:7" x14ac:dyDescent="0.2">
      <c r="A272" s="57">
        <f t="shared" ca="1" si="6"/>
        <v>18.399999999999959</v>
      </c>
      <c r="B272" s="50">
        <f t="shared" ca="1" si="7"/>
        <v>-6.0809106828632089</v>
      </c>
      <c r="D272" s="82"/>
      <c r="F272" s="10"/>
      <c r="G272" s="11"/>
    </row>
    <row r="273" spans="1:7" x14ac:dyDescent="0.2">
      <c r="A273" s="57">
        <f t="shared" ca="1" si="6"/>
        <v>18.479999999999958</v>
      </c>
      <c r="B273" s="50">
        <f t="shared" ca="1" si="7"/>
        <v>-6.1366260064329303</v>
      </c>
      <c r="D273" s="82"/>
      <c r="F273" s="10"/>
      <c r="G273" s="11"/>
    </row>
    <row r="274" spans="1:7" x14ac:dyDescent="0.2">
      <c r="A274" s="57">
        <f t="shared" ca="1" si="6"/>
        <v>18.559999999999956</v>
      </c>
      <c r="B274" s="50">
        <f t="shared" ca="1" si="7"/>
        <v>-6.1926351091630982</v>
      </c>
      <c r="D274" s="82"/>
      <c r="F274" s="10"/>
      <c r="G274" s="11"/>
    </row>
    <row r="275" spans="1:7" x14ac:dyDescent="0.2">
      <c r="A275" s="57">
        <f t="shared" ca="1" si="6"/>
        <v>18.639999999999954</v>
      </c>
      <c r="B275" s="50">
        <f t="shared" ca="1" si="7"/>
        <v>-6.2489388043652818</v>
      </c>
      <c r="D275" s="82"/>
      <c r="F275" s="10"/>
      <c r="G275" s="11"/>
    </row>
    <row r="276" spans="1:7" x14ac:dyDescent="0.2">
      <c r="A276" s="57">
        <f t="shared" ca="1" si="6"/>
        <v>18.719999999999953</v>
      </c>
      <c r="B276" s="50">
        <f t="shared" ca="1" si="7"/>
        <v>-6.3055379123957618</v>
      </c>
      <c r="D276" s="82"/>
      <c r="F276" s="10"/>
      <c r="G276" s="11"/>
    </row>
    <row r="277" spans="1:7" x14ac:dyDescent="0.2">
      <c r="A277" s="57">
        <f t="shared" ca="1" si="6"/>
        <v>18.799999999999951</v>
      </c>
      <c r="B277" s="50">
        <f t="shared" ca="1" si="7"/>
        <v>-6.3624332607215877</v>
      </c>
      <c r="D277" s="82"/>
      <c r="F277" s="10"/>
      <c r="G277" s="11"/>
    </row>
    <row r="278" spans="1:7" x14ac:dyDescent="0.2">
      <c r="A278" s="57">
        <f t="shared" ca="1" si="6"/>
        <v>18.879999999999949</v>
      </c>
      <c r="B278" s="50">
        <f t="shared" ca="1" si="7"/>
        <v>-6.4196256839874515</v>
      </c>
      <c r="D278" s="82"/>
      <c r="F278" s="10"/>
      <c r="G278" s="11"/>
    </row>
    <row r="279" spans="1:7" x14ac:dyDescent="0.2">
      <c r="A279" s="57">
        <f t="shared" ca="1" si="6"/>
        <v>18.959999999999948</v>
      </c>
      <c r="B279" s="50">
        <f t="shared" ca="1" si="7"/>
        <v>-6.4771160240835437</v>
      </c>
      <c r="D279" s="82"/>
      <c r="F279" s="10"/>
      <c r="G279" s="11"/>
    </row>
    <row r="280" spans="1:7" x14ac:dyDescent="0.2">
      <c r="A280" s="57">
        <f t="shared" ca="1" si="6"/>
        <v>19.039999999999946</v>
      </c>
      <c r="B280" s="50">
        <f t="shared" ca="1" si="7"/>
        <v>-6.5349051302141605</v>
      </c>
      <c r="D280" s="82"/>
      <c r="F280" s="10"/>
      <c r="G280" s="11"/>
    </row>
    <row r="281" spans="1:7" x14ac:dyDescent="0.2">
      <c r="A281" s="57">
        <f t="shared" ca="1" si="6"/>
        <v>19.119999999999944</v>
      </c>
      <c r="B281" s="50">
        <f t="shared" ca="1" si="7"/>
        <v>-6.5929938589673478</v>
      </c>
      <c r="D281" s="82"/>
      <c r="F281" s="10"/>
      <c r="G281" s="11"/>
    </row>
    <row r="282" spans="1:7" x14ac:dyDescent="0.2">
      <c r="A282" s="57">
        <f t="shared" ca="1" si="6"/>
        <v>19.199999999999942</v>
      </c>
      <c r="B282" s="50">
        <f t="shared" ca="1" si="7"/>
        <v>-6.6513830743853788</v>
      </c>
      <c r="D282" s="82"/>
      <c r="F282" s="10"/>
      <c r="G282" s="11"/>
    </row>
    <row r="283" spans="1:7" x14ac:dyDescent="0.2">
      <c r="A283" s="57">
        <f t="shared" ca="1" si="6"/>
        <v>19.279999999999941</v>
      </c>
      <c r="B283" s="50">
        <f t="shared" ca="1" si="7"/>
        <v>-6.7100736480362801</v>
      </c>
      <c r="D283" s="82"/>
      <c r="F283" s="10"/>
      <c r="G283" s="11"/>
    </row>
    <row r="284" spans="1:7" x14ac:dyDescent="0.2">
      <c r="A284" s="57">
        <f t="shared" ca="1" si="6"/>
        <v>19.359999999999939</v>
      </c>
      <c r="B284" s="50">
        <f t="shared" ca="1" si="7"/>
        <v>-6.7690664590861269</v>
      </c>
      <c r="D284" s="82"/>
      <c r="F284" s="10"/>
      <c r="G284" s="11"/>
    </row>
    <row r="285" spans="1:7" x14ac:dyDescent="0.2">
      <c r="A285" s="57">
        <f t="shared" ca="1" si="6"/>
        <v>19.439999999999937</v>
      </c>
      <c r="B285" s="50">
        <f t="shared" ca="1" si="7"/>
        <v>-6.8283623943725056</v>
      </c>
      <c r="D285" s="82"/>
      <c r="F285" s="10"/>
      <c r="G285" s="11"/>
    </row>
    <row r="286" spans="1:7" x14ac:dyDescent="0.2">
      <c r="A286" s="57">
        <f t="shared" ca="1" si="6"/>
        <v>19.519999999999936</v>
      </c>
      <c r="B286" s="50">
        <f t="shared" ca="1" si="7"/>
        <v>-6.8879623484788262</v>
      </c>
      <c r="D286" s="82"/>
      <c r="F286" s="10"/>
      <c r="G286" s="11"/>
    </row>
    <row r="287" spans="1:7" x14ac:dyDescent="0.2">
      <c r="A287" s="57">
        <f t="shared" ca="1" si="6"/>
        <v>19.599999999999934</v>
      </c>
      <c r="B287" s="50">
        <f t="shared" ca="1" si="7"/>
        <v>-6.9478672238096726</v>
      </c>
      <c r="D287" s="82"/>
      <c r="F287" s="10"/>
      <c r="G287" s="11"/>
    </row>
    <row r="288" spans="1:7" x14ac:dyDescent="0.2">
      <c r="A288" s="57">
        <f t="shared" ca="1" si="6"/>
        <v>19.679999999999932</v>
      </c>
      <c r="B288" s="50">
        <f t="shared" ca="1" si="7"/>
        <v>-7.008077930667179</v>
      </c>
      <c r="D288" s="82"/>
      <c r="F288" s="10"/>
      <c r="G288" s="11"/>
    </row>
    <row r="289" spans="1:7" x14ac:dyDescent="0.2">
      <c r="A289" s="57">
        <f t="shared" ca="1" si="6"/>
        <v>19.759999999999931</v>
      </c>
      <c r="B289" s="50">
        <f t="shared" ca="1" si="7"/>
        <v>-7.0685953873283918</v>
      </c>
      <c r="D289" s="82"/>
      <c r="F289" s="10"/>
      <c r="G289" s="11"/>
    </row>
    <row r="290" spans="1:7" x14ac:dyDescent="0.2">
      <c r="A290" s="57">
        <f t="shared" ca="1" si="6"/>
        <v>19.839999999999929</v>
      </c>
      <c r="B290" s="50">
        <f t="shared" ca="1" si="7"/>
        <v>-7.1294205201237162</v>
      </c>
      <c r="D290" s="82"/>
      <c r="F290" s="10"/>
      <c r="G290" s="11"/>
    </row>
    <row r="291" spans="1:7" x14ac:dyDescent="0.2">
      <c r="A291" s="57">
        <f t="shared" ca="1" si="6"/>
        <v>19.919999999999927</v>
      </c>
      <c r="B291" s="50">
        <f t="shared" ca="1" si="7"/>
        <v>-7.1905542635164332</v>
      </c>
      <c r="D291" s="82"/>
      <c r="F291" s="10"/>
      <c r="G291" s="11"/>
    </row>
    <row r="292" spans="1:7" x14ac:dyDescent="0.2">
      <c r="A292" s="57">
        <f t="shared" ca="1" si="6"/>
        <v>19.999999999999925</v>
      </c>
      <c r="B292" s="50">
        <f t="shared" ca="1" si="7"/>
        <v>-7.2519975601832174</v>
      </c>
      <c r="D292" s="82"/>
      <c r="F292" s="10"/>
      <c r="G292" s="11"/>
    </row>
    <row r="293" spans="1:7" x14ac:dyDescent="0.2">
      <c r="A293" s="57">
        <f t="shared" ca="1" si="6"/>
        <v>20.079999999999924</v>
      </c>
      <c r="B293" s="50">
        <f t="shared" ca="1" si="7"/>
        <v>-7.3137513610958296</v>
      </c>
      <c r="D293" s="82"/>
      <c r="F293" s="10"/>
      <c r="G293" s="11"/>
    </row>
    <row r="294" spans="1:7" x14ac:dyDescent="0.2">
      <c r="A294" s="57">
        <f t="shared" ca="1" si="6"/>
        <v>20.159999999999922</v>
      </c>
      <c r="B294" s="50">
        <f t="shared" ca="1" si="7"/>
        <v>-7.3758166256039122</v>
      </c>
      <c r="D294" s="82"/>
      <c r="F294" s="10"/>
      <c r="G294" s="11"/>
    </row>
    <row r="295" spans="1:7" x14ac:dyDescent="0.2">
      <c r="A295" s="57">
        <f t="shared" ca="1" si="6"/>
        <v>20.23999999999992</v>
      </c>
      <c r="B295" s="50">
        <f t="shared" ca="1" si="7"/>
        <v>-7.4381943215188562</v>
      </c>
      <c r="D295" s="82"/>
      <c r="F295" s="10"/>
      <c r="G295" s="11"/>
    </row>
    <row r="296" spans="1:7" x14ac:dyDescent="0.2">
      <c r="A296" s="57">
        <f t="shared" ca="1" si="6"/>
        <v>20.319999999999919</v>
      </c>
      <c r="B296" s="50">
        <f t="shared" ca="1" si="7"/>
        <v>-7.5008854251988542</v>
      </c>
      <c r="D296" s="82"/>
      <c r="F296" s="10"/>
      <c r="G296" s="11"/>
    </row>
    <row r="297" spans="1:7" x14ac:dyDescent="0.2">
      <c r="A297" s="57">
        <f t="shared" ca="1" si="6"/>
        <v>20.399999999999917</v>
      </c>
      <c r="B297" s="50">
        <f t="shared" ca="1" si="7"/>
        <v>-7.5638909216351466</v>
      </c>
      <c r="D297" s="82"/>
      <c r="F297" s="10"/>
      <c r="G297" s="11"/>
    </row>
    <row r="298" spans="1:7" x14ac:dyDescent="0.2">
      <c r="A298" s="57">
        <f t="shared" ca="1" si="6"/>
        <v>20.479999999999915</v>
      </c>
      <c r="B298" s="50">
        <f t="shared" ca="1" si="7"/>
        <v>-7.6272118045394235</v>
      </c>
      <c r="D298" s="82"/>
      <c r="F298" s="10"/>
      <c r="G298" s="11"/>
    </row>
    <row r="299" spans="1:7" x14ac:dyDescent="0.2">
      <c r="A299" s="57">
        <f t="shared" ref="A299:A362" ca="1" si="8">OFFSET(A299,-1,0)+f_stop/5000</f>
        <v>20.559999999999913</v>
      </c>
      <c r="B299" s="50">
        <f t="shared" ref="B299:B362" ca="1" si="9">20*LOG(ABS(   (1/f_dec*SIN(f_dec*$A299/Fm*PI())/SIN($A299/Fm*PI()))^(order-2) * (1/f_dec2*SIN(f_dec2*$A299/Fm*PI())/SIN($A299/Fm*PI())) *  (1/(f_dec*n_avg)*SIN((f_dec*n_avg)*$A299/Fm*PI())/SIN($A299/Fm*PI()))    ))</f>
        <v>-7.6908490764323689</v>
      </c>
      <c r="D299" s="82"/>
      <c r="F299" s="10"/>
      <c r="G299" s="11"/>
    </row>
    <row r="300" spans="1:7" x14ac:dyDescent="0.2">
      <c r="A300" s="57">
        <f t="shared" ca="1" si="8"/>
        <v>20.639999999999912</v>
      </c>
      <c r="B300" s="50">
        <f t="shared" ca="1" si="9"/>
        <v>-7.754803748733555</v>
      </c>
      <c r="D300" s="82"/>
      <c r="F300" s="10"/>
      <c r="G300" s="11"/>
    </row>
    <row r="301" spans="1:7" x14ac:dyDescent="0.2">
      <c r="A301" s="57">
        <f t="shared" ca="1" si="8"/>
        <v>20.71999999999991</v>
      </c>
      <c r="B301" s="50">
        <f t="shared" ca="1" si="9"/>
        <v>-7.8190768418524996</v>
      </c>
      <c r="D301" s="82"/>
      <c r="F301" s="10"/>
      <c r="G301" s="11"/>
    </row>
    <row r="302" spans="1:7" x14ac:dyDescent="0.2">
      <c r="A302" s="57">
        <f t="shared" ca="1" si="8"/>
        <v>20.799999999999908</v>
      </c>
      <c r="B302" s="50">
        <f t="shared" ca="1" si="9"/>
        <v>-7.8836693852809789</v>
      </c>
      <c r="D302" s="82"/>
      <c r="F302" s="10"/>
      <c r="G302" s="11"/>
    </row>
    <row r="303" spans="1:7" x14ac:dyDescent="0.2">
      <c r="A303" s="57">
        <f t="shared" ca="1" si="8"/>
        <v>20.879999999999907</v>
      </c>
      <c r="B303" s="50">
        <f t="shared" ca="1" si="9"/>
        <v>-7.9485824176866258</v>
      </c>
      <c r="D303" s="82"/>
      <c r="F303" s="10"/>
      <c r="G303" s="11"/>
    </row>
    <row r="304" spans="1:7" x14ac:dyDescent="0.2">
      <c r="A304" s="57">
        <f t="shared" ca="1" si="8"/>
        <v>20.959999999999905</v>
      </c>
      <c r="B304" s="50">
        <f t="shared" ca="1" si="9"/>
        <v>-8.0138169870079103</v>
      </c>
      <c r="D304" s="82"/>
      <c r="F304" s="10"/>
      <c r="G304" s="11"/>
    </row>
    <row r="305" spans="1:7" x14ac:dyDescent="0.2">
      <c r="A305" s="57">
        <f t="shared" ca="1" si="8"/>
        <v>21.039999999999903</v>
      </c>
      <c r="B305" s="50">
        <f t="shared" ca="1" si="9"/>
        <v>-8.0793741505503327</v>
      </c>
      <c r="D305" s="82"/>
      <c r="F305" s="10"/>
      <c r="G305" s="11"/>
    </row>
    <row r="306" spans="1:7" x14ac:dyDescent="0.2">
      <c r="A306" s="57">
        <f t="shared" ca="1" si="8"/>
        <v>21.119999999999902</v>
      </c>
      <c r="B306" s="50">
        <f t="shared" ca="1" si="9"/>
        <v>-8.1452549750840202</v>
      </c>
      <c r="D306" s="82"/>
      <c r="F306" s="10"/>
      <c r="G306" s="11"/>
    </row>
    <row r="307" spans="1:7" x14ac:dyDescent="0.2">
      <c r="A307" s="57">
        <f t="shared" ca="1" si="8"/>
        <v>21.1999999999999</v>
      </c>
      <c r="B307" s="50">
        <f t="shared" ca="1" si="9"/>
        <v>-8.2114605369427203</v>
      </c>
      <c r="D307" s="82"/>
      <c r="F307" s="10"/>
      <c r="G307" s="11"/>
    </row>
    <row r="308" spans="1:7" x14ac:dyDescent="0.2">
      <c r="A308" s="57">
        <f t="shared" ca="1" si="8"/>
        <v>21.279999999999898</v>
      </c>
      <c r="B308" s="50">
        <f t="shared" ca="1" si="9"/>
        <v>-8.2779919221241567</v>
      </c>
      <c r="D308" s="82"/>
      <c r="F308" s="10"/>
      <c r="G308" s="11"/>
    </row>
    <row r="309" spans="1:7" x14ac:dyDescent="0.2">
      <c r="A309" s="57">
        <f t="shared" ca="1" si="8"/>
        <v>21.359999999999896</v>
      </c>
      <c r="B309" s="50">
        <f t="shared" ca="1" si="9"/>
        <v>-8.344850226391733</v>
      </c>
      <c r="D309" s="82"/>
      <c r="F309" s="10"/>
      <c r="G309" s="11"/>
    </row>
    <row r="310" spans="1:7" x14ac:dyDescent="0.2">
      <c r="A310" s="57">
        <f t="shared" ca="1" si="8"/>
        <v>21.439999999999895</v>
      </c>
      <c r="B310" s="50">
        <f t="shared" ca="1" si="9"/>
        <v>-8.4120365553778136</v>
      </c>
      <c r="D310" s="82"/>
      <c r="F310" s="10"/>
      <c r="G310" s="11"/>
    </row>
    <row r="311" spans="1:7" x14ac:dyDescent="0.2">
      <c r="A311" s="57">
        <f t="shared" ca="1" si="8"/>
        <v>21.519999999999893</v>
      </c>
      <c r="B311" s="50">
        <f t="shared" ca="1" si="9"/>
        <v>-8.4795520246883793</v>
      </c>
      <c r="D311" s="82"/>
      <c r="F311" s="10"/>
      <c r="G311" s="11"/>
    </row>
    <row r="312" spans="1:7" x14ac:dyDescent="0.2">
      <c r="A312" s="57">
        <f t="shared" ca="1" si="8"/>
        <v>21.599999999999891</v>
      </c>
      <c r="B312" s="50">
        <f t="shared" ca="1" si="9"/>
        <v>-8.5473977600091668</v>
      </c>
      <c r="D312" s="82"/>
      <c r="F312" s="10"/>
      <c r="G312" s="11"/>
    </row>
    <row r="313" spans="1:7" x14ac:dyDescent="0.2">
      <c r="A313" s="57">
        <f t="shared" ca="1" si="8"/>
        <v>21.67999999999989</v>
      </c>
      <c r="B313" s="50">
        <f t="shared" ca="1" si="9"/>
        <v>-8.6155748972133512</v>
      </c>
      <c r="D313" s="82"/>
      <c r="F313" s="10"/>
      <c r="G313" s="11"/>
    </row>
    <row r="314" spans="1:7" x14ac:dyDescent="0.2">
      <c r="A314" s="57">
        <f t="shared" ca="1" si="8"/>
        <v>21.759999999999888</v>
      </c>
      <c r="B314" s="50">
        <f t="shared" ca="1" si="9"/>
        <v>-8.6840845824707706</v>
      </c>
      <c r="D314" s="82"/>
      <c r="F314" s="10"/>
      <c r="G314" s="11"/>
    </row>
    <row r="315" spans="1:7" x14ac:dyDescent="0.2">
      <c r="A315" s="57">
        <f t="shared" ca="1" si="8"/>
        <v>21.839999999999886</v>
      </c>
      <c r="B315" s="50">
        <f t="shared" ca="1" si="9"/>
        <v>-8.752927972358659</v>
      </c>
      <c r="D315" s="82"/>
      <c r="F315" s="10"/>
      <c r="G315" s="11"/>
    </row>
    <row r="316" spans="1:7" x14ac:dyDescent="0.2">
      <c r="A316" s="57">
        <f t="shared" ca="1" si="8"/>
        <v>21.919999999999884</v>
      </c>
      <c r="B316" s="50">
        <f t="shared" ca="1" si="9"/>
        <v>-8.8221062339740595</v>
      </c>
      <c r="D316" s="82"/>
      <c r="F316" s="10"/>
      <c r="G316" s="11"/>
    </row>
    <row r="317" spans="1:7" x14ac:dyDescent="0.2">
      <c r="A317" s="57">
        <f t="shared" ca="1" si="8"/>
        <v>21.999999999999883</v>
      </c>
      <c r="B317" s="50">
        <f t="shared" ca="1" si="9"/>
        <v>-8.8916205450477666</v>
      </c>
      <c r="D317" s="82"/>
      <c r="F317" s="10"/>
      <c r="G317" s="11"/>
    </row>
    <row r="318" spans="1:7" x14ac:dyDescent="0.2">
      <c r="A318" s="57">
        <f t="shared" ca="1" si="8"/>
        <v>22.079999999999881</v>
      </c>
      <c r="B318" s="50">
        <f t="shared" ca="1" si="9"/>
        <v>-8.9614720940599746</v>
      </c>
      <c r="D318" s="82"/>
      <c r="F318" s="10"/>
      <c r="G318" s="11"/>
    </row>
    <row r="319" spans="1:7" x14ac:dyDescent="0.2">
      <c r="A319" s="57">
        <f t="shared" ca="1" si="8"/>
        <v>22.159999999999879</v>
      </c>
      <c r="B319" s="50">
        <f t="shared" ca="1" si="9"/>
        <v>-9.0316620803575471</v>
      </c>
      <c r="D319" s="82"/>
      <c r="F319" s="10"/>
      <c r="G319" s="11"/>
    </row>
    <row r="320" spans="1:7" x14ac:dyDescent="0.2">
      <c r="A320" s="57">
        <f t="shared" ca="1" si="8"/>
        <v>22.239999999999878</v>
      </c>
      <c r="B320" s="50">
        <f t="shared" ca="1" si="9"/>
        <v>-9.1021917142730651</v>
      </c>
      <c r="D320" s="82"/>
      <c r="F320" s="10"/>
      <c r="G320" s="11"/>
    </row>
    <row r="321" spans="1:7" x14ac:dyDescent="0.2">
      <c r="A321" s="57">
        <f t="shared" ca="1" si="8"/>
        <v>22.319999999999876</v>
      </c>
      <c r="B321" s="50">
        <f t="shared" ca="1" si="9"/>
        <v>-9.1730622172455067</v>
      </c>
      <c r="D321" s="82"/>
      <c r="F321" s="10"/>
      <c r="G321" s="11"/>
    </row>
    <row r="322" spans="1:7" x14ac:dyDescent="0.2">
      <c r="A322" s="57">
        <f t="shared" ca="1" si="8"/>
        <v>22.399999999999874</v>
      </c>
      <c r="B322" s="50">
        <f t="shared" ca="1" si="9"/>
        <v>-9.24427482194276</v>
      </c>
      <c r="D322" s="82"/>
      <c r="F322" s="10"/>
      <c r="G322" s="11"/>
    </row>
    <row r="323" spans="1:7" x14ac:dyDescent="0.2">
      <c r="A323" s="57">
        <f t="shared" ca="1" si="8"/>
        <v>22.479999999999873</v>
      </c>
      <c r="B323" s="50">
        <f t="shared" ca="1" si="9"/>
        <v>-9.3158307723859259</v>
      </c>
      <c r="D323" s="82"/>
      <c r="F323" s="10"/>
      <c r="G323" s="11"/>
    </row>
    <row r="324" spans="1:7" x14ac:dyDescent="0.2">
      <c r="A324" s="57">
        <f t="shared" ca="1" si="8"/>
        <v>22.559999999999871</v>
      </c>
      <c r="B324" s="50">
        <f t="shared" ca="1" si="9"/>
        <v>-9.3877313240753768</v>
      </c>
      <c r="D324" s="82"/>
      <c r="F324" s="10"/>
      <c r="G324" s="11"/>
    </row>
    <row r="325" spans="1:7" x14ac:dyDescent="0.2">
      <c r="A325" s="57">
        <f t="shared" ca="1" si="8"/>
        <v>22.639999999999869</v>
      </c>
      <c r="B325" s="50">
        <f t="shared" ca="1" si="9"/>
        <v>-9.4599777441187456</v>
      </c>
      <c r="D325" s="82"/>
      <c r="F325" s="10"/>
      <c r="G325" s="11"/>
    </row>
    <row r="326" spans="1:7" x14ac:dyDescent="0.2">
      <c r="A326" s="57">
        <f t="shared" ca="1" si="8"/>
        <v>22.719999999999867</v>
      </c>
      <c r="B326" s="50">
        <f t="shared" ca="1" si="9"/>
        <v>-9.5325713113607762</v>
      </c>
      <c r="D326" s="82"/>
      <c r="F326" s="10"/>
      <c r="G326" s="11"/>
    </row>
    <row r="327" spans="1:7" x14ac:dyDescent="0.2">
      <c r="A327" s="57">
        <f t="shared" ca="1" si="8"/>
        <v>22.799999999999866</v>
      </c>
      <c r="B327" s="50">
        <f t="shared" ca="1" si="9"/>
        <v>-9.6055133165150703</v>
      </c>
      <c r="D327" s="82"/>
      <c r="F327" s="10"/>
      <c r="G327" s="11"/>
    </row>
    <row r="328" spans="1:7" x14ac:dyDescent="0.2">
      <c r="A328" s="57">
        <f t="shared" ca="1" si="8"/>
        <v>22.879999999999864</v>
      </c>
      <c r="B328" s="50">
        <f t="shared" ca="1" si="9"/>
        <v>-9.6788050622977906</v>
      </c>
      <c r="D328" s="82"/>
      <c r="F328" s="10"/>
      <c r="G328" s="11"/>
    </row>
    <row r="329" spans="1:7" x14ac:dyDescent="0.2">
      <c r="A329" s="57">
        <f t="shared" ca="1" si="8"/>
        <v>22.959999999999862</v>
      </c>
      <c r="B329" s="50">
        <f t="shared" ca="1" si="9"/>
        <v>-9.7524478635633898</v>
      </c>
      <c r="D329" s="82"/>
      <c r="F329" s="10"/>
      <c r="G329" s="11"/>
    </row>
    <row r="330" spans="1:7" x14ac:dyDescent="0.2">
      <c r="A330" s="57">
        <f t="shared" ca="1" si="8"/>
        <v>23.039999999999861</v>
      </c>
      <c r="B330" s="50">
        <f t="shared" ca="1" si="9"/>
        <v>-9.8264430474423587</v>
      </c>
      <c r="D330" s="82"/>
      <c r="F330" s="10"/>
      <c r="G330" s="11"/>
    </row>
    <row r="331" spans="1:7" x14ac:dyDescent="0.2">
      <c r="A331" s="57">
        <f t="shared" ca="1" si="8"/>
        <v>23.119999999999859</v>
      </c>
      <c r="B331" s="50">
        <f t="shared" ca="1" si="9"/>
        <v>-9.9007919534809279</v>
      </c>
      <c r="D331" s="82"/>
      <c r="F331" s="10"/>
      <c r="G331" s="11"/>
    </row>
    <row r="332" spans="1:7" x14ac:dyDescent="0.2">
      <c r="A332" s="57">
        <f t="shared" ca="1" si="8"/>
        <v>23.199999999999857</v>
      </c>
      <c r="B332" s="50">
        <f t="shared" ca="1" si="9"/>
        <v>-9.9754959337830371</v>
      </c>
      <c r="D332" s="82"/>
      <c r="F332" s="10"/>
      <c r="G332" s="11"/>
    </row>
    <row r="333" spans="1:7" x14ac:dyDescent="0.2">
      <c r="A333" s="57">
        <f t="shared" ca="1" si="8"/>
        <v>23.279999999999855</v>
      </c>
      <c r="B333" s="50">
        <f t="shared" ca="1" si="9"/>
        <v>-10.050556353154294</v>
      </c>
      <c r="D333" s="82"/>
      <c r="F333" s="10"/>
      <c r="G333" s="11"/>
    </row>
    <row r="334" spans="1:7" x14ac:dyDescent="0.2">
      <c r="A334" s="57">
        <f t="shared" ca="1" si="8"/>
        <v>23.359999999999854</v>
      </c>
      <c r="B334" s="50">
        <f t="shared" ca="1" si="9"/>
        <v>-10.125974589248179</v>
      </c>
      <c r="D334" s="82"/>
      <c r="F334" s="10"/>
      <c r="G334" s="11"/>
    </row>
    <row r="335" spans="1:7" x14ac:dyDescent="0.2">
      <c r="A335" s="57">
        <f t="shared" ca="1" si="8"/>
        <v>23.439999999999852</v>
      </c>
      <c r="B335" s="50">
        <f t="shared" ca="1" si="9"/>
        <v>-10.201752032714406</v>
      </c>
      <c r="D335" s="82"/>
      <c r="F335" s="10"/>
      <c r="G335" s="11"/>
    </row>
    <row r="336" spans="1:7" x14ac:dyDescent="0.2">
      <c r="A336" s="57">
        <f t="shared" ca="1" si="8"/>
        <v>23.51999999999985</v>
      </c>
      <c r="B336" s="50">
        <f t="shared" ca="1" si="9"/>
        <v>-10.277890087349613</v>
      </c>
      <c r="D336" s="82"/>
      <c r="F336" s="10"/>
      <c r="G336" s="11"/>
    </row>
    <row r="337" spans="1:7" x14ac:dyDescent="0.2">
      <c r="A337" s="57">
        <f t="shared" ca="1" si="8"/>
        <v>23.599999999999849</v>
      </c>
      <c r="B337" s="50">
        <f t="shared" ca="1" si="9"/>
        <v>-10.354390170250241</v>
      </c>
      <c r="D337" s="82"/>
      <c r="F337" s="10"/>
      <c r="G337" s="11"/>
    </row>
    <row r="338" spans="1:7" x14ac:dyDescent="0.2">
      <c r="A338" s="57">
        <f t="shared" ca="1" si="8"/>
        <v>23.679999999999847</v>
      </c>
      <c r="B338" s="50">
        <f t="shared" ca="1" si="9"/>
        <v>-10.431253711967814</v>
      </c>
      <c r="D338" s="82"/>
      <c r="F338" s="10"/>
      <c r="G338" s="11"/>
    </row>
    <row r="339" spans="1:7" x14ac:dyDescent="0.2">
      <c r="A339" s="57">
        <f t="shared" ca="1" si="8"/>
        <v>23.759999999999845</v>
      </c>
      <c r="B339" s="50">
        <f t="shared" ca="1" si="9"/>
        <v>-10.508482156666583</v>
      </c>
      <c r="D339" s="82"/>
      <c r="F339" s="10"/>
      <c r="G339" s="11"/>
    </row>
    <row r="340" spans="1:7" x14ac:dyDescent="0.2">
      <c r="A340" s="57">
        <f t="shared" ca="1" si="8"/>
        <v>23.839999999999844</v>
      </c>
      <c r="B340" s="50">
        <f t="shared" ca="1" si="9"/>
        <v>-10.586076962283569</v>
      </c>
      <c r="D340" s="82"/>
      <c r="F340" s="10"/>
      <c r="G340" s="11"/>
    </row>
    <row r="341" spans="1:7" x14ac:dyDescent="0.2">
      <c r="A341" s="57">
        <f t="shared" ca="1" si="8"/>
        <v>23.919999999999842</v>
      </c>
      <c r="B341" s="50">
        <f t="shared" ca="1" si="9"/>
        <v>-10.664039600691062</v>
      </c>
      <c r="D341" s="82"/>
      <c r="F341" s="10"/>
      <c r="G341" s="11"/>
    </row>
    <row r="342" spans="1:7" x14ac:dyDescent="0.2">
      <c r="A342" s="57">
        <f t="shared" ca="1" si="8"/>
        <v>23.99999999999984</v>
      </c>
      <c r="B342" s="50">
        <f t="shared" ca="1" si="9"/>
        <v>-10.742371557861652</v>
      </c>
      <c r="D342" s="82"/>
      <c r="F342" s="10"/>
      <c r="G342" s="11"/>
    </row>
    <row r="343" spans="1:7" x14ac:dyDescent="0.2">
      <c r="A343" s="57">
        <f t="shared" ca="1" si="8"/>
        <v>24.079999999999838</v>
      </c>
      <c r="B343" s="50">
        <f t="shared" ca="1" si="9"/>
        <v>-10.821074334035801</v>
      </c>
      <c r="D343" s="82"/>
      <c r="F343" s="10"/>
      <c r="G343" s="11"/>
    </row>
    <row r="344" spans="1:7" x14ac:dyDescent="0.2">
      <c r="A344" s="57">
        <f t="shared" ca="1" si="8"/>
        <v>24.159999999999837</v>
      </c>
      <c r="B344" s="50">
        <f t="shared" ca="1" si="9"/>
        <v>-10.900149443891998</v>
      </c>
      <c r="D344" s="82"/>
      <c r="F344" s="10"/>
      <c r="G344" s="11"/>
    </row>
    <row r="345" spans="1:7" x14ac:dyDescent="0.2">
      <c r="A345" s="57">
        <f t="shared" ca="1" si="8"/>
        <v>24.239999999999835</v>
      </c>
      <c r="B345" s="50">
        <f t="shared" ca="1" si="9"/>
        <v>-10.979598416719583</v>
      </c>
      <c r="D345" s="82"/>
      <c r="F345" s="10"/>
      <c r="G345" s="11"/>
    </row>
    <row r="346" spans="1:7" x14ac:dyDescent="0.2">
      <c r="A346" s="57">
        <f t="shared" ca="1" si="8"/>
        <v>24.319999999999833</v>
      </c>
      <c r="B346" s="50">
        <f t="shared" ca="1" si="9"/>
        <v>-11.059422796594269</v>
      </c>
      <c r="D346" s="82"/>
      <c r="F346" s="10"/>
      <c r="G346" s="11"/>
    </row>
    <row r="347" spans="1:7" x14ac:dyDescent="0.2">
      <c r="A347" s="57">
        <f t="shared" ca="1" si="8"/>
        <v>24.399999999999832</v>
      </c>
      <c r="B347" s="50">
        <f t="shared" ca="1" si="9"/>
        <v>-11.139624142556364</v>
      </c>
      <c r="D347" s="82"/>
      <c r="F347" s="10"/>
      <c r="G347" s="11"/>
    </row>
    <row r="348" spans="1:7" x14ac:dyDescent="0.2">
      <c r="A348" s="57">
        <f t="shared" ca="1" si="8"/>
        <v>24.47999999999983</v>
      </c>
      <c r="B348" s="50">
        <f t="shared" ca="1" si="9"/>
        <v>-11.220204028791894</v>
      </c>
      <c r="D348" s="82"/>
      <c r="F348" s="10"/>
      <c r="G348" s="11"/>
    </row>
    <row r="349" spans="1:7" x14ac:dyDescent="0.2">
      <c r="A349" s="57">
        <f t="shared" ca="1" si="8"/>
        <v>24.559999999999828</v>
      </c>
      <c r="B349" s="50">
        <f t="shared" ca="1" si="9"/>
        <v>-11.301164044816439</v>
      </c>
      <c r="D349" s="82"/>
      <c r="F349" s="10"/>
      <c r="G349" s="11"/>
    </row>
    <row r="350" spans="1:7" x14ac:dyDescent="0.2">
      <c r="A350" s="57">
        <f t="shared" ca="1" si="8"/>
        <v>24.639999999999826</v>
      </c>
      <c r="B350" s="50">
        <f t="shared" ca="1" si="9"/>
        <v>-11.382505795661972</v>
      </c>
      <c r="D350" s="82"/>
      <c r="F350" s="10"/>
      <c r="G350" s="11"/>
    </row>
    <row r="351" spans="1:7" x14ac:dyDescent="0.2">
      <c r="A351" s="57">
        <f t="shared" ca="1" si="8"/>
        <v>24.719999999999825</v>
      </c>
      <c r="B351" s="50">
        <f t="shared" ca="1" si="9"/>
        <v>-11.464230902066673</v>
      </c>
      <c r="D351" s="82"/>
      <c r="F351" s="10"/>
      <c r="G351" s="11"/>
    </row>
    <row r="352" spans="1:7" x14ac:dyDescent="0.2">
      <c r="A352" s="57">
        <f t="shared" ca="1" si="8"/>
        <v>24.799999999999823</v>
      </c>
      <c r="B352" s="50">
        <f t="shared" ca="1" si="9"/>
        <v>-11.546341000667638</v>
      </c>
      <c r="D352" s="82"/>
      <c r="F352" s="10"/>
      <c r="G352" s="11"/>
    </row>
    <row r="353" spans="1:7" x14ac:dyDescent="0.2">
      <c r="A353" s="57">
        <f t="shared" ca="1" si="8"/>
        <v>24.879999999999821</v>
      </c>
      <c r="B353" s="50">
        <f t="shared" ca="1" si="9"/>
        <v>-11.628837744196783</v>
      </c>
      <c r="D353" s="82"/>
      <c r="F353" s="10"/>
      <c r="G353" s="11"/>
    </row>
    <row r="354" spans="1:7" x14ac:dyDescent="0.2">
      <c r="A354" s="57">
        <f t="shared" ca="1" si="8"/>
        <v>24.95999999999982</v>
      </c>
      <c r="B354" s="50">
        <f t="shared" ca="1" si="9"/>
        <v>-11.711722801679825</v>
      </c>
      <c r="D354" s="82"/>
      <c r="F354" s="10"/>
      <c r="G354" s="11"/>
    </row>
    <row r="355" spans="1:7" x14ac:dyDescent="0.2">
      <c r="A355" s="57">
        <f t="shared" ca="1" si="8"/>
        <v>25.039999999999818</v>
      </c>
      <c r="B355" s="50">
        <f t="shared" ca="1" si="9"/>
        <v>-11.794997858638483</v>
      </c>
      <c r="D355" s="82"/>
      <c r="F355" s="10"/>
      <c r="G355" s="11"/>
    </row>
    <row r="356" spans="1:7" x14ac:dyDescent="0.2">
      <c r="A356" s="57">
        <f t="shared" ca="1" si="8"/>
        <v>25.119999999999816</v>
      </c>
      <c r="B356" s="50">
        <f t="shared" ca="1" si="9"/>
        <v>-11.87866461729584</v>
      </c>
      <c r="D356" s="82"/>
      <c r="F356" s="10"/>
      <c r="G356" s="11"/>
    </row>
    <row r="357" spans="1:7" x14ac:dyDescent="0.2">
      <c r="A357" s="57">
        <f t="shared" ca="1" si="8"/>
        <v>25.199999999999815</v>
      </c>
      <c r="B357" s="50">
        <f t="shared" ca="1" si="9"/>
        <v>-11.962724796785169</v>
      </c>
      <c r="D357" s="82"/>
      <c r="F357" s="10"/>
      <c r="G357" s="11"/>
    </row>
    <row r="358" spans="1:7" x14ac:dyDescent="0.2">
      <c r="A358" s="57">
        <f t="shared" ca="1" si="8"/>
        <v>25.279999999999813</v>
      </c>
      <c r="B358" s="50">
        <f t="shared" ca="1" si="9"/>
        <v>-12.047180133362021</v>
      </c>
      <c r="D358" s="82"/>
      <c r="F358" s="10"/>
      <c r="G358" s="11"/>
    </row>
    <row r="359" spans="1:7" x14ac:dyDescent="0.2">
      <c r="A359" s="57">
        <f t="shared" ca="1" si="8"/>
        <v>25.359999999999811</v>
      </c>
      <c r="B359" s="50">
        <f t="shared" ca="1" si="9"/>
        <v>-12.13203238061978</v>
      </c>
      <c r="D359" s="82"/>
      <c r="F359" s="10"/>
      <c r="G359" s="11"/>
    </row>
    <row r="360" spans="1:7" x14ac:dyDescent="0.2">
      <c r="A360" s="57">
        <f t="shared" ca="1" si="8"/>
        <v>25.439999999999809</v>
      </c>
      <c r="B360" s="50">
        <f t="shared" ca="1" si="9"/>
        <v>-12.217283309708758</v>
      </c>
      <c r="D360" s="82"/>
      <c r="F360" s="10"/>
      <c r="G360" s="11"/>
    </row>
    <row r="361" spans="1:7" x14ac:dyDescent="0.2">
      <c r="A361" s="57">
        <f t="shared" ca="1" si="8"/>
        <v>25.519999999999808</v>
      </c>
      <c r="B361" s="50">
        <f t="shared" ca="1" si="9"/>
        <v>-12.302934709558858</v>
      </c>
      <c r="D361" s="82"/>
      <c r="F361" s="10"/>
      <c r="G361" s="11"/>
    </row>
    <row r="362" spans="1:7" x14ac:dyDescent="0.2">
      <c r="A362" s="57">
        <f t="shared" ca="1" si="8"/>
        <v>25.599999999999806</v>
      </c>
      <c r="B362" s="50">
        <f t="shared" ca="1" si="9"/>
        <v>-12.388988387105886</v>
      </c>
      <c r="D362" s="82"/>
      <c r="F362" s="10"/>
      <c r="G362" s="11"/>
    </row>
    <row r="363" spans="1:7" x14ac:dyDescent="0.2">
      <c r="A363" s="57">
        <f t="shared" ref="A363:A426" ca="1" si="10">OFFSET(A363,-1,0)+f_stop/5000</f>
        <v>25.679999999999804</v>
      </c>
      <c r="B363" s="50">
        <f t="shared" ref="B363:B426" ca="1" si="11">20*LOG(ABS(   (1/f_dec*SIN(f_dec*$A363/Fm*PI())/SIN($A363/Fm*PI()))^(order-2) * (1/f_dec2*SIN(f_dec2*$A363/Fm*PI())/SIN($A363/Fm*PI())) *  (1/(f_dec*n_avg)*SIN((f_dec*n_avg)*$A363/Fm*PI())/SIN($A363/Fm*PI()))    ))</f>
        <v>-12.475446167521543</v>
      </c>
      <c r="D363" s="82"/>
      <c r="F363" s="10"/>
      <c r="G363" s="11"/>
    </row>
    <row r="364" spans="1:7" x14ac:dyDescent="0.2">
      <c r="A364" s="57">
        <f t="shared" ca="1" si="10"/>
        <v>25.759999999999803</v>
      </c>
      <c r="B364" s="50">
        <f t="shared" ca="1" si="11"/>
        <v>-12.562309894447278</v>
      </c>
      <c r="D364" s="82"/>
      <c r="F364" s="10"/>
      <c r="G364" s="11"/>
    </row>
    <row r="365" spans="1:7" x14ac:dyDescent="0.2">
      <c r="A365" s="57">
        <f t="shared" ca="1" si="10"/>
        <v>25.839999999999801</v>
      </c>
      <c r="B365" s="50">
        <f t="shared" ca="1" si="11"/>
        <v>-12.649581430231997</v>
      </c>
      <c r="D365" s="82"/>
      <c r="F365" s="10"/>
      <c r="G365" s="11"/>
    </row>
    <row r="366" spans="1:7" x14ac:dyDescent="0.2">
      <c r="A366" s="57">
        <f t="shared" ca="1" si="10"/>
        <v>25.919999999999799</v>
      </c>
      <c r="B366" s="50">
        <f t="shared" ca="1" si="11"/>
        <v>-12.737262656173645</v>
      </c>
      <c r="D366" s="82"/>
      <c r="F366" s="10"/>
      <c r="G366" s="11"/>
    </row>
    <row r="367" spans="1:7" x14ac:dyDescent="0.2">
      <c r="A367" s="57">
        <f t="shared" ca="1" si="10"/>
        <v>25.999999999999797</v>
      </c>
      <c r="B367" s="50">
        <f t="shared" ca="1" si="11"/>
        <v>-12.825355472764922</v>
      </c>
      <c r="D367" s="82"/>
      <c r="F367" s="10"/>
      <c r="G367" s="11"/>
    </row>
    <row r="368" spans="1:7" x14ac:dyDescent="0.2">
      <c r="A368" s="57">
        <f t="shared" ca="1" si="10"/>
        <v>26.079999999999796</v>
      </c>
      <c r="B368" s="50">
        <f t="shared" ca="1" si="11"/>
        <v>-12.913861799943025</v>
      </c>
      <c r="D368" s="82"/>
      <c r="F368" s="10"/>
      <c r="G368" s="11"/>
    </row>
    <row r="369" spans="1:7" x14ac:dyDescent="0.2">
      <c r="A369" s="57">
        <f t="shared" ca="1" si="10"/>
        <v>26.159999999999794</v>
      </c>
      <c r="B369" s="50">
        <f t="shared" ca="1" si="11"/>
        <v>-13.002783577343614</v>
      </c>
      <c r="D369" s="82"/>
      <c r="F369" s="10"/>
      <c r="G369" s="11"/>
    </row>
    <row r="370" spans="1:7" x14ac:dyDescent="0.2">
      <c r="A370" s="57">
        <f t="shared" ca="1" si="10"/>
        <v>26.239999999999792</v>
      </c>
      <c r="B370" s="50">
        <f t="shared" ca="1" si="11"/>
        <v>-13.092122764559008</v>
      </c>
      <c r="D370" s="82"/>
      <c r="F370" s="10"/>
      <c r="G370" s="11"/>
    </row>
    <row r="371" spans="1:7" x14ac:dyDescent="0.2">
      <c r="A371" s="57">
        <f t="shared" ca="1" si="10"/>
        <v>26.319999999999791</v>
      </c>
      <c r="B371" s="50">
        <f t="shared" ca="1" si="11"/>
        <v>-13.181881341400818</v>
      </c>
      <c r="D371" s="82"/>
      <c r="F371" s="10"/>
      <c r="G371" s="11"/>
    </row>
    <row r="372" spans="1:7" x14ac:dyDescent="0.2">
      <c r="A372" s="57">
        <f t="shared" ca="1" si="10"/>
        <v>26.399999999999789</v>
      </c>
      <c r="B372" s="50">
        <f t="shared" ca="1" si="11"/>
        <v>-13.272061308166919</v>
      </c>
      <c r="D372" s="82"/>
      <c r="F372" s="10"/>
      <c r="G372" s="11"/>
    </row>
    <row r="373" spans="1:7" x14ac:dyDescent="0.2">
      <c r="A373" s="57">
        <f t="shared" ca="1" si="10"/>
        <v>26.479999999999787</v>
      </c>
      <c r="B373" s="50">
        <f t="shared" ca="1" si="11"/>
        <v>-13.362664685913074</v>
      </c>
      <c r="D373" s="82"/>
      <c r="F373" s="10"/>
      <c r="G373" s="11"/>
    </row>
    <row r="374" spans="1:7" x14ac:dyDescent="0.2">
      <c r="A374" s="57">
        <f t="shared" ca="1" si="10"/>
        <v>26.559999999999786</v>
      </c>
      <c r="B374" s="50">
        <f t="shared" ca="1" si="11"/>
        <v>-13.453693516729068</v>
      </c>
      <c r="D374" s="82"/>
      <c r="F374" s="10"/>
      <c r="G374" s="11"/>
    </row>
    <row r="375" spans="1:7" x14ac:dyDescent="0.2">
      <c r="A375" s="57">
        <f t="shared" ca="1" si="10"/>
        <v>26.639999999999784</v>
      </c>
      <c r="B375" s="50">
        <f t="shared" ca="1" si="11"/>
        <v>-13.545149864019663</v>
      </c>
      <c r="D375" s="82"/>
      <c r="F375" s="10"/>
      <c r="G375" s="11"/>
    </row>
    <row r="376" spans="1:7" x14ac:dyDescent="0.2">
      <c r="A376" s="57">
        <f t="shared" ca="1" si="10"/>
        <v>26.719999999999782</v>
      </c>
      <c r="B376" s="50">
        <f t="shared" ca="1" si="11"/>
        <v>-13.637035812790327</v>
      </c>
      <c r="D376" s="82"/>
      <c r="F376" s="10"/>
      <c r="G376" s="11"/>
    </row>
    <row r="377" spans="1:7" x14ac:dyDescent="0.2">
      <c r="A377" s="57">
        <f t="shared" ca="1" si="10"/>
        <v>26.79999999999978</v>
      </c>
      <c r="B377" s="50">
        <f t="shared" ca="1" si="11"/>
        <v>-13.729353469937866</v>
      </c>
      <c r="D377" s="82"/>
      <c r="F377" s="10"/>
      <c r="G377" s="11"/>
    </row>
    <row r="378" spans="1:7" x14ac:dyDescent="0.2">
      <c r="A378" s="57">
        <f t="shared" ca="1" si="10"/>
        <v>26.879999999999779</v>
      </c>
      <c r="B378" s="50">
        <f t="shared" ca="1" si="11"/>
        <v>-13.822104964546133</v>
      </c>
      <c r="D378" s="82"/>
      <c r="F378" s="10"/>
      <c r="G378" s="11"/>
    </row>
    <row r="379" spans="1:7" x14ac:dyDescent="0.2">
      <c r="A379" s="57">
        <f t="shared" ca="1" si="10"/>
        <v>26.959999999999777</v>
      </c>
      <c r="B379" s="50">
        <f t="shared" ca="1" si="11"/>
        <v>-13.91529244818679</v>
      </c>
      <c r="D379" s="82"/>
      <c r="F379" s="10"/>
      <c r="G379" s="11"/>
    </row>
    <row r="380" spans="1:7" x14ac:dyDescent="0.2">
      <c r="A380" s="57">
        <f t="shared" ca="1" si="10"/>
        <v>27.039999999999775</v>
      </c>
      <c r="B380" s="50">
        <f t="shared" ca="1" si="11"/>
        <v>-14.008918095225376</v>
      </c>
      <c r="D380" s="82"/>
      <c r="F380" s="10"/>
      <c r="G380" s="11"/>
    </row>
    <row r="381" spans="1:7" x14ac:dyDescent="0.2">
      <c r="A381" s="57">
        <f t="shared" ca="1" si="10"/>
        <v>27.119999999999774</v>
      </c>
      <c r="B381" s="50">
        <f t="shared" ca="1" si="11"/>
        <v>-14.10298410313267</v>
      </c>
      <c r="D381" s="82"/>
      <c r="F381" s="10"/>
      <c r="G381" s="11"/>
    </row>
    <row r="382" spans="1:7" x14ac:dyDescent="0.2">
      <c r="A382" s="57">
        <f t="shared" ca="1" si="10"/>
        <v>27.199999999999772</v>
      </c>
      <c r="B382" s="50">
        <f t="shared" ca="1" si="11"/>
        <v>-14.197492692801477</v>
      </c>
      <c r="D382" s="82"/>
      <c r="F382" s="10"/>
      <c r="G382" s="11"/>
    </row>
    <row r="383" spans="1:7" x14ac:dyDescent="0.2">
      <c r="A383" s="57">
        <f t="shared" ca="1" si="10"/>
        <v>27.27999999999977</v>
      </c>
      <c r="B383" s="50">
        <f t="shared" ca="1" si="11"/>
        <v>-14.292446108869081</v>
      </c>
      <c r="D383" s="82"/>
      <c r="F383" s="10"/>
      <c r="G383" s="11"/>
    </row>
    <row r="384" spans="1:7" x14ac:dyDescent="0.2">
      <c r="A384" s="57">
        <f t="shared" ca="1" si="10"/>
        <v>27.359999999999769</v>
      </c>
      <c r="B384" s="50">
        <f t="shared" ca="1" si="11"/>
        <v>-14.387846620045293</v>
      </c>
      <c r="D384" s="82"/>
      <c r="F384" s="10"/>
      <c r="G384" s="11"/>
    </row>
    <row r="385" spans="1:7" x14ac:dyDescent="0.2">
      <c r="A385" s="57">
        <f t="shared" ca="1" si="10"/>
        <v>27.439999999999767</v>
      </c>
      <c r="B385" s="50">
        <f t="shared" ca="1" si="11"/>
        <v>-14.483696519446301</v>
      </c>
      <c r="D385" s="82"/>
      <c r="F385" s="10"/>
      <c r="G385" s="11"/>
    </row>
    <row r="386" spans="1:7" x14ac:dyDescent="0.2">
      <c r="A386" s="57">
        <f t="shared" ca="1" si="10"/>
        <v>27.519999999999765</v>
      </c>
      <c r="B386" s="50">
        <f t="shared" ca="1" si="11"/>
        <v>-14.579998124934546</v>
      </c>
      <c r="D386" s="82"/>
      <c r="F386" s="10"/>
      <c r="G386" s="11"/>
    </row>
    <row r="387" spans="1:7" x14ac:dyDescent="0.2">
      <c r="A387" s="57">
        <f t="shared" ca="1" si="10"/>
        <v>27.599999999999763</v>
      </c>
      <c r="B387" s="50">
        <f t="shared" ca="1" si="11"/>
        <v>-14.676753779464541</v>
      </c>
      <c r="D387" s="82"/>
      <c r="F387" s="10"/>
      <c r="G387" s="11"/>
    </row>
    <row r="388" spans="1:7" x14ac:dyDescent="0.2">
      <c r="A388" s="57">
        <f t="shared" ca="1" si="10"/>
        <v>27.679999999999762</v>
      </c>
      <c r="B388" s="50">
        <f t="shared" ca="1" si="11"/>
        <v>-14.773965851434927</v>
      </c>
      <c r="D388" s="82"/>
      <c r="F388" s="10"/>
      <c r="G388" s="11"/>
    </row>
    <row r="389" spans="1:7" x14ac:dyDescent="0.2">
      <c r="A389" s="57">
        <f t="shared" ca="1" si="10"/>
        <v>27.75999999999976</v>
      </c>
      <c r="B389" s="50">
        <f t="shared" ca="1" si="11"/>
        <v>-14.871636735046854</v>
      </c>
      <c r="D389" s="82"/>
      <c r="F389" s="10"/>
      <c r="G389" s="11"/>
    </row>
    <row r="390" spans="1:7" x14ac:dyDescent="0.2">
      <c r="A390" s="57">
        <f t="shared" ca="1" si="10"/>
        <v>27.839999999999758</v>
      </c>
      <c r="B390" s="50">
        <f t="shared" ca="1" si="11"/>
        <v>-14.969768850668784</v>
      </c>
      <c r="D390" s="82"/>
      <c r="F390" s="10"/>
      <c r="G390" s="11"/>
    </row>
    <row r="391" spans="1:7" x14ac:dyDescent="0.2">
      <c r="A391" s="57">
        <f t="shared" ca="1" si="10"/>
        <v>27.919999999999757</v>
      </c>
      <c r="B391" s="50">
        <f t="shared" ca="1" si="11"/>
        <v>-15.068364645207941</v>
      </c>
      <c r="D391" s="82"/>
      <c r="F391" s="10"/>
      <c r="G391" s="11"/>
    </row>
    <row r="392" spans="1:7" x14ac:dyDescent="0.2">
      <c r="A392" s="57">
        <f t="shared" ca="1" si="10"/>
        <v>27.999999999999755</v>
      </c>
      <c r="B392" s="50">
        <f t="shared" ca="1" si="11"/>
        <v>-15.167426592488418</v>
      </c>
      <c r="D392" s="82"/>
      <c r="F392" s="10"/>
      <c r="G392" s="11"/>
    </row>
    <row r="393" spans="1:7" x14ac:dyDescent="0.2">
      <c r="A393" s="57">
        <f t="shared" ca="1" si="10"/>
        <v>28.079999999999753</v>
      </c>
      <c r="B393" s="50">
        <f t="shared" ca="1" si="11"/>
        <v>-15.266957193636248</v>
      </c>
      <c r="D393" s="82"/>
      <c r="F393" s="10"/>
      <c r="G393" s="11"/>
    </row>
    <row r="394" spans="1:7" x14ac:dyDescent="0.2">
      <c r="A394" s="57">
        <f t="shared" ca="1" si="10"/>
        <v>28.159999999999751</v>
      </c>
      <c r="B394" s="50">
        <f t="shared" ca="1" si="11"/>
        <v>-15.366958977471445</v>
      </c>
      <c r="D394" s="82"/>
      <c r="F394" s="10"/>
      <c r="G394" s="11"/>
    </row>
    <row r="395" spans="1:7" x14ac:dyDescent="0.2">
      <c r="A395" s="57">
        <f t="shared" ca="1" si="10"/>
        <v>28.23999999999975</v>
      </c>
      <c r="B395" s="50">
        <f t="shared" ca="1" si="11"/>
        <v>-15.467434500907293</v>
      </c>
      <c r="D395" s="82"/>
      <c r="F395" s="10"/>
      <c r="G395" s="11"/>
    </row>
    <row r="396" spans="1:7" x14ac:dyDescent="0.2">
      <c r="A396" s="57">
        <f t="shared" ca="1" si="10"/>
        <v>28.319999999999748</v>
      </c>
      <c r="B396" s="50">
        <f t="shared" ca="1" si="11"/>
        <v>-15.568386349356926</v>
      </c>
      <c r="D396" s="82"/>
      <c r="F396" s="10"/>
      <c r="G396" s="11"/>
    </row>
    <row r="397" spans="1:7" x14ac:dyDescent="0.2">
      <c r="A397" s="57">
        <f t="shared" ca="1" si="10"/>
        <v>28.399999999999746</v>
      </c>
      <c r="B397" s="50">
        <f t="shared" ca="1" si="11"/>
        <v>-15.669817137147446</v>
      </c>
      <c r="D397" s="82"/>
      <c r="F397" s="10"/>
      <c r="G397" s="11"/>
    </row>
    <row r="398" spans="1:7" x14ac:dyDescent="0.2">
      <c r="A398" s="57">
        <f t="shared" ca="1" si="10"/>
        <v>28.479999999999745</v>
      </c>
      <c r="B398" s="50">
        <f t="shared" ca="1" si="11"/>
        <v>-15.771729507941741</v>
      </c>
      <c r="D398" s="82"/>
      <c r="F398" s="10"/>
      <c r="G398" s="11"/>
    </row>
    <row r="399" spans="1:7" x14ac:dyDescent="0.2">
      <c r="A399" s="57">
        <f t="shared" ca="1" si="10"/>
        <v>28.559999999999743</v>
      </c>
      <c r="B399" s="50">
        <f t="shared" ca="1" si="11"/>
        <v>-15.87412613516808</v>
      </c>
      <c r="D399" s="82"/>
      <c r="F399" s="10"/>
      <c r="G399" s="11"/>
    </row>
    <row r="400" spans="1:7" x14ac:dyDescent="0.2">
      <c r="A400" s="57">
        <f t="shared" ca="1" si="10"/>
        <v>28.639999999999741</v>
      </c>
      <c r="B400" s="50">
        <f t="shared" ca="1" si="11"/>
        <v>-15.977009722457815</v>
      </c>
      <c r="D400" s="82"/>
      <c r="F400" s="10"/>
      <c r="G400" s="11"/>
    </row>
    <row r="401" spans="1:7" x14ac:dyDescent="0.2">
      <c r="A401" s="57">
        <f t="shared" ca="1" si="10"/>
        <v>28.71999999999974</v>
      </c>
      <c r="B401" s="50">
        <f t="shared" ca="1" si="11"/>
        <v>-16.080383004091232</v>
      </c>
      <c r="D401" s="82"/>
      <c r="F401" s="10"/>
      <c r="G401" s="11"/>
    </row>
    <row r="402" spans="1:7" x14ac:dyDescent="0.2">
      <c r="A402" s="57">
        <f t="shared" ca="1" si="10"/>
        <v>28.799999999999738</v>
      </c>
      <c r="B402" s="50">
        <f t="shared" ca="1" si="11"/>
        <v>-16.184248745451796</v>
      </c>
      <c r="D402" s="82"/>
      <c r="F402" s="10"/>
      <c r="G402" s="11"/>
    </row>
    <row r="403" spans="1:7" x14ac:dyDescent="0.2">
      <c r="A403" s="57">
        <f t="shared" ca="1" si="10"/>
        <v>28.879999999999736</v>
      </c>
      <c r="B403" s="50">
        <f t="shared" ca="1" si="11"/>
        <v>-16.288609743489008</v>
      </c>
      <c r="D403" s="82"/>
      <c r="F403" s="10"/>
      <c r="G403" s="11"/>
    </row>
    <row r="404" spans="1:7" x14ac:dyDescent="0.2">
      <c r="A404" s="57">
        <f t="shared" ca="1" si="10"/>
        <v>28.959999999999734</v>
      </c>
      <c r="B404" s="50">
        <f t="shared" ca="1" si="11"/>
        <v>-16.39346882718997</v>
      </c>
      <c r="D404" s="82"/>
      <c r="F404" s="10"/>
      <c r="G404" s="11"/>
    </row>
    <row r="405" spans="1:7" x14ac:dyDescent="0.2">
      <c r="A405" s="57">
        <f t="shared" ca="1" si="10"/>
        <v>29.039999999999733</v>
      </c>
      <c r="B405" s="50">
        <f t="shared" ca="1" si="11"/>
        <v>-16.49882885806003</v>
      </c>
      <c r="D405" s="82"/>
      <c r="F405" s="10"/>
      <c r="G405" s="11"/>
    </row>
    <row r="406" spans="1:7" x14ac:dyDescent="0.2">
      <c r="A406" s="57">
        <f t="shared" ca="1" si="10"/>
        <v>29.119999999999731</v>
      </c>
      <c r="B406" s="50">
        <f t="shared" ca="1" si="11"/>
        <v>-16.604692730612459</v>
      </c>
      <c r="D406" s="82"/>
      <c r="F406" s="10"/>
      <c r="G406" s="11"/>
    </row>
    <row r="407" spans="1:7" x14ac:dyDescent="0.2">
      <c r="A407" s="57">
        <f t="shared" ca="1" si="10"/>
        <v>29.199999999999729</v>
      </c>
      <c r="B407" s="50">
        <f t="shared" ca="1" si="11"/>
        <v>-16.711063372867663</v>
      </c>
      <c r="D407" s="82"/>
      <c r="F407" s="10"/>
      <c r="G407" s="11"/>
    </row>
    <row r="408" spans="1:7" x14ac:dyDescent="0.2">
      <c r="A408" s="57">
        <f t="shared" ca="1" si="10"/>
        <v>29.279999999999728</v>
      </c>
      <c r="B408" s="50">
        <f t="shared" ca="1" si="11"/>
        <v>-16.817943746861911</v>
      </c>
      <c r="D408" s="82"/>
      <c r="F408" s="10"/>
      <c r="G408" s="11"/>
    </row>
    <row r="409" spans="1:7" x14ac:dyDescent="0.2">
      <c r="A409" s="57">
        <f t="shared" ca="1" si="10"/>
        <v>29.359999999999726</v>
      </c>
      <c r="B409" s="50">
        <f t="shared" ca="1" si="11"/>
        <v>-16.925336849165905</v>
      </c>
      <c r="D409" s="82"/>
      <c r="F409" s="10"/>
      <c r="G409" s="11"/>
    </row>
    <row r="410" spans="1:7" x14ac:dyDescent="0.2">
      <c r="A410" s="57">
        <f t="shared" ca="1" si="10"/>
        <v>29.439999999999724</v>
      </c>
      <c r="B410" s="50">
        <f t="shared" ca="1" si="11"/>
        <v>-17.033245711413457</v>
      </c>
      <c r="D410" s="82"/>
      <c r="F410" s="10"/>
      <c r="G410" s="11"/>
    </row>
    <row r="411" spans="1:7" x14ac:dyDescent="0.2">
      <c r="A411" s="57">
        <f t="shared" ca="1" si="10"/>
        <v>29.519999999999722</v>
      </c>
      <c r="B411" s="50">
        <f t="shared" ca="1" si="11"/>
        <v>-17.141673400840364</v>
      </c>
      <c r="D411" s="82"/>
      <c r="F411" s="10"/>
      <c r="G411" s="11"/>
    </row>
    <row r="412" spans="1:7" x14ac:dyDescent="0.2">
      <c r="A412" s="57">
        <f t="shared" ca="1" si="10"/>
        <v>29.599999999999721</v>
      </c>
      <c r="B412" s="50">
        <f t="shared" ca="1" si="11"/>
        <v>-17.250623020833945</v>
      </c>
      <c r="D412" s="82"/>
      <c r="F412" s="10"/>
      <c r="G412" s="11"/>
    </row>
    <row r="413" spans="1:7" x14ac:dyDescent="0.2">
      <c r="A413" s="57">
        <f t="shared" ca="1" si="10"/>
        <v>29.679999999999719</v>
      </c>
      <c r="B413" s="50">
        <f t="shared" ca="1" si="11"/>
        <v>-17.360097711493204</v>
      </c>
      <c r="D413" s="82"/>
      <c r="F413" s="10"/>
      <c r="G413" s="11"/>
    </row>
    <row r="414" spans="1:7" x14ac:dyDescent="0.2">
      <c r="A414" s="57">
        <f t="shared" ca="1" si="10"/>
        <v>29.759999999999717</v>
      </c>
      <c r="B414" s="50">
        <f t="shared" ca="1" si="11"/>
        <v>-17.47010065020017</v>
      </c>
      <c r="D414" s="82"/>
      <c r="F414" s="10"/>
      <c r="G414" s="11"/>
    </row>
    <row r="415" spans="1:7" x14ac:dyDescent="0.2">
      <c r="A415" s="57">
        <f t="shared" ca="1" si="10"/>
        <v>29.839999999999716</v>
      </c>
      <c r="B415" s="50">
        <f t="shared" ca="1" si="11"/>
        <v>-17.580635052202478</v>
      </c>
      <c r="D415" s="82"/>
      <c r="F415" s="10"/>
      <c r="G415" s="11"/>
    </row>
    <row r="416" spans="1:7" x14ac:dyDescent="0.2">
      <c r="A416" s="57">
        <f t="shared" ca="1" si="10"/>
        <v>29.919999999999714</v>
      </c>
      <c r="B416" s="50">
        <f t="shared" ca="1" si="11"/>
        <v>-17.691704171207448</v>
      </c>
      <c r="D416" s="82"/>
      <c r="F416" s="10"/>
      <c r="G416" s="11"/>
    </row>
    <row r="417" spans="1:7" x14ac:dyDescent="0.2">
      <c r="A417" s="57">
        <f t="shared" ca="1" si="10"/>
        <v>29.999999999999712</v>
      </c>
      <c r="B417" s="50">
        <f t="shared" ca="1" si="11"/>
        <v>-17.80331129998817</v>
      </c>
      <c r="D417" s="82"/>
      <c r="F417" s="10"/>
      <c r="G417" s="11"/>
    </row>
    <row r="418" spans="1:7" x14ac:dyDescent="0.2">
      <c r="A418" s="57">
        <f t="shared" ca="1" si="10"/>
        <v>30.079999999999711</v>
      </c>
      <c r="B418" s="50">
        <f t="shared" ca="1" si="11"/>
        <v>-17.91545977100149</v>
      </c>
      <c r="D418" s="82"/>
      <c r="F418" s="10"/>
      <c r="G418" s="11"/>
    </row>
    <row r="419" spans="1:7" x14ac:dyDescent="0.2">
      <c r="A419" s="57">
        <f t="shared" ca="1" si="10"/>
        <v>30.159999999999709</v>
      </c>
      <c r="B419" s="50">
        <f t="shared" ca="1" si="11"/>
        <v>-18.02815295701869</v>
      </c>
      <c r="D419" s="82"/>
      <c r="F419" s="10"/>
      <c r="G419" s="11"/>
    </row>
    <row r="420" spans="1:7" x14ac:dyDescent="0.2">
      <c r="A420" s="57">
        <f t="shared" ca="1" si="10"/>
        <v>30.239999999999707</v>
      </c>
      <c r="B420" s="50">
        <f t="shared" ca="1" si="11"/>
        <v>-18.141394271768615</v>
      </c>
      <c r="D420" s="82"/>
      <c r="F420" s="10"/>
      <c r="G420" s="11"/>
    </row>
    <row r="421" spans="1:7" x14ac:dyDescent="0.2">
      <c r="A421" s="57">
        <f t="shared" ca="1" si="10"/>
        <v>30.319999999999705</v>
      </c>
      <c r="B421" s="50">
        <f t="shared" ca="1" si="11"/>
        <v>-18.255187170594009</v>
      </c>
      <c r="D421" s="82"/>
      <c r="F421" s="10"/>
      <c r="G421" s="11"/>
    </row>
    <row r="422" spans="1:7" x14ac:dyDescent="0.2">
      <c r="A422" s="57">
        <f t="shared" ca="1" si="10"/>
        <v>30.399999999999704</v>
      </c>
      <c r="B422" s="50">
        <f t="shared" ca="1" si="11"/>
        <v>-18.369535151121148</v>
      </c>
      <c r="D422" s="82"/>
      <c r="F422" s="10"/>
      <c r="G422" s="11"/>
    </row>
    <row r="423" spans="1:7" x14ac:dyDescent="0.2">
      <c r="A423" s="57">
        <f t="shared" ca="1" si="10"/>
        <v>30.479999999999702</v>
      </c>
      <c r="B423" s="50">
        <f t="shared" ca="1" si="11"/>
        <v>-18.484441753943109</v>
      </c>
      <c r="D423" s="82"/>
      <c r="F423" s="10"/>
      <c r="G423" s="11"/>
    </row>
    <row r="424" spans="1:7" x14ac:dyDescent="0.2">
      <c r="A424" s="57">
        <f t="shared" ca="1" si="10"/>
        <v>30.5599999999997</v>
      </c>
      <c r="B424" s="50">
        <f t="shared" ca="1" si="11"/>
        <v>-18.599910563317103</v>
      </c>
      <c r="D424" s="82"/>
      <c r="F424" s="10"/>
      <c r="G424" s="11"/>
    </row>
    <row r="425" spans="1:7" x14ac:dyDescent="0.2">
      <c r="A425" s="57">
        <f t="shared" ca="1" si="10"/>
        <v>30.639999999999699</v>
      </c>
      <c r="B425" s="50">
        <f t="shared" ca="1" si="11"/>
        <v>-18.715945207876121</v>
      </c>
      <c r="D425" s="82"/>
      <c r="F425" s="10"/>
      <c r="G425" s="11"/>
    </row>
    <row r="426" spans="1:7" x14ac:dyDescent="0.2">
      <c r="A426" s="57">
        <f t="shared" ca="1" si="10"/>
        <v>30.719999999999697</v>
      </c>
      <c r="B426" s="50">
        <f t="shared" ca="1" si="11"/>
        <v>-18.832549361355309</v>
      </c>
      <c r="D426" s="82"/>
      <c r="F426" s="10"/>
      <c r="G426" s="11"/>
    </row>
    <row r="427" spans="1:7" x14ac:dyDescent="0.2">
      <c r="A427" s="57">
        <f t="shared" ref="A427:A490" ca="1" si="12">OFFSET(A427,-1,0)+f_stop/5000</f>
        <v>30.799999999999695</v>
      </c>
      <c r="B427" s="50">
        <f t="shared" ref="B427:B490" ca="1" si="13">20*LOG(ABS(   (1/f_dec*SIN(f_dec*$A427/Fm*PI())/SIN($A427/Fm*PI()))^(order-2) * (1/f_dec2*SIN(f_dec2*$A427/Fm*PI())/SIN($A427/Fm*PI())) *  (1/(f_dec*n_avg)*SIN((f_dec*n_avg)*$A427/Fm*PI())/SIN($A427/Fm*PI()))    ))</f>
        <v>-18.949726743333439</v>
      </c>
      <c r="D427" s="82"/>
      <c r="F427" s="10"/>
      <c r="G427" s="11"/>
    </row>
    <row r="428" spans="1:7" x14ac:dyDescent="0.2">
      <c r="A428" s="57">
        <f t="shared" ca="1" si="12"/>
        <v>30.879999999999693</v>
      </c>
      <c r="B428" s="50">
        <f t="shared" ca="1" si="13"/>
        <v>-19.067481119989782</v>
      </c>
      <c r="D428" s="82"/>
      <c r="F428" s="10"/>
      <c r="G428" s="11"/>
    </row>
    <row r="429" spans="1:7" x14ac:dyDescent="0.2">
      <c r="A429" s="57">
        <f t="shared" ca="1" si="12"/>
        <v>30.959999999999692</v>
      </c>
      <c r="B429" s="50">
        <f t="shared" ca="1" si="13"/>
        <v>-19.185816304876898</v>
      </c>
      <c r="D429" s="82"/>
      <c r="F429" s="10"/>
      <c r="G429" s="11"/>
    </row>
    <row r="430" spans="1:7" x14ac:dyDescent="0.2">
      <c r="A430" s="57">
        <f t="shared" ca="1" si="12"/>
        <v>31.03999999999969</v>
      </c>
      <c r="B430" s="50">
        <f t="shared" ca="1" si="13"/>
        <v>-19.304736159709584</v>
      </c>
      <c r="D430" s="82"/>
      <c r="F430" s="10"/>
      <c r="G430" s="11"/>
    </row>
    <row r="431" spans="1:7" x14ac:dyDescent="0.2">
      <c r="A431" s="57">
        <f t="shared" ca="1" si="12"/>
        <v>31.119999999999688</v>
      </c>
      <c r="B431" s="50">
        <f t="shared" ca="1" si="13"/>
        <v>-19.424244595170549</v>
      </c>
      <c r="D431" s="82"/>
      <c r="F431" s="10"/>
      <c r="G431" s="11"/>
    </row>
    <row r="432" spans="1:7" x14ac:dyDescent="0.2">
      <c r="A432" s="57">
        <f t="shared" ca="1" si="12"/>
        <v>31.199999999999687</v>
      </c>
      <c r="B432" s="50">
        <f t="shared" ca="1" si="13"/>
        <v>-19.544345571733107</v>
      </c>
      <c r="D432" s="82"/>
      <c r="F432" s="10"/>
      <c r="G432" s="11"/>
    </row>
    <row r="433" spans="1:7" x14ac:dyDescent="0.2">
      <c r="A433" s="57">
        <f t="shared" ca="1" si="12"/>
        <v>31.279999999999685</v>
      </c>
      <c r="B433" s="50">
        <f t="shared" ca="1" si="13"/>
        <v>-19.665043100501418</v>
      </c>
      <c r="D433" s="82"/>
      <c r="F433" s="10"/>
      <c r="G433" s="11"/>
    </row>
    <row r="434" spans="1:7" x14ac:dyDescent="0.2">
      <c r="A434" s="57">
        <f t="shared" ca="1" si="12"/>
        <v>31.359999999999683</v>
      </c>
      <c r="B434" s="50">
        <f t="shared" ca="1" si="13"/>
        <v>-19.786341244068687</v>
      </c>
      <c r="D434" s="82"/>
      <c r="F434" s="10"/>
      <c r="G434" s="11"/>
    </row>
    <row r="435" spans="1:7" x14ac:dyDescent="0.2">
      <c r="A435" s="57">
        <f t="shared" ca="1" si="12"/>
        <v>31.439999999999682</v>
      </c>
      <c r="B435" s="50">
        <f t="shared" ca="1" si="13"/>
        <v>-19.908244117393778</v>
      </c>
      <c r="D435" s="82"/>
      <c r="F435" s="10"/>
      <c r="G435" s="11"/>
    </row>
    <row r="436" spans="1:7" x14ac:dyDescent="0.2">
      <c r="A436" s="57">
        <f t="shared" ca="1" si="12"/>
        <v>31.51999999999968</v>
      </c>
      <c r="B436" s="50">
        <f t="shared" ca="1" si="13"/>
        <v>-20.030755888696742</v>
      </c>
      <c r="D436" s="82"/>
      <c r="F436" s="10"/>
      <c r="G436" s="11"/>
    </row>
    <row r="437" spans="1:7" x14ac:dyDescent="0.2">
      <c r="A437" s="57">
        <f t="shared" ca="1" si="12"/>
        <v>31.599999999999678</v>
      </c>
      <c r="B437" s="50">
        <f t="shared" ca="1" si="13"/>
        <v>-20.153880780373704</v>
      </c>
      <c r="D437" s="82"/>
      <c r="F437" s="10"/>
      <c r="G437" s="11"/>
    </row>
    <row r="438" spans="1:7" x14ac:dyDescent="0.2">
      <c r="A438" s="57">
        <f t="shared" ca="1" si="12"/>
        <v>31.679999999999676</v>
      </c>
      <c r="B438" s="50">
        <f t="shared" ca="1" si="13"/>
        <v>-20.2776230699317</v>
      </c>
      <c r="D438" s="82"/>
      <c r="F438" s="10"/>
      <c r="G438" s="11"/>
    </row>
    <row r="439" spans="1:7" x14ac:dyDescent="0.2">
      <c r="A439" s="57">
        <f t="shared" ca="1" si="12"/>
        <v>31.759999999999675</v>
      </c>
      <c r="B439" s="50">
        <f t="shared" ca="1" si="13"/>
        <v>-20.401987090943866</v>
      </c>
      <c r="D439" s="82"/>
      <c r="F439" s="10"/>
      <c r="G439" s="11"/>
    </row>
    <row r="440" spans="1:7" x14ac:dyDescent="0.2">
      <c r="A440" s="57">
        <f t="shared" ca="1" si="12"/>
        <v>31.839999999999673</v>
      </c>
      <c r="B440" s="50">
        <f t="shared" ca="1" si="13"/>
        <v>-20.526977234025662</v>
      </c>
      <c r="D440" s="82"/>
      <c r="F440" s="10"/>
      <c r="G440" s="11"/>
    </row>
    <row r="441" spans="1:7" x14ac:dyDescent="0.2">
      <c r="A441" s="57">
        <f t="shared" ca="1" si="12"/>
        <v>31.919999999999671</v>
      </c>
      <c r="B441" s="50">
        <f t="shared" ca="1" si="13"/>
        <v>-20.652597947832554</v>
      </c>
      <c r="D441" s="82"/>
      <c r="F441" s="10"/>
      <c r="G441" s="11"/>
    </row>
    <row r="442" spans="1:7" x14ac:dyDescent="0.2">
      <c r="A442" s="57">
        <f t="shared" ca="1" si="12"/>
        <v>31.99999999999967</v>
      </c>
      <c r="B442" s="50">
        <f t="shared" ca="1" si="13"/>
        <v>-20.778853740079768</v>
      </c>
      <c r="D442" s="82"/>
      <c r="F442" s="10"/>
      <c r="G442" s="11"/>
    </row>
    <row r="443" spans="1:7" x14ac:dyDescent="0.2">
      <c r="A443" s="57">
        <f t="shared" ca="1" si="12"/>
        <v>32.079999999999671</v>
      </c>
      <c r="B443" s="50">
        <f t="shared" ca="1" si="13"/>
        <v>-20.905749178584806</v>
      </c>
      <c r="D443" s="82"/>
      <c r="F443" s="10"/>
      <c r="G443" s="11"/>
    </row>
    <row r="444" spans="1:7" x14ac:dyDescent="0.2">
      <c r="A444" s="57">
        <f t="shared" ca="1" si="12"/>
        <v>32.15999999999967</v>
      </c>
      <c r="B444" s="50">
        <f t="shared" ca="1" si="13"/>
        <v>-21.033288892333065</v>
      </c>
      <c r="D444" s="82"/>
      <c r="F444" s="10"/>
      <c r="G444" s="11"/>
    </row>
    <row r="445" spans="1:7" x14ac:dyDescent="0.2">
      <c r="A445" s="57">
        <f t="shared" ca="1" si="12"/>
        <v>32.239999999999668</v>
      </c>
      <c r="B445" s="50">
        <f t="shared" ca="1" si="13"/>
        <v>-21.161477572567584</v>
      </c>
      <c r="D445" s="82"/>
      <c r="F445" s="10"/>
      <c r="G445" s="11"/>
    </row>
    <row r="446" spans="1:7" x14ac:dyDescent="0.2">
      <c r="A446" s="57">
        <f t="shared" ca="1" si="12"/>
        <v>32.319999999999666</v>
      </c>
      <c r="B446" s="50">
        <f t="shared" ca="1" si="13"/>
        <v>-21.290319973903156</v>
      </c>
      <c r="D446" s="82"/>
      <c r="F446" s="10"/>
      <c r="G446" s="11"/>
    </row>
    <row r="447" spans="1:7" x14ac:dyDescent="0.2">
      <c r="A447" s="57">
        <f t="shared" ca="1" si="12"/>
        <v>32.399999999999665</v>
      </c>
      <c r="B447" s="50">
        <f t="shared" ca="1" si="13"/>
        <v>-21.419820915465777</v>
      </c>
      <c r="D447" s="82"/>
      <c r="F447" s="10"/>
      <c r="G447" s="11"/>
    </row>
    <row r="448" spans="1:7" x14ac:dyDescent="0.2">
      <c r="A448" s="57">
        <f t="shared" ca="1" si="12"/>
        <v>32.479999999999663</v>
      </c>
      <c r="B448" s="50">
        <f t="shared" ca="1" si="13"/>
        <v>-21.549985282057918</v>
      </c>
      <c r="D448" s="82"/>
      <c r="F448" s="10"/>
      <c r="G448" s="11"/>
    </row>
    <row r="449" spans="1:7" x14ac:dyDescent="0.2">
      <c r="A449" s="57">
        <f t="shared" ca="1" si="12"/>
        <v>32.559999999999661</v>
      </c>
      <c r="B449" s="50">
        <f t="shared" ca="1" si="13"/>
        <v>-21.680818025350458</v>
      </c>
      <c r="D449" s="82"/>
      <c r="F449" s="10"/>
      <c r="G449" s="11"/>
    </row>
    <row r="450" spans="1:7" x14ac:dyDescent="0.2">
      <c r="A450" s="57">
        <f t="shared" ca="1" si="12"/>
        <v>32.63999999999966</v>
      </c>
      <c r="B450" s="50">
        <f t="shared" ca="1" si="13"/>
        <v>-21.812324165101998</v>
      </c>
      <c r="D450" s="82"/>
      <c r="F450" s="10"/>
      <c r="G450" s="11"/>
    </row>
    <row r="451" spans="1:7" x14ac:dyDescent="0.2">
      <c r="A451" s="57">
        <f t="shared" ca="1" si="12"/>
        <v>32.719999999999658</v>
      </c>
      <c r="B451" s="50">
        <f t="shared" ca="1" si="13"/>
        <v>-21.944508790406189</v>
      </c>
      <c r="D451" s="82"/>
      <c r="F451" s="10"/>
      <c r="G451" s="11"/>
    </row>
    <row r="452" spans="1:7" x14ac:dyDescent="0.2">
      <c r="A452" s="57">
        <f t="shared" ca="1" si="12"/>
        <v>32.799999999999656</v>
      </c>
      <c r="B452" s="50">
        <f t="shared" ca="1" si="13"/>
        <v>-22.077377060968061</v>
      </c>
      <c r="D452" s="82"/>
      <c r="F452" s="10"/>
      <c r="G452" s="11"/>
    </row>
    <row r="453" spans="1:7" x14ac:dyDescent="0.2">
      <c r="A453" s="57">
        <f t="shared" ca="1" si="12"/>
        <v>32.879999999999654</v>
      </c>
      <c r="B453" s="50">
        <f t="shared" ca="1" si="13"/>
        <v>-22.210934208409924</v>
      </c>
      <c r="D453" s="82"/>
      <c r="F453" s="10"/>
      <c r="G453" s="11"/>
    </row>
    <row r="454" spans="1:7" x14ac:dyDescent="0.2">
      <c r="A454" s="57">
        <f t="shared" ca="1" si="12"/>
        <v>32.959999999999653</v>
      </c>
      <c r="B454" s="50">
        <f t="shared" ca="1" si="13"/>
        <v>-22.345185537607936</v>
      </c>
      <c r="D454" s="82"/>
      <c r="F454" s="10"/>
      <c r="G454" s="11"/>
    </row>
    <row r="455" spans="1:7" x14ac:dyDescent="0.2">
      <c r="A455" s="57">
        <f t="shared" ca="1" si="12"/>
        <v>33.039999999999651</v>
      </c>
      <c r="B455" s="50">
        <f t="shared" ca="1" si="13"/>
        <v>-22.480136428059886</v>
      </c>
      <c r="D455" s="82"/>
      <c r="F455" s="10"/>
      <c r="G455" s="11"/>
    </row>
    <row r="456" spans="1:7" x14ac:dyDescent="0.2">
      <c r="A456" s="57">
        <f t="shared" ca="1" si="12"/>
        <v>33.119999999999649</v>
      </c>
      <c r="B456" s="50">
        <f t="shared" ca="1" si="13"/>
        <v>-22.615792335285438</v>
      </c>
      <c r="D456" s="82"/>
      <c r="F456" s="10"/>
      <c r="G456" s="11"/>
    </row>
    <row r="457" spans="1:7" x14ac:dyDescent="0.2">
      <c r="A457" s="57">
        <f t="shared" ca="1" si="12"/>
        <v>33.199999999999648</v>
      </c>
      <c r="B457" s="50">
        <f t="shared" ca="1" si="13"/>
        <v>-22.752158792259401</v>
      </c>
      <c r="D457" s="82"/>
      <c r="F457" s="10"/>
      <c r="G457" s="11"/>
    </row>
    <row r="458" spans="1:7" x14ac:dyDescent="0.2">
      <c r="A458" s="57">
        <f t="shared" ca="1" si="12"/>
        <v>33.279999999999646</v>
      </c>
      <c r="B458" s="50">
        <f t="shared" ca="1" si="13"/>
        <v>-22.889241410879283</v>
      </c>
      <c r="D458" s="82"/>
      <c r="F458" s="10"/>
      <c r="G458" s="11"/>
    </row>
    <row r="459" spans="1:7" x14ac:dyDescent="0.2">
      <c r="A459" s="57">
        <f t="shared" ca="1" si="12"/>
        <v>33.359999999999644</v>
      </c>
      <c r="B459" s="50">
        <f t="shared" ca="1" si="13"/>
        <v>-23.027045883467878</v>
      </c>
      <c r="D459" s="82"/>
      <c r="F459" s="10"/>
      <c r="G459" s="11"/>
    </row>
    <row r="460" spans="1:7" x14ac:dyDescent="0.2">
      <c r="A460" s="57">
        <f t="shared" ca="1" si="12"/>
        <v>33.439999999999642</v>
      </c>
      <c r="B460" s="50">
        <f t="shared" ca="1" si="13"/>
        <v>-23.165577984311977</v>
      </c>
      <c r="D460" s="82"/>
      <c r="F460" s="10"/>
      <c r="G460" s="11"/>
    </row>
    <row r="461" spans="1:7" x14ac:dyDescent="0.2">
      <c r="A461" s="57">
        <f t="shared" ca="1" si="12"/>
        <v>33.519999999999641</v>
      </c>
      <c r="B461" s="50">
        <f t="shared" ca="1" si="13"/>
        <v>-23.304843571238404</v>
      </c>
      <c r="D461" s="82"/>
      <c r="F461" s="10"/>
      <c r="G461" s="11"/>
    </row>
    <row r="462" spans="1:7" x14ac:dyDescent="0.2">
      <c r="A462" s="57">
        <f t="shared" ca="1" si="12"/>
        <v>33.599999999999639</v>
      </c>
      <c r="B462" s="50">
        <f t="shared" ca="1" si="13"/>
        <v>-23.444848587228137</v>
      </c>
      <c r="D462" s="82"/>
      <c r="F462" s="10"/>
      <c r="G462" s="11"/>
    </row>
    <row r="463" spans="1:7" x14ac:dyDescent="0.2">
      <c r="A463" s="57">
        <f t="shared" ca="1" si="12"/>
        <v>33.679999999999637</v>
      </c>
      <c r="B463" s="50">
        <f t="shared" ca="1" si="13"/>
        <v>-23.585599062069914</v>
      </c>
      <c r="D463" s="82"/>
      <c r="F463" s="10"/>
      <c r="G463" s="11"/>
    </row>
    <row r="464" spans="1:7" x14ac:dyDescent="0.2">
      <c r="A464" s="57">
        <f t="shared" ca="1" si="12"/>
        <v>33.759999999999636</v>
      </c>
      <c r="B464" s="50">
        <f t="shared" ca="1" si="13"/>
        <v>-23.72710111405441</v>
      </c>
      <c r="D464" s="82"/>
      <c r="F464" s="10"/>
      <c r="G464" s="11"/>
    </row>
    <row r="465" spans="1:7" x14ac:dyDescent="0.2">
      <c r="A465" s="57">
        <f t="shared" ca="1" si="12"/>
        <v>33.839999999999634</v>
      </c>
      <c r="B465" s="50">
        <f t="shared" ca="1" si="13"/>
        <v>-23.869360951710121</v>
      </c>
      <c r="D465" s="82"/>
      <c r="F465" s="10"/>
      <c r="G465" s="11"/>
    </row>
    <row r="466" spans="1:7" x14ac:dyDescent="0.2">
      <c r="A466" s="57">
        <f t="shared" ca="1" si="12"/>
        <v>33.919999999999632</v>
      </c>
      <c r="B466" s="50">
        <f t="shared" ca="1" si="13"/>
        <v>-24.012384875582228</v>
      </c>
      <c r="D466" s="82"/>
      <c r="F466" s="10"/>
      <c r="G466" s="11"/>
    </row>
    <row r="467" spans="1:7" x14ac:dyDescent="0.2">
      <c r="A467" s="57">
        <f t="shared" ca="1" si="12"/>
        <v>33.999999999999631</v>
      </c>
      <c r="B467" s="50">
        <f t="shared" ca="1" si="13"/>
        <v>-24.156179280055767</v>
      </c>
      <c r="D467" s="82"/>
      <c r="F467" s="10"/>
      <c r="G467" s="11"/>
    </row>
    <row r="468" spans="1:7" x14ac:dyDescent="0.2">
      <c r="A468" s="57">
        <f t="shared" ca="1" si="12"/>
        <v>34.079999999999629</v>
      </c>
      <c r="B468" s="50">
        <f t="shared" ca="1" si="13"/>
        <v>-24.30075065522438</v>
      </c>
      <c r="D468" s="82"/>
      <c r="F468" s="10"/>
      <c r="G468" s="11"/>
    </row>
    <row r="469" spans="1:7" x14ac:dyDescent="0.2">
      <c r="A469" s="57">
        <f t="shared" ca="1" si="12"/>
        <v>34.159999999999627</v>
      </c>
      <c r="B469" s="50">
        <f t="shared" ca="1" si="13"/>
        <v>-24.446105588806081</v>
      </c>
      <c r="D469" s="82"/>
      <c r="F469" s="10"/>
      <c r="G469" s="11"/>
    </row>
    <row r="470" spans="1:7" x14ac:dyDescent="0.2">
      <c r="A470" s="57">
        <f t="shared" ca="1" si="12"/>
        <v>34.239999999999625</v>
      </c>
      <c r="B470" s="50">
        <f t="shared" ca="1" si="13"/>
        <v>-24.592250768107338</v>
      </c>
      <c r="D470" s="82"/>
      <c r="F470" s="10"/>
      <c r="G470" s="11"/>
    </row>
    <row r="471" spans="1:7" x14ac:dyDescent="0.2">
      <c r="A471" s="57">
        <f t="shared" ca="1" si="12"/>
        <v>34.319999999999624</v>
      </c>
      <c r="B471" s="50">
        <f t="shared" ca="1" si="13"/>
        <v>-24.739192982037139</v>
      </c>
      <c r="D471" s="82"/>
      <c r="F471" s="10"/>
      <c r="G471" s="11"/>
    </row>
    <row r="472" spans="1:7" x14ac:dyDescent="0.2">
      <c r="A472" s="57">
        <f t="shared" ca="1" si="12"/>
        <v>34.399999999999622</v>
      </c>
      <c r="B472" s="50">
        <f t="shared" ca="1" si="13"/>
        <v>-24.886939123172382</v>
      </c>
      <c r="D472" s="82"/>
      <c r="F472" s="10"/>
      <c r="G472" s="11"/>
    </row>
    <row r="473" spans="1:7" x14ac:dyDescent="0.2">
      <c r="A473" s="57">
        <f t="shared" ca="1" si="12"/>
        <v>34.47999999999962</v>
      </c>
      <c r="B473" s="50">
        <f t="shared" ca="1" si="13"/>
        <v>-25.035496189876337</v>
      </c>
      <c r="D473" s="82"/>
      <c r="F473" s="10"/>
      <c r="G473" s="11"/>
    </row>
    <row r="474" spans="1:7" x14ac:dyDescent="0.2">
      <c r="A474" s="57">
        <f t="shared" ca="1" si="12"/>
        <v>34.559999999999619</v>
      </c>
      <c r="B474" s="50">
        <f t="shared" ca="1" si="13"/>
        <v>-25.184871288471587</v>
      </c>
      <c r="D474" s="82"/>
      <c r="F474" s="10"/>
      <c r="G474" s="11"/>
    </row>
    <row r="475" spans="1:7" x14ac:dyDescent="0.2">
      <c r="A475" s="57">
        <f t="shared" ca="1" si="12"/>
        <v>34.639999999999617</v>
      </c>
      <c r="B475" s="50">
        <f t="shared" ca="1" si="13"/>
        <v>-25.335071635469518</v>
      </c>
      <c r="D475" s="82"/>
      <c r="F475" s="10"/>
      <c r="G475" s="11"/>
    </row>
    <row r="476" spans="1:7" x14ac:dyDescent="0.2">
      <c r="A476" s="57">
        <f t="shared" ca="1" si="12"/>
        <v>34.719999999999615</v>
      </c>
      <c r="B476" s="50">
        <f t="shared" ca="1" si="13"/>
        <v>-25.486104559857701</v>
      </c>
      <c r="D476" s="82"/>
      <c r="F476" s="10"/>
      <c r="G476" s="11"/>
    </row>
    <row r="477" spans="1:7" x14ac:dyDescent="0.2">
      <c r="A477" s="57">
        <f t="shared" ca="1" si="12"/>
        <v>34.799999999999613</v>
      </c>
      <c r="B477" s="50">
        <f t="shared" ca="1" si="13"/>
        <v>-25.637977505447243</v>
      </c>
      <c r="D477" s="82"/>
      <c r="F477" s="10"/>
      <c r="G477" s="11"/>
    </row>
    <row r="478" spans="1:7" x14ac:dyDescent="0.2">
      <c r="A478" s="57">
        <f t="shared" ca="1" si="12"/>
        <v>34.879999999999612</v>
      </c>
      <c r="B478" s="50">
        <f t="shared" ca="1" si="13"/>
        <v>-25.790698033282059</v>
      </c>
      <c r="D478" s="82"/>
      <c r="F478" s="10"/>
      <c r="G478" s="11"/>
    </row>
    <row r="479" spans="1:7" x14ac:dyDescent="0.2">
      <c r="A479" s="57">
        <f t="shared" ca="1" si="12"/>
        <v>34.95999999999961</v>
      </c>
      <c r="B479" s="50">
        <f t="shared" ca="1" si="13"/>
        <v>-25.944273824111729</v>
      </c>
      <c r="D479" s="82"/>
      <c r="F479" s="10"/>
      <c r="G479" s="11"/>
    </row>
    <row r="480" spans="1:7" x14ac:dyDescent="0.2">
      <c r="A480" s="57">
        <f t="shared" ca="1" si="12"/>
        <v>35.039999999999608</v>
      </c>
      <c r="B480" s="50">
        <f t="shared" ca="1" si="13"/>
        <v>-26.098712680930348</v>
      </c>
      <c r="D480" s="82"/>
      <c r="F480" s="10"/>
      <c r="G480" s="11"/>
    </row>
    <row r="481" spans="1:7" x14ac:dyDescent="0.2">
      <c r="A481" s="57">
        <f t="shared" ca="1" si="12"/>
        <v>35.119999999999607</v>
      </c>
      <c r="B481" s="50">
        <f t="shared" ca="1" si="13"/>
        <v>-26.254022531583129</v>
      </c>
      <c r="D481" s="82"/>
      <c r="F481" s="10"/>
      <c r="G481" s="11"/>
    </row>
    <row r="482" spans="1:7" x14ac:dyDescent="0.2">
      <c r="A482" s="57">
        <f t="shared" ca="1" si="12"/>
        <v>35.199999999999605</v>
      </c>
      <c r="B482" s="50">
        <f t="shared" ca="1" si="13"/>
        <v>-26.410211431443294</v>
      </c>
      <c r="D482" s="82"/>
      <c r="F482" s="10"/>
      <c r="G482" s="11"/>
    </row>
    <row r="483" spans="1:7" x14ac:dyDescent="0.2">
      <c r="A483" s="57">
        <f t="shared" ca="1" si="12"/>
        <v>35.279999999999603</v>
      </c>
      <c r="B483" s="50">
        <f t="shared" ca="1" si="13"/>
        <v>-26.567287566161212</v>
      </c>
      <c r="D483" s="82"/>
      <c r="F483" s="10"/>
      <c r="G483" s="11"/>
    </row>
    <row r="484" spans="1:7" x14ac:dyDescent="0.2">
      <c r="A484" s="57">
        <f t="shared" ca="1" si="12"/>
        <v>35.359999999999602</v>
      </c>
      <c r="B484" s="50">
        <f t="shared" ca="1" si="13"/>
        <v>-26.725259254488336</v>
      </c>
      <c r="D484" s="82"/>
      <c r="F484" s="10"/>
      <c r="G484" s="11"/>
    </row>
    <row r="485" spans="1:7" x14ac:dyDescent="0.2">
      <c r="A485" s="57">
        <f t="shared" ca="1" si="12"/>
        <v>35.4399999999996</v>
      </c>
      <c r="B485" s="50">
        <f t="shared" ca="1" si="13"/>
        <v>-26.884134951178421</v>
      </c>
      <c r="D485" s="82"/>
      <c r="F485" s="10"/>
      <c r="G485" s="11"/>
    </row>
    <row r="486" spans="1:7" x14ac:dyDescent="0.2">
      <c r="A486" s="57">
        <f t="shared" ca="1" si="12"/>
        <v>35.519999999999598</v>
      </c>
      <c r="B486" s="50">
        <f t="shared" ca="1" si="13"/>
        <v>-27.04392324996839</v>
      </c>
      <c r="D486" s="82"/>
      <c r="F486" s="10"/>
      <c r="G486" s="11"/>
    </row>
    <row r="487" spans="1:7" x14ac:dyDescent="0.2">
      <c r="A487" s="57">
        <f t="shared" ca="1" si="12"/>
        <v>35.599999999999596</v>
      </c>
      <c r="B487" s="50">
        <f t="shared" ca="1" si="13"/>
        <v>-27.204632886641647</v>
      </c>
      <c r="D487" s="82"/>
      <c r="F487" s="10"/>
      <c r="G487" s="11"/>
    </row>
    <row r="488" spans="1:7" x14ac:dyDescent="0.2">
      <c r="A488" s="57">
        <f t="shared" ca="1" si="12"/>
        <v>35.679999999999595</v>
      </c>
      <c r="B488" s="50">
        <f t="shared" ca="1" si="13"/>
        <v>-27.366272742176552</v>
      </c>
      <c r="D488" s="82"/>
      <c r="F488" s="10"/>
      <c r="G488" s="11"/>
    </row>
    <row r="489" spans="1:7" x14ac:dyDescent="0.2">
      <c r="A489" s="57">
        <f t="shared" ca="1" si="12"/>
        <v>35.759999999999593</v>
      </c>
      <c r="B489" s="50">
        <f t="shared" ca="1" si="13"/>
        <v>-27.528851845982878</v>
      </c>
      <c r="D489" s="82"/>
      <c r="F489" s="10"/>
      <c r="G489" s="11"/>
    </row>
    <row r="490" spans="1:7" x14ac:dyDescent="0.2">
      <c r="A490" s="57">
        <f t="shared" ca="1" si="12"/>
        <v>35.839999999999591</v>
      </c>
      <c r="B490" s="50">
        <f t="shared" ca="1" si="13"/>
        <v>-27.692379379229255</v>
      </c>
      <c r="D490" s="82"/>
      <c r="F490" s="10"/>
      <c r="G490" s="11"/>
    </row>
    <row r="491" spans="1:7" x14ac:dyDescent="0.2">
      <c r="A491" s="57">
        <f t="shared" ref="A491:A554" ca="1" si="14">OFFSET(A491,-1,0)+f_stop/5000</f>
        <v>35.91999999999959</v>
      </c>
      <c r="B491" s="50">
        <f t="shared" ref="B491:B554" ca="1" si="15">20*LOG(ABS(   (1/f_dec*SIN(f_dec*$A491/Fm*PI())/SIN($A491/Fm*PI()))^(order-2) * (1/f_dec2*SIN(f_dec2*$A491/Fm*PI())/SIN($A491/Fm*PI())) *  (1/(f_dec*n_avg)*SIN((f_dec*n_avg)*$A491/Fm*PI())/SIN($A491/Fm*PI()))    ))</f>
        <v>-27.856864678264674</v>
      </c>
      <c r="D491" s="82"/>
      <c r="F491" s="10"/>
      <c r="G491" s="11"/>
    </row>
    <row r="492" spans="1:7" x14ac:dyDescent="0.2">
      <c r="A492" s="57">
        <f t="shared" ca="1" si="14"/>
        <v>35.999999999999588</v>
      </c>
      <c r="B492" s="50">
        <f t="shared" ca="1" si="15"/>
        <v>-28.022317238137276</v>
      </c>
      <c r="D492" s="82"/>
      <c r="F492" s="10"/>
      <c r="G492" s="11"/>
    </row>
    <row r="493" spans="1:7" x14ac:dyDescent="0.2">
      <c r="A493" s="57">
        <f t="shared" ca="1" si="14"/>
        <v>36.079999999999586</v>
      </c>
      <c r="B493" s="50">
        <f t="shared" ca="1" si="15"/>
        <v>-28.188746716213714</v>
      </c>
      <c r="D493" s="82"/>
      <c r="F493" s="10"/>
      <c r="G493" s="11"/>
    </row>
    <row r="494" spans="1:7" x14ac:dyDescent="0.2">
      <c r="A494" s="57">
        <f t="shared" ca="1" si="14"/>
        <v>36.159999999999584</v>
      </c>
      <c r="B494" s="50">
        <f t="shared" ca="1" si="15"/>
        <v>-28.356162935902613</v>
      </c>
      <c r="D494" s="82"/>
      <c r="F494" s="10"/>
      <c r="G494" s="11"/>
    </row>
    <row r="495" spans="1:7" x14ac:dyDescent="0.2">
      <c r="A495" s="57">
        <f t="shared" ca="1" si="14"/>
        <v>36.239999999999583</v>
      </c>
      <c r="B495" s="50">
        <f t="shared" ca="1" si="15"/>
        <v>-28.524575890485767</v>
      </c>
      <c r="D495" s="82"/>
      <c r="F495" s="10"/>
      <c r="G495" s="11"/>
    </row>
    <row r="496" spans="1:7" x14ac:dyDescent="0.2">
      <c r="A496" s="57">
        <f t="shared" ca="1" si="14"/>
        <v>36.319999999999581</v>
      </c>
      <c r="B496" s="50">
        <f t="shared" ca="1" si="15"/>
        <v>-28.693995747060718</v>
      </c>
      <c r="D496" s="82"/>
      <c r="F496" s="10"/>
      <c r="G496" s="11"/>
    </row>
    <row r="497" spans="1:7" x14ac:dyDescent="0.2">
      <c r="A497" s="57">
        <f t="shared" ca="1" si="14"/>
        <v>36.399999999999579</v>
      </c>
      <c r="B497" s="50">
        <f t="shared" ca="1" si="15"/>
        <v>-28.864432850598778</v>
      </c>
      <c r="D497" s="82"/>
      <c r="F497" s="10"/>
      <c r="G497" s="11"/>
    </row>
    <row r="498" spans="1:7" x14ac:dyDescent="0.2">
      <c r="A498" s="57">
        <f t="shared" ca="1" si="14"/>
        <v>36.479999999999578</v>
      </c>
      <c r="B498" s="50">
        <f t="shared" ca="1" si="15"/>
        <v>-29.035897728122393</v>
      </c>
      <c r="D498" s="82"/>
      <c r="F498" s="10"/>
      <c r="G498" s="11"/>
    </row>
    <row r="499" spans="1:7" x14ac:dyDescent="0.2">
      <c r="A499" s="57">
        <f t="shared" ca="1" si="14"/>
        <v>36.559999999999576</v>
      </c>
      <c r="B499" s="50">
        <f t="shared" ca="1" si="15"/>
        <v>-29.208401093006358</v>
      </c>
      <c r="D499" s="82"/>
      <c r="F499" s="10"/>
      <c r="G499" s="11"/>
    </row>
    <row r="500" spans="1:7" x14ac:dyDescent="0.2">
      <c r="A500" s="57">
        <f t="shared" ca="1" si="14"/>
        <v>36.639999999999574</v>
      </c>
      <c r="B500" s="50">
        <f t="shared" ca="1" si="15"/>
        <v>-29.381953849406951</v>
      </c>
      <c r="D500" s="82"/>
      <c r="F500" s="10"/>
      <c r="G500" s="11"/>
    </row>
    <row r="501" spans="1:7" x14ac:dyDescent="0.2">
      <c r="A501" s="57">
        <f t="shared" ca="1" si="14"/>
        <v>36.719999999999573</v>
      </c>
      <c r="B501" s="50">
        <f t="shared" ca="1" si="15"/>
        <v>-29.556567096823972</v>
      </c>
      <c r="D501" s="82"/>
      <c r="F501" s="10"/>
      <c r="G501" s="11"/>
    </row>
    <row r="502" spans="1:7" x14ac:dyDescent="0.2">
      <c r="A502" s="57">
        <f t="shared" ca="1" si="14"/>
        <v>36.799999999999571</v>
      </c>
      <c r="B502" s="50">
        <f t="shared" ca="1" si="15"/>
        <v>-29.732252134800127</v>
      </c>
      <c r="D502" s="82"/>
      <c r="F502" s="10"/>
      <c r="G502" s="11"/>
    </row>
    <row r="503" spans="1:7" x14ac:dyDescent="0.2">
      <c r="A503" s="57">
        <f t="shared" ca="1" si="14"/>
        <v>36.879999999999569</v>
      </c>
      <c r="B503" s="50">
        <f t="shared" ca="1" si="15"/>
        <v>-29.909020467763089</v>
      </c>
      <c r="D503" s="82"/>
      <c r="F503" s="10"/>
      <c r="G503" s="11"/>
    </row>
    <row r="504" spans="1:7" x14ac:dyDescent="0.2">
      <c r="A504" s="57">
        <f t="shared" ca="1" si="14"/>
        <v>36.959999999999567</v>
      </c>
      <c r="B504" s="50">
        <f t="shared" ca="1" si="15"/>
        <v>-30.086883810015227</v>
      </c>
      <c r="D504" s="82"/>
      <c r="F504" s="10"/>
      <c r="G504" s="11"/>
    </row>
    <row r="505" spans="1:7" x14ac:dyDescent="0.2">
      <c r="A505" s="57">
        <f t="shared" ca="1" si="14"/>
        <v>37.039999999999566</v>
      </c>
      <c r="B505" s="50">
        <f t="shared" ca="1" si="15"/>
        <v>-30.265854090876509</v>
      </c>
      <c r="D505" s="82"/>
      <c r="F505" s="10"/>
      <c r="G505" s="11"/>
    </row>
    <row r="506" spans="1:7" x14ac:dyDescent="0.2">
      <c r="A506" s="57">
        <f t="shared" ca="1" si="14"/>
        <v>37.119999999999564</v>
      </c>
      <c r="B506" s="50">
        <f t="shared" ca="1" si="15"/>
        <v>-30.445943459986363</v>
      </c>
      <c r="D506" s="82"/>
      <c r="F506" s="10"/>
      <c r="G506" s="11"/>
    </row>
    <row r="507" spans="1:7" x14ac:dyDescent="0.2">
      <c r="A507" s="57">
        <f t="shared" ca="1" si="14"/>
        <v>37.199999999999562</v>
      </c>
      <c r="B507" s="50">
        <f t="shared" ca="1" si="15"/>
        <v>-30.627164292770193</v>
      </c>
      <c r="D507" s="82"/>
      <c r="F507" s="10"/>
      <c r="G507" s="11"/>
    </row>
    <row r="508" spans="1:7" x14ac:dyDescent="0.2">
      <c r="A508" s="57">
        <f t="shared" ca="1" si="14"/>
        <v>37.279999999999561</v>
      </c>
      <c r="B508" s="50">
        <f t="shared" ca="1" si="15"/>
        <v>-30.80952919607704</v>
      </c>
      <c r="D508" s="82"/>
      <c r="F508" s="10"/>
      <c r="G508" s="11"/>
    </row>
    <row r="509" spans="1:7" x14ac:dyDescent="0.2">
      <c r="A509" s="57">
        <f t="shared" ca="1" si="14"/>
        <v>37.359999999999559</v>
      </c>
      <c r="B509" s="50">
        <f t="shared" ca="1" si="15"/>
        <v>-30.993051013994538</v>
      </c>
      <c r="D509" s="82"/>
      <c r="F509" s="10"/>
      <c r="G509" s="11"/>
    </row>
    <row r="510" spans="1:7" x14ac:dyDescent="0.2">
      <c r="A510" s="57">
        <f t="shared" ca="1" si="14"/>
        <v>37.439999999999557</v>
      </c>
      <c r="B510" s="50">
        <f t="shared" ca="1" si="15"/>
        <v>-31.177742833848185</v>
      </c>
      <c r="D510" s="82"/>
      <c r="F510" s="10"/>
      <c r="G510" s="11"/>
    </row>
    <row r="511" spans="1:7" x14ac:dyDescent="0.2">
      <c r="A511" s="57">
        <f t="shared" ca="1" si="14"/>
        <v>37.519999999999555</v>
      </c>
      <c r="B511" s="50">
        <f t="shared" ca="1" si="15"/>
        <v>-31.363617992391735</v>
      </c>
      <c r="D511" s="82"/>
      <c r="F511" s="10"/>
      <c r="G511" s="11"/>
    </row>
    <row r="512" spans="1:7" x14ac:dyDescent="0.2">
      <c r="A512" s="57">
        <f t="shared" ca="1" si="14"/>
        <v>37.599999999999554</v>
      </c>
      <c r="B512" s="50">
        <f t="shared" ca="1" si="15"/>
        <v>-31.550690082196237</v>
      </c>
      <c r="D512" s="82"/>
      <c r="F512" s="10"/>
      <c r="G512" s="11"/>
    </row>
    <row r="513" spans="1:7" x14ac:dyDescent="0.2">
      <c r="A513" s="57">
        <f t="shared" ca="1" si="14"/>
        <v>37.679999999999552</v>
      </c>
      <c r="B513" s="50">
        <f t="shared" ca="1" si="15"/>
        <v>-31.738972958245437</v>
      </c>
      <c r="D513" s="82"/>
      <c r="F513" s="10"/>
      <c r="G513" s="11"/>
    </row>
    <row r="514" spans="1:7" x14ac:dyDescent="0.2">
      <c r="A514" s="57">
        <f t="shared" ca="1" si="14"/>
        <v>37.75999999999955</v>
      </c>
      <c r="B514" s="50">
        <f t="shared" ca="1" si="15"/>
        <v>-31.928480744745336</v>
      </c>
      <c r="D514" s="82"/>
      <c r="F514" s="10"/>
      <c r="G514" s="11"/>
    </row>
    <row r="515" spans="1:7" x14ac:dyDescent="0.2">
      <c r="A515" s="57">
        <f t="shared" ca="1" si="14"/>
        <v>37.839999999999549</v>
      </c>
      <c r="B515" s="50">
        <f t="shared" ca="1" si="15"/>
        <v>-32.11922784215669</v>
      </c>
      <c r="D515" s="82"/>
      <c r="F515" s="10"/>
      <c r="G515" s="11"/>
    </row>
    <row r="516" spans="1:7" x14ac:dyDescent="0.2">
      <c r="A516" s="57">
        <f t="shared" ca="1" si="14"/>
        <v>37.919999999999547</v>
      </c>
      <c r="B516" s="50">
        <f t="shared" ca="1" si="15"/>
        <v>-32.311228934459002</v>
      </c>
      <c r="D516" s="82"/>
      <c r="F516" s="10"/>
      <c r="G516" s="11"/>
    </row>
    <row r="517" spans="1:7" x14ac:dyDescent="0.2">
      <c r="A517" s="57">
        <f t="shared" ca="1" si="14"/>
        <v>37.999999999999545</v>
      </c>
      <c r="B517" s="50">
        <f t="shared" ca="1" si="15"/>
        <v>-32.504498996655158</v>
      </c>
      <c r="D517" s="82"/>
      <c r="F517" s="10"/>
      <c r="G517" s="11"/>
    </row>
    <row r="518" spans="1:7" x14ac:dyDescent="0.2">
      <c r="A518" s="57">
        <f t="shared" ca="1" si="14"/>
        <v>38.079999999999544</v>
      </c>
      <c r="B518" s="50">
        <f t="shared" ca="1" si="15"/>
        <v>-32.699053302526735</v>
      </c>
      <c r="D518" s="82"/>
      <c r="F518" s="10"/>
      <c r="G518" s="11"/>
    </row>
    <row r="519" spans="1:7" x14ac:dyDescent="0.2">
      <c r="A519" s="57">
        <f t="shared" ca="1" si="14"/>
        <v>38.159999999999542</v>
      </c>
      <c r="B519" s="50">
        <f t="shared" ca="1" si="15"/>
        <v>-32.894907432649546</v>
      </c>
      <c r="D519" s="82"/>
      <c r="F519" s="10"/>
      <c r="G519" s="11"/>
    </row>
    <row r="520" spans="1:7" x14ac:dyDescent="0.2">
      <c r="A520" s="57">
        <f t="shared" ca="1" si="14"/>
        <v>38.23999999999954</v>
      </c>
      <c r="B520" s="50">
        <f t="shared" ca="1" si="15"/>
        <v>-33.092077282680449</v>
      </c>
      <c r="D520" s="82"/>
      <c r="F520" s="10"/>
      <c r="G520" s="11"/>
    </row>
    <row r="521" spans="1:7" x14ac:dyDescent="0.2">
      <c r="A521" s="57">
        <f t="shared" ca="1" si="14"/>
        <v>38.319999999999538</v>
      </c>
      <c r="B521" s="50">
        <f t="shared" ca="1" si="15"/>
        <v>-33.29057907192616</v>
      </c>
      <c r="D521" s="82"/>
      <c r="F521" s="10"/>
      <c r="G521" s="11"/>
    </row>
    <row r="522" spans="1:7" x14ac:dyDescent="0.2">
      <c r="A522" s="57">
        <f t="shared" ca="1" si="14"/>
        <v>38.399999999999537</v>
      </c>
      <c r="B522" s="50">
        <f t="shared" ca="1" si="15"/>
        <v>-33.490429352206007</v>
      </c>
      <c r="D522" s="82"/>
      <c r="F522" s="10"/>
      <c r="G522" s="11"/>
    </row>
    <row r="523" spans="1:7" x14ac:dyDescent="0.2">
      <c r="A523" s="57">
        <f t="shared" ca="1" si="14"/>
        <v>38.479999999999535</v>
      </c>
      <c r="B523" s="50">
        <f t="shared" ca="1" si="15"/>
        <v>-33.691645017020448</v>
      </c>
      <c r="D523" s="82"/>
      <c r="F523" s="10"/>
      <c r="G523" s="11"/>
    </row>
    <row r="524" spans="1:7" x14ac:dyDescent="0.2">
      <c r="A524" s="57">
        <f t="shared" ca="1" si="14"/>
        <v>38.559999999999533</v>
      </c>
      <c r="B524" s="50">
        <f t="shared" ca="1" si="15"/>
        <v>-33.894243311038387</v>
      </c>
      <c r="D524" s="82"/>
      <c r="F524" s="10"/>
      <c r="G524" s="11"/>
    </row>
    <row r="525" spans="1:7" x14ac:dyDescent="0.2">
      <c r="A525" s="57">
        <f t="shared" ca="1" si="14"/>
        <v>38.639999999999532</v>
      </c>
      <c r="B525" s="50">
        <f t="shared" ca="1" si="15"/>
        <v>-34.098241839916568</v>
      </c>
      <c r="D525" s="82"/>
      <c r="F525" s="10"/>
      <c r="G525" s="11"/>
    </row>
    <row r="526" spans="1:7" x14ac:dyDescent="0.2">
      <c r="A526" s="57">
        <f t="shared" ca="1" si="14"/>
        <v>38.71999999999953</v>
      </c>
      <c r="B526" s="50">
        <f t="shared" ca="1" si="15"/>
        <v>-34.303658580465026</v>
      </c>
      <c r="D526" s="82"/>
      <c r="F526" s="10"/>
      <c r="G526" s="11"/>
    </row>
    <row r="527" spans="1:7" x14ac:dyDescent="0.2">
      <c r="A527" s="57">
        <f t="shared" ca="1" si="14"/>
        <v>38.799999999999528</v>
      </c>
      <c r="B527" s="50">
        <f t="shared" ca="1" si="15"/>
        <v>-34.510511891173572</v>
      </c>
      <c r="D527" s="82"/>
      <c r="F527" s="10"/>
      <c r="G527" s="11"/>
    </row>
    <row r="528" spans="1:7" x14ac:dyDescent="0.2">
      <c r="A528" s="57">
        <f t="shared" ca="1" si="14"/>
        <v>38.879999999999526</v>
      </c>
      <c r="B528" s="50">
        <f t="shared" ca="1" si="15"/>
        <v>-34.718820523114445</v>
      </c>
      <c r="D528" s="82"/>
      <c r="F528" s="10"/>
      <c r="G528" s="11"/>
    </row>
    <row r="529" spans="1:7" x14ac:dyDescent="0.2">
      <c r="A529" s="57">
        <f t="shared" ca="1" si="14"/>
        <v>38.959999999999525</v>
      </c>
      <c r="B529" s="50">
        <f t="shared" ca="1" si="15"/>
        <v>-34.928603631237806</v>
      </c>
      <c r="D529" s="82"/>
      <c r="F529" s="10"/>
      <c r="G529" s="11"/>
    </row>
    <row r="530" spans="1:7" x14ac:dyDescent="0.2">
      <c r="A530" s="57">
        <f t="shared" ca="1" si="14"/>
        <v>39.039999999999523</v>
      </c>
      <c r="B530" s="50">
        <f t="shared" ca="1" si="15"/>
        <v>-35.139880786076773</v>
      </c>
      <c r="D530" s="82"/>
      <c r="F530" s="10"/>
      <c r="G530" s="11"/>
    </row>
    <row r="531" spans="1:7" x14ac:dyDescent="0.2">
      <c r="A531" s="57">
        <f t="shared" ca="1" si="14"/>
        <v>39.119999999999521</v>
      </c>
      <c r="B531" s="50">
        <f t="shared" ca="1" si="15"/>
        <v>-35.352671985880299</v>
      </c>
      <c r="D531" s="82"/>
      <c r="F531" s="10"/>
      <c r="G531" s="11"/>
    </row>
    <row r="532" spans="1:7" x14ac:dyDescent="0.2">
      <c r="A532" s="57">
        <f t="shared" ca="1" si="14"/>
        <v>39.19999999999952</v>
      </c>
      <c r="B532" s="50">
        <f t="shared" ca="1" si="15"/>
        <v>-35.566997669192567</v>
      </c>
      <c r="D532" s="82"/>
      <c r="F532" s="10"/>
      <c r="G532" s="11"/>
    </row>
    <row r="533" spans="1:7" x14ac:dyDescent="0.2">
      <c r="A533" s="57">
        <f t="shared" ca="1" si="14"/>
        <v>39.279999999999518</v>
      </c>
      <c r="B533" s="50">
        <f t="shared" ca="1" si="15"/>
        <v>-35.782878727898783</v>
      </c>
      <c r="D533" s="82"/>
      <c r="F533" s="10"/>
      <c r="G533" s="11"/>
    </row>
    <row r="534" spans="1:7" x14ac:dyDescent="0.2">
      <c r="A534" s="57">
        <f t="shared" ca="1" si="14"/>
        <v>39.359999999999516</v>
      </c>
      <c r="B534" s="50">
        <f t="shared" ca="1" si="15"/>
        <v>-36.000336520758573</v>
      </c>
      <c r="D534" s="82"/>
      <c r="F534" s="10"/>
      <c r="G534" s="11"/>
    </row>
    <row r="535" spans="1:7" x14ac:dyDescent="0.2">
      <c r="A535" s="57">
        <f t="shared" ca="1" si="14"/>
        <v>39.439999999999515</v>
      </c>
      <c r="B535" s="50">
        <f t="shared" ca="1" si="15"/>
        <v>-36.21939288744845</v>
      </c>
      <c r="D535" s="82"/>
      <c r="F535" s="10"/>
      <c r="G535" s="11"/>
    </row>
    <row r="536" spans="1:7" x14ac:dyDescent="0.2">
      <c r="A536" s="57">
        <f t="shared" ca="1" si="14"/>
        <v>39.519999999999513</v>
      </c>
      <c r="B536" s="50">
        <f t="shared" ca="1" si="15"/>
        <v>-36.440070163137143</v>
      </c>
      <c r="D536" s="82"/>
      <c r="F536" s="10"/>
      <c r="G536" s="11"/>
    </row>
    <row r="537" spans="1:7" x14ac:dyDescent="0.2">
      <c r="A537" s="57">
        <f t="shared" ca="1" si="14"/>
        <v>39.599999999999511</v>
      </c>
      <c r="B537" s="50">
        <f t="shared" ca="1" si="15"/>
        <v>-36.662391193617765</v>
      </c>
      <c r="D537" s="82"/>
      <c r="F537" s="10"/>
      <c r="G537" s="11"/>
    </row>
    <row r="538" spans="1:7" x14ac:dyDescent="0.2">
      <c r="A538" s="57">
        <f t="shared" ca="1" si="14"/>
        <v>39.679999999999509</v>
      </c>
      <c r="B538" s="50">
        <f t="shared" ca="1" si="15"/>
        <v>-36.886379351022789</v>
      </c>
      <c r="D538" s="82"/>
      <c r="F538" s="10"/>
      <c r="G538" s="11"/>
    </row>
    <row r="539" spans="1:7" x14ac:dyDescent="0.2">
      <c r="A539" s="57">
        <f t="shared" ca="1" si="14"/>
        <v>39.759999999999508</v>
      </c>
      <c r="B539" s="50">
        <f t="shared" ca="1" si="15"/>
        <v>-37.112058550148923</v>
      </c>
      <c r="D539" s="82"/>
      <c r="F539" s="10"/>
      <c r="G539" s="11"/>
    </row>
    <row r="540" spans="1:7" x14ac:dyDescent="0.2">
      <c r="A540" s="57">
        <f t="shared" ca="1" si="14"/>
        <v>39.839999999999506</v>
      </c>
      <c r="B540" s="50">
        <f t="shared" ca="1" si="15"/>
        <v>-37.339453265420445</v>
      </c>
      <c r="D540" s="82"/>
      <c r="F540" s="10"/>
      <c r="G540" s="11"/>
    </row>
    <row r="541" spans="1:7" x14ac:dyDescent="0.2">
      <c r="A541" s="57">
        <f t="shared" ca="1" si="14"/>
        <v>39.919999999999504</v>
      </c>
      <c r="B541" s="50">
        <f t="shared" ca="1" si="15"/>
        <v>-37.56858854852139</v>
      </c>
      <c r="D541" s="82"/>
      <c r="F541" s="10"/>
      <c r="G541" s="11"/>
    </row>
    <row r="542" spans="1:7" x14ac:dyDescent="0.2">
      <c r="A542" s="57">
        <f t="shared" ca="1" si="14"/>
        <v>39.999999999999503</v>
      </c>
      <c r="B542" s="50">
        <f t="shared" ca="1" si="15"/>
        <v>-37.799490046728145</v>
      </c>
      <c r="D542" s="82"/>
      <c r="F542" s="10"/>
      <c r="G542" s="11"/>
    </row>
    <row r="543" spans="1:7" x14ac:dyDescent="0.2">
      <c r="A543" s="57">
        <f t="shared" ca="1" si="14"/>
        <v>40.079999999999501</v>
      </c>
      <c r="B543" s="50">
        <f t="shared" ca="1" si="15"/>
        <v>-38.032184021976555</v>
      </c>
      <c r="D543" s="82"/>
      <c r="F543" s="10"/>
      <c r="G543" s="11"/>
    </row>
    <row r="544" spans="1:7" x14ac:dyDescent="0.2">
      <c r="A544" s="57">
        <f t="shared" ca="1" si="14"/>
        <v>40.159999999999499</v>
      </c>
      <c r="B544" s="50">
        <f t="shared" ca="1" si="15"/>
        <v>-38.266697370698793</v>
      </c>
      <c r="D544" s="82"/>
      <c r="F544" s="10"/>
      <c r="G544" s="11"/>
    </row>
    <row r="545" spans="1:7" x14ac:dyDescent="0.2">
      <c r="A545" s="57">
        <f t="shared" ca="1" si="14"/>
        <v>40.239999999999498</v>
      </c>
      <c r="B545" s="50">
        <f t="shared" ca="1" si="15"/>
        <v>-38.503057644467738</v>
      </c>
      <c r="D545" s="82"/>
      <c r="F545" s="10"/>
      <c r="G545" s="11"/>
    </row>
    <row r="546" spans="1:7" x14ac:dyDescent="0.2">
      <c r="A546" s="57">
        <f t="shared" ca="1" si="14"/>
        <v>40.319999999999496</v>
      </c>
      <c r="B546" s="50">
        <f t="shared" ca="1" si="15"/>
        <v>-38.741293071488599</v>
      </c>
      <c r="D546" s="82"/>
      <c r="F546" s="10"/>
      <c r="G546" s="11"/>
    </row>
    <row r="547" spans="1:7" x14ac:dyDescent="0.2">
      <c r="A547" s="57">
        <f t="shared" ca="1" si="14"/>
        <v>40.399999999999494</v>
      </c>
      <c r="B547" s="50">
        <f t="shared" ca="1" si="15"/>
        <v>-38.981432578979913</v>
      </c>
      <c r="D547" s="82"/>
      <c r="F547" s="10"/>
      <c r="G547" s="11"/>
    </row>
    <row r="548" spans="1:7" x14ac:dyDescent="0.2">
      <c r="A548" s="57">
        <f t="shared" ca="1" si="14"/>
        <v>40.479999999999492</v>
      </c>
      <c r="B548" s="50">
        <f t="shared" ca="1" si="15"/>
        <v>-39.223505816488341</v>
      </c>
      <c r="D548" s="82"/>
      <c r="F548" s="10"/>
      <c r="G548" s="11"/>
    </row>
    <row r="549" spans="1:7" x14ac:dyDescent="0.2">
      <c r="A549" s="57">
        <f t="shared" ca="1" si="14"/>
        <v>40.559999999999491</v>
      </c>
      <c r="B549" s="50">
        <f t="shared" ca="1" si="15"/>
        <v>-39.467543180184578</v>
      </c>
      <c r="D549" s="82"/>
      <c r="F549" s="10"/>
      <c r="G549" s="11"/>
    </row>
    <row r="550" spans="1:7" x14ac:dyDescent="0.2">
      <c r="A550" s="57">
        <f t="shared" ca="1" si="14"/>
        <v>40.639999999999489</v>
      </c>
      <c r="B550" s="50">
        <f t="shared" ca="1" si="15"/>
        <v>-39.713575838190224</v>
      </c>
      <c r="D550" s="82"/>
      <c r="F550" s="10"/>
      <c r="G550" s="11"/>
    </row>
    <row r="551" spans="1:7" x14ac:dyDescent="0.2">
      <c r="A551" s="57">
        <f t="shared" ca="1" si="14"/>
        <v>40.719999999999487</v>
      </c>
      <c r="B551" s="50">
        <f t="shared" ca="1" si="15"/>
        <v>-39.961635756988471</v>
      </c>
      <c r="D551" s="82"/>
      <c r="F551" s="10"/>
      <c r="G551" s="11"/>
    </row>
    <row r="552" spans="1:7" x14ac:dyDescent="0.2">
      <c r="A552" s="57">
        <f t="shared" ca="1" si="14"/>
        <v>40.799999999999486</v>
      </c>
      <c r="B552" s="50">
        <f t="shared" ca="1" si="15"/>
        <v>-40.211755728975106</v>
      </c>
      <c r="D552" s="82"/>
      <c r="F552" s="10"/>
      <c r="G552" s="11"/>
    </row>
    <row r="553" spans="1:7" x14ac:dyDescent="0.2">
      <c r="A553" s="57">
        <f t="shared" ca="1" si="14"/>
        <v>40.879999999999484</v>
      </c>
      <c r="B553" s="50">
        <f t="shared" ca="1" si="15"/>
        <v>-40.463969401208971</v>
      </c>
      <c r="D553" s="82"/>
      <c r="F553" s="10"/>
      <c r="G553" s="11"/>
    </row>
    <row r="554" spans="1:7" x14ac:dyDescent="0.2">
      <c r="A554" s="57">
        <f t="shared" ca="1" si="14"/>
        <v>40.959999999999482</v>
      </c>
      <c r="B554" s="50">
        <f t="shared" ca="1" si="15"/>
        <v>-40.718311305425516</v>
      </c>
      <c r="D554" s="82"/>
      <c r="F554" s="10"/>
      <c r="G554" s="11"/>
    </row>
    <row r="555" spans="1:7" x14ac:dyDescent="0.2">
      <c r="A555" s="57">
        <f t="shared" ref="A555:A618" ca="1" si="16">OFFSET(A555,-1,0)+f_stop/5000</f>
        <v>41.03999999999948</v>
      </c>
      <c r="B555" s="50">
        <f t="shared" ref="B555:B618" ca="1" si="17">20*LOG(ABS(   (1/f_dec*SIN(f_dec*$A555/Fm*PI())/SIN($A555/Fm*PI()))^(order-2) * (1/f_dec2*SIN(f_dec2*$A555/Fm*PI())/SIN($A555/Fm*PI())) *  (1/(f_dec*n_avg)*SIN((f_dec*n_avg)*$A555/Fm*PI())/SIN($A555/Fm*PI()))    ))</f>
        <v>-40.974816889380278</v>
      </c>
      <c r="D555" s="82"/>
      <c r="F555" s="10"/>
      <c r="G555" s="11"/>
    </row>
    <row r="556" spans="1:7" x14ac:dyDescent="0.2">
      <c r="A556" s="57">
        <f t="shared" ca="1" si="16"/>
        <v>41.119999999999479</v>
      </c>
      <c r="B556" s="50">
        <f t="shared" ca="1" si="17"/>
        <v>-41.233522549593886</v>
      </c>
      <c r="D556" s="82"/>
      <c r="F556" s="10"/>
      <c r="G556" s="11"/>
    </row>
    <row r="557" spans="1:7" x14ac:dyDescent="0.2">
      <c r="A557" s="57">
        <f t="shared" ca="1" si="16"/>
        <v>41.199999999999477</v>
      </c>
      <c r="B557" s="50">
        <f t="shared" ca="1" si="17"/>
        <v>-41.494465665574403</v>
      </c>
      <c r="D557" s="82"/>
      <c r="F557" s="10"/>
      <c r="G557" s="11"/>
    </row>
    <row r="558" spans="1:7" x14ac:dyDescent="0.2">
      <c r="A558" s="57">
        <f t="shared" ca="1" si="16"/>
        <v>41.279999999999475</v>
      </c>
      <c r="B558" s="50">
        <f t="shared" ca="1" si="17"/>
        <v>-41.757684635597684</v>
      </c>
      <c r="D558" s="82"/>
      <c r="F558" s="10"/>
      <c r="G558" s="11"/>
    </row>
    <row r="559" spans="1:7" x14ac:dyDescent="0.2">
      <c r="A559" s="57">
        <f t="shared" ca="1" si="16"/>
        <v>41.359999999999474</v>
      </c>
      <c r="B559" s="50">
        <f t="shared" ca="1" si="17"/>
        <v>-42.023218914131661</v>
      </c>
      <c r="D559" s="82"/>
      <c r="F559" s="10"/>
      <c r="G559" s="11"/>
    </row>
    <row r="560" spans="1:7" x14ac:dyDescent="0.2">
      <c r="A560" s="57">
        <f t="shared" ca="1" si="16"/>
        <v>41.439999999999472</v>
      </c>
      <c r="B560" s="50">
        <f t="shared" ca="1" si="17"/>
        <v>-42.291109050996177</v>
      </c>
      <c r="D560" s="82"/>
      <c r="F560" s="10"/>
      <c r="G560" s="11"/>
    </row>
    <row r="561" spans="1:7" x14ac:dyDescent="0.2">
      <c r="A561" s="57">
        <f t="shared" ca="1" si="16"/>
        <v>41.51999999999947</v>
      </c>
      <c r="B561" s="50">
        <f t="shared" ca="1" si="17"/>
        <v>-42.561396732355604</v>
      </c>
      <c r="D561" s="82"/>
      <c r="F561" s="10"/>
      <c r="G561" s="11"/>
    </row>
    <row r="562" spans="1:7" x14ac:dyDescent="0.2">
      <c r="A562" s="57">
        <f t="shared" ca="1" si="16"/>
        <v>41.599999999999469</v>
      </c>
      <c r="B562" s="50">
        <f t="shared" ca="1" si="17"/>
        <v>-42.834124823648452</v>
      </c>
      <c r="D562" s="82"/>
      <c r="F562" s="10"/>
      <c r="G562" s="11"/>
    </row>
    <row r="563" spans="1:7" x14ac:dyDescent="0.2">
      <c r="A563" s="57">
        <f t="shared" ca="1" si="16"/>
        <v>41.679999999999467</v>
      </c>
      <c r="B563" s="50">
        <f t="shared" ca="1" si="17"/>
        <v>-43.109337414564493</v>
      </c>
      <c r="D563" s="82"/>
      <c r="F563" s="10"/>
      <c r="G563" s="11"/>
    </row>
    <row r="564" spans="1:7" x14ac:dyDescent="0.2">
      <c r="A564" s="57">
        <f t="shared" ca="1" si="16"/>
        <v>41.759999999999465</v>
      </c>
      <c r="B564" s="50">
        <f t="shared" ca="1" si="17"/>
        <v>-43.38707986618828</v>
      </c>
      <c r="D564" s="82"/>
      <c r="F564" s="10"/>
      <c r="G564" s="11"/>
    </row>
    <row r="565" spans="1:7" x14ac:dyDescent="0.2">
      <c r="A565" s="57">
        <f t="shared" ca="1" si="16"/>
        <v>41.839999999999463</v>
      </c>
      <c r="B565" s="50">
        <f t="shared" ca="1" si="17"/>
        <v>-43.66739886043483</v>
      </c>
      <c r="D565" s="82"/>
      <c r="F565" s="10"/>
      <c r="G565" s="11"/>
    </row>
    <row r="566" spans="1:7" x14ac:dyDescent="0.2">
      <c r="A566" s="57">
        <f t="shared" ca="1" si="16"/>
        <v>41.919999999999462</v>
      </c>
      <c r="B566" s="50">
        <f t="shared" ca="1" si="17"/>
        <v>-43.950342451913059</v>
      </c>
      <c r="D566" s="82"/>
      <c r="F566" s="10"/>
      <c r="G566" s="11"/>
    </row>
    <row r="567" spans="1:7" x14ac:dyDescent="0.2">
      <c r="A567" s="57">
        <f t="shared" ca="1" si="16"/>
        <v>41.99999999999946</v>
      </c>
      <c r="B567" s="50">
        <f t="shared" ca="1" si="17"/>
        <v>-44.235960122361313</v>
      </c>
      <c r="D567" s="82"/>
      <c r="F567" s="10"/>
      <c r="G567" s="11"/>
    </row>
    <row r="568" spans="1:7" x14ac:dyDescent="0.2">
      <c r="A568" s="57">
        <f t="shared" ca="1" si="16"/>
        <v>42.079999999999458</v>
      </c>
      <c r="B568" s="50">
        <f t="shared" ca="1" si="17"/>
        <v>-44.52430283780938</v>
      </c>
      <c r="D568" s="82"/>
      <c r="F568" s="10"/>
      <c r="G568" s="11"/>
    </row>
    <row r="569" spans="1:7" x14ac:dyDescent="0.2">
      <c r="A569" s="57">
        <f t="shared" ca="1" si="16"/>
        <v>42.159999999999457</v>
      </c>
      <c r="B569" s="50">
        <f t="shared" ca="1" si="17"/>
        <v>-44.815423108632899</v>
      </c>
      <c r="D569" s="82"/>
      <c r="F569" s="10"/>
      <c r="G569" s="11"/>
    </row>
    <row r="570" spans="1:7" x14ac:dyDescent="0.2">
      <c r="A570" s="57">
        <f t="shared" ca="1" si="16"/>
        <v>42.239999999999455</v>
      </c>
      <c r="B570" s="50">
        <f t="shared" ca="1" si="17"/>
        <v>-45.109375052677372</v>
      </c>
      <c r="D570" s="82"/>
      <c r="F570" s="10"/>
      <c r="G570" s="11"/>
    </row>
    <row r="571" spans="1:7" x14ac:dyDescent="0.2">
      <c r="A571" s="57">
        <f t="shared" ca="1" si="16"/>
        <v>42.319999999999453</v>
      </c>
      <c r="B571" s="50">
        <f t="shared" ca="1" si="17"/>
        <v>-45.406214461642087</v>
      </c>
      <c r="D571" s="82"/>
      <c r="F571" s="10"/>
      <c r="G571" s="11"/>
    </row>
    <row r="572" spans="1:7" x14ac:dyDescent="0.2">
      <c r="A572" s="57">
        <f t="shared" ca="1" si="16"/>
        <v>42.399999999999451</v>
      </c>
      <c r="B572" s="50">
        <f t="shared" ca="1" si="17"/>
        <v>-45.705998870927935</v>
      </c>
      <c r="D572" s="82"/>
      <c r="F572" s="10"/>
      <c r="G572" s="11"/>
    </row>
    <row r="573" spans="1:7" x14ac:dyDescent="0.2">
      <c r="A573" s="57">
        <f t="shared" ca="1" si="16"/>
        <v>42.47999999999945</v>
      </c>
      <c r="B573" s="50">
        <f t="shared" ca="1" si="17"/>
        <v>-46.008787633168623</v>
      </c>
      <c r="D573" s="82"/>
      <c r="F573" s="10"/>
      <c r="G573" s="11"/>
    </row>
    <row r="574" spans="1:7" x14ac:dyDescent="0.2">
      <c r="A574" s="57">
        <f t="shared" ca="1" si="16"/>
        <v>42.559999999999448</v>
      </c>
      <c r="B574" s="50">
        <f t="shared" ca="1" si="17"/>
        <v>-46.314641995680731</v>
      </c>
      <c r="D574" s="82"/>
      <c r="F574" s="10"/>
      <c r="G574" s="11"/>
    </row>
    <row r="575" spans="1:7" x14ac:dyDescent="0.2">
      <c r="A575" s="57">
        <f t="shared" ca="1" si="16"/>
        <v>42.639999999999446</v>
      </c>
      <c r="B575" s="50">
        <f t="shared" ca="1" si="17"/>
        <v>-46.623625182085661</v>
      </c>
      <c r="D575" s="82"/>
      <c r="F575" s="10"/>
      <c r="G575" s="11"/>
    </row>
    <row r="576" spans="1:7" x14ac:dyDescent="0.2">
      <c r="A576" s="57">
        <f t="shared" ca="1" si="16"/>
        <v>42.719999999999445</v>
      </c>
      <c r="B576" s="50">
        <f t="shared" ca="1" si="17"/>
        <v>-46.935802478376658</v>
      </c>
      <c r="D576" s="82"/>
      <c r="F576" s="10"/>
      <c r="G576" s="11"/>
    </row>
    <row r="577" spans="1:7" x14ac:dyDescent="0.2">
      <c r="A577" s="57">
        <f t="shared" ca="1" si="16"/>
        <v>42.799999999999443</v>
      </c>
      <c r="B577" s="50">
        <f t="shared" ca="1" si="17"/>
        <v>-47.25124132372418</v>
      </c>
      <c r="D577" s="82"/>
      <c r="F577" s="10"/>
      <c r="G577" s="11"/>
    </row>
    <row r="578" spans="1:7" x14ac:dyDescent="0.2">
      <c r="A578" s="57">
        <f t="shared" ca="1" si="16"/>
        <v>42.879999999999441</v>
      </c>
      <c r="B578" s="50">
        <f t="shared" ca="1" si="17"/>
        <v>-47.570011406336434</v>
      </c>
      <c r="D578" s="82"/>
      <c r="F578" s="10"/>
      <c r="G578" s="11"/>
    </row>
    <row r="579" spans="1:7" x14ac:dyDescent="0.2">
      <c r="A579" s="57">
        <f t="shared" ca="1" si="16"/>
        <v>42.95999999999944</v>
      </c>
      <c r="B579" s="50">
        <f t="shared" ca="1" si="17"/>
        <v>-47.892184764716141</v>
      </c>
      <c r="D579" s="82"/>
      <c r="F579" s="10"/>
      <c r="G579" s="11"/>
    </row>
    <row r="580" spans="1:7" x14ac:dyDescent="0.2">
      <c r="A580" s="57">
        <f t="shared" ca="1" si="16"/>
        <v>43.039999999999438</v>
      </c>
      <c r="B580" s="50">
        <f t="shared" ca="1" si="17"/>
        <v>-48.217835894682928</v>
      </c>
      <c r="D580" s="82"/>
      <c r="F580" s="10"/>
      <c r="G580" s="11"/>
    </row>
    <row r="581" spans="1:7" x14ac:dyDescent="0.2">
      <c r="A581" s="57">
        <f t="shared" ca="1" si="16"/>
        <v>43.119999999999436</v>
      </c>
      <c r="B581" s="50">
        <f t="shared" ca="1" si="17"/>
        <v>-48.547041862559446</v>
      </c>
      <c r="D581" s="82"/>
      <c r="F581" s="10"/>
      <c r="G581" s="11"/>
    </row>
    <row r="582" spans="1:7" x14ac:dyDescent="0.2">
      <c r="A582" s="57">
        <f t="shared" ca="1" si="16"/>
        <v>43.199999999999434</v>
      </c>
      <c r="B582" s="50">
        <f t="shared" ca="1" si="17"/>
        <v>-48.879882424951958</v>
      </c>
      <c r="D582" s="82"/>
      <c r="F582" s="10"/>
      <c r="G582" s="11"/>
    </row>
    <row r="583" spans="1:7" x14ac:dyDescent="0.2">
      <c r="A583" s="57">
        <f t="shared" ca="1" si="16"/>
        <v>43.279999999999433</v>
      </c>
      <c r="B583" s="50">
        <f t="shared" ca="1" si="17"/>
        <v>-49.216440155592558</v>
      </c>
      <c r="D583" s="82"/>
      <c r="F583" s="10"/>
      <c r="G583" s="11"/>
    </row>
    <row r="584" spans="1:7" x14ac:dyDescent="0.2">
      <c r="A584" s="57">
        <f t="shared" ca="1" si="16"/>
        <v>43.359999999999431</v>
      </c>
      <c r="B584" s="50">
        <f t="shared" ca="1" si="17"/>
        <v>-49.556800579747964</v>
      </c>
      <c r="D584" s="82"/>
      <c r="F584" s="10"/>
      <c r="G584" s="11"/>
    </row>
    <row r="585" spans="1:7" x14ac:dyDescent="0.2">
      <c r="A585" s="57">
        <f t="shared" ca="1" si="16"/>
        <v>43.439999999999429</v>
      </c>
      <c r="B585" s="50">
        <f t="shared" ca="1" si="17"/>
        <v>-49.901052316743552</v>
      </c>
      <c r="D585" s="82"/>
      <c r="F585" s="10"/>
      <c r="G585" s="11"/>
    </row>
    <row r="586" spans="1:7" x14ac:dyDescent="0.2">
      <c r="A586" s="57">
        <f t="shared" ca="1" si="16"/>
        <v>43.519999999999428</v>
      </c>
      <c r="B586" s="50">
        <f t="shared" ca="1" si="17"/>
        <v>-50.249287231197563</v>
      </c>
      <c r="D586" s="82"/>
      <c r="F586" s="10"/>
      <c r="G586" s="11"/>
    </row>
    <row r="587" spans="1:7" x14ac:dyDescent="0.2">
      <c r="A587" s="57">
        <f t="shared" ca="1" si="16"/>
        <v>43.599999999999426</v>
      </c>
      <c r="B587" s="50">
        <f t="shared" ca="1" si="17"/>
        <v>-50.601600593612204</v>
      </c>
      <c r="D587" s="82"/>
      <c r="F587" s="10"/>
      <c r="G587" s="11"/>
    </row>
    <row r="588" spans="1:7" x14ac:dyDescent="0.2">
      <c r="A588" s="57">
        <f t="shared" ca="1" si="16"/>
        <v>43.679999999999424</v>
      </c>
      <c r="B588" s="50">
        <f t="shared" ca="1" si="17"/>
        <v>-50.958091251025515</v>
      </c>
      <c r="D588" s="82"/>
      <c r="F588" s="10"/>
      <c r="G588" s="11"/>
    </row>
    <row r="589" spans="1:7" x14ac:dyDescent="0.2">
      <c r="A589" s="57">
        <f t="shared" ca="1" si="16"/>
        <v>43.759999999999422</v>
      </c>
      <c r="B589" s="50">
        <f t="shared" ca="1" si="17"/>
        <v>-51.318861808489096</v>
      </c>
      <c r="D589" s="82"/>
      <c r="F589" s="10"/>
      <c r="G589" s="11"/>
    </row>
    <row r="590" spans="1:7" x14ac:dyDescent="0.2">
      <c r="A590" s="57">
        <f t="shared" ca="1" si="16"/>
        <v>43.839999999999421</v>
      </c>
      <c r="B590" s="50">
        <f t="shared" ca="1" si="17"/>
        <v>-51.684018822207555</v>
      </c>
      <c r="D590" s="82"/>
      <c r="F590" s="10"/>
      <c r="G590" s="11"/>
    </row>
    <row r="591" spans="1:7" x14ac:dyDescent="0.2">
      <c r="A591" s="57">
        <f t="shared" ca="1" si="16"/>
        <v>43.919999999999419</v>
      </c>
      <c r="B591" s="50">
        <f t="shared" ca="1" si="17"/>
        <v>-52.053673005249941</v>
      </c>
      <c r="D591" s="82"/>
      <c r="F591" s="10"/>
      <c r="G591" s="11"/>
    </row>
    <row r="592" spans="1:7" x14ac:dyDescent="0.2">
      <c r="A592" s="57">
        <f t="shared" ca="1" si="16"/>
        <v>43.999999999999417</v>
      </c>
      <c r="B592" s="50">
        <f t="shared" ca="1" si="17"/>
        <v>-52.427939446828297</v>
      </c>
      <c r="D592" s="82"/>
      <c r="F592" s="10"/>
      <c r="G592" s="11"/>
    </row>
    <row r="593" spans="1:7" x14ac:dyDescent="0.2">
      <c r="A593" s="57">
        <f t="shared" ca="1" si="16"/>
        <v>44.079999999999416</v>
      </c>
      <c r="B593" s="50">
        <f t="shared" ca="1" si="17"/>
        <v>-52.806937846231946</v>
      </c>
      <c r="D593" s="82"/>
      <c r="F593" s="10"/>
      <c r="G593" s="11"/>
    </row>
    <row r="594" spans="1:7" x14ac:dyDescent="0.2">
      <c r="A594" s="57">
        <f t="shared" ca="1" si="16"/>
        <v>44.159999999999414</v>
      </c>
      <c r="B594" s="50">
        <f t="shared" ca="1" si="17"/>
        <v>-53.190792762608254</v>
      </c>
      <c r="D594" s="82"/>
      <c r="F594" s="10"/>
      <c r="G594" s="11"/>
    </row>
    <row r="595" spans="1:7" x14ac:dyDescent="0.2">
      <c r="A595" s="57">
        <f t="shared" ca="1" si="16"/>
        <v>44.239999999999412</v>
      </c>
      <c r="B595" s="50">
        <f t="shared" ca="1" si="17"/>
        <v>-53.579633881896591</v>
      </c>
      <c r="D595" s="82"/>
      <c r="F595" s="10"/>
      <c r="G595" s="11"/>
    </row>
    <row r="596" spans="1:7" x14ac:dyDescent="0.2">
      <c r="A596" s="57">
        <f t="shared" ca="1" si="16"/>
        <v>44.319999999999411</v>
      </c>
      <c r="B596" s="50">
        <f t="shared" ca="1" si="17"/>
        <v>-53.973596302347786</v>
      </c>
      <c r="D596" s="82"/>
      <c r="F596" s="10"/>
      <c r="G596" s="11"/>
    </row>
    <row r="597" spans="1:7" x14ac:dyDescent="0.2">
      <c r="A597" s="57">
        <f t="shared" ca="1" si="16"/>
        <v>44.399999999999409</v>
      </c>
      <c r="B597" s="50">
        <f t="shared" ca="1" si="17"/>
        <v>-54.372820840205129</v>
      </c>
      <c r="D597" s="82"/>
      <c r="F597" s="10"/>
      <c r="G597" s="11"/>
    </row>
    <row r="598" spans="1:7" x14ac:dyDescent="0.2">
      <c r="A598" s="57">
        <f t="shared" ca="1" si="16"/>
        <v>44.479999999999407</v>
      </c>
      <c r="B598" s="50">
        <f t="shared" ca="1" si="17"/>
        <v>-54.777454357279034</v>
      </c>
      <c r="D598" s="82"/>
      <c r="F598" s="10"/>
      <c r="G598" s="11"/>
    </row>
    <row r="599" spans="1:7" x14ac:dyDescent="0.2">
      <c r="A599" s="57">
        <f t="shared" ca="1" si="16"/>
        <v>44.559999999999405</v>
      </c>
      <c r="B599" s="50">
        <f t="shared" ca="1" si="17"/>
        <v>-55.187650112324704</v>
      </c>
      <c r="D599" s="82"/>
      <c r="F599" s="10"/>
      <c r="G599" s="11"/>
    </row>
    <row r="600" spans="1:7" x14ac:dyDescent="0.2">
      <c r="A600" s="57">
        <f t="shared" ca="1" si="16"/>
        <v>44.639999999999404</v>
      </c>
      <c r="B600" s="50">
        <f t="shared" ca="1" si="17"/>
        <v>-55.603568138329791</v>
      </c>
      <c r="D600" s="82"/>
      <c r="F600" s="10"/>
      <c r="G600" s="11"/>
    </row>
    <row r="601" spans="1:7" x14ac:dyDescent="0.2">
      <c r="A601" s="57">
        <f t="shared" ca="1" si="16"/>
        <v>44.719999999999402</v>
      </c>
      <c r="B601" s="50">
        <f t="shared" ca="1" si="17"/>
        <v>-56.025375648038093</v>
      </c>
      <c r="D601" s="82"/>
      <c r="F601" s="10"/>
      <c r="G601" s="11"/>
    </row>
    <row r="602" spans="1:7" x14ac:dyDescent="0.2">
      <c r="A602" s="57">
        <f t="shared" ca="1" si="16"/>
        <v>44.7999999999994</v>
      </c>
      <c r="B602" s="50">
        <f t="shared" ca="1" si="17"/>
        <v>-56.453247470284794</v>
      </c>
      <c r="D602" s="82"/>
      <c r="F602" s="10"/>
      <c r="G602" s="11"/>
    </row>
    <row r="603" spans="1:7" x14ac:dyDescent="0.2">
      <c r="A603" s="57">
        <f t="shared" ca="1" si="16"/>
        <v>44.879999999999399</v>
      </c>
      <c r="B603" s="50">
        <f t="shared" ca="1" si="17"/>
        <v>-56.887366519995595</v>
      </c>
      <c r="D603" s="82"/>
      <c r="F603" s="10"/>
      <c r="G603" s="11"/>
    </row>
    <row r="604" spans="1:7" x14ac:dyDescent="0.2">
      <c r="A604" s="57">
        <f t="shared" ca="1" si="16"/>
        <v>44.959999999999397</v>
      </c>
      <c r="B604" s="50">
        <f t="shared" ca="1" si="17"/>
        <v>-57.327924305015614</v>
      </c>
      <c r="D604" s="82"/>
      <c r="F604" s="10"/>
      <c r="G604" s="11"/>
    </row>
    <row r="605" spans="1:7" x14ac:dyDescent="0.2">
      <c r="A605" s="57">
        <f t="shared" ca="1" si="16"/>
        <v>45.039999999999395</v>
      </c>
      <c r="B605" s="50">
        <f t="shared" ca="1" si="17"/>
        <v>-57.775121473286731</v>
      </c>
      <c r="D605" s="82"/>
      <c r="F605" s="10"/>
      <c r="G605" s="11"/>
    </row>
    <row r="606" spans="1:7" x14ac:dyDescent="0.2">
      <c r="A606" s="57">
        <f t="shared" ca="1" si="16"/>
        <v>45.119999999999393</v>
      </c>
      <c r="B606" s="50">
        <f t="shared" ca="1" si="17"/>
        <v>-58.229168404290668</v>
      </c>
      <c r="D606" s="82"/>
      <c r="F606" s="10"/>
      <c r="G606" s="11"/>
    </row>
    <row r="607" spans="1:7" x14ac:dyDescent="0.2">
      <c r="A607" s="57">
        <f t="shared" ca="1" si="16"/>
        <v>45.199999999999392</v>
      </c>
      <c r="B607" s="50">
        <f t="shared" ca="1" si="17"/>
        <v>-58.690285849125694</v>
      </c>
      <c r="D607" s="82"/>
      <c r="F607" s="10"/>
      <c r="G607" s="11"/>
    </row>
    <row r="608" spans="1:7" x14ac:dyDescent="0.2">
      <c r="A608" s="57">
        <f t="shared" ca="1" si="16"/>
        <v>45.27999999999939</v>
      </c>
      <c r="B608" s="50">
        <f t="shared" ca="1" si="17"/>
        <v>-59.158705624097429</v>
      </c>
      <c r="D608" s="82"/>
      <c r="F608" s="10"/>
      <c r="G608" s="11"/>
    </row>
    <row r="609" spans="1:7" x14ac:dyDescent="0.2">
      <c r="A609" s="57">
        <f t="shared" ca="1" si="16"/>
        <v>45.359999999999388</v>
      </c>
      <c r="B609" s="50">
        <f t="shared" ca="1" si="17"/>
        <v>-59.63467136328336</v>
      </c>
      <c r="D609" s="82"/>
      <c r="F609" s="10"/>
      <c r="G609" s="11"/>
    </row>
    <row r="610" spans="1:7" x14ac:dyDescent="0.2">
      <c r="A610" s="57">
        <f t="shared" ca="1" si="16"/>
        <v>45.439999999999387</v>
      </c>
      <c r="B610" s="50">
        <f t="shared" ca="1" si="17"/>
        <v>-60.118439336193674</v>
      </c>
      <c r="D610" s="82"/>
      <c r="F610" s="10"/>
      <c r="G610" s="11"/>
    </row>
    <row r="611" spans="1:7" x14ac:dyDescent="0.2">
      <c r="A611" s="57">
        <f t="shared" ca="1" si="16"/>
        <v>45.519999999999385</v>
      </c>
      <c r="B611" s="50">
        <f t="shared" ca="1" si="17"/>
        <v>-60.610279337404833</v>
      </c>
      <c r="D611" s="82"/>
      <c r="F611" s="10"/>
      <c r="G611" s="11"/>
    </row>
    <row r="612" spans="1:7" x14ac:dyDescent="0.2">
      <c r="A612" s="57">
        <f t="shared" ca="1" si="16"/>
        <v>45.599999999999383</v>
      </c>
      <c r="B612" s="50">
        <f t="shared" ca="1" si="17"/>
        <v>-61.110475655904715</v>
      </c>
      <c r="D612" s="82"/>
      <c r="F612" s="10"/>
      <c r="G612" s="11"/>
    </row>
    <row r="613" spans="1:7" x14ac:dyDescent="0.2">
      <c r="A613" s="57">
        <f t="shared" ca="1" si="16"/>
        <v>45.679999999999382</v>
      </c>
      <c r="B613" s="50">
        <f t="shared" ca="1" si="17"/>
        <v>-61.61932813287828</v>
      </c>
      <c r="D613" s="82"/>
      <c r="F613" s="10"/>
      <c r="G613" s="11"/>
    </row>
    <row r="614" spans="1:7" x14ac:dyDescent="0.2">
      <c r="A614" s="57">
        <f t="shared" ca="1" si="16"/>
        <v>45.75999999999938</v>
      </c>
      <c r="B614" s="50">
        <f t="shared" ca="1" si="17"/>
        <v>-62.137153317796383</v>
      </c>
      <c r="D614" s="82"/>
      <c r="F614" s="10"/>
      <c r="G614" s="11"/>
    </row>
    <row r="615" spans="1:7" x14ac:dyDescent="0.2">
      <c r="A615" s="57">
        <f t="shared" ca="1" si="16"/>
        <v>45.839999999999378</v>
      </c>
      <c r="B615" s="50">
        <f t="shared" ca="1" si="17"/>
        <v>-62.664285733980165</v>
      </c>
      <c r="D615" s="82"/>
      <c r="F615" s="10"/>
      <c r="G615" s="11"/>
    </row>
    <row r="616" spans="1:7" x14ac:dyDescent="0.2">
      <c r="A616" s="57">
        <f t="shared" ca="1" si="16"/>
        <v>45.919999999999376</v>
      </c>
      <c r="B616" s="50">
        <f t="shared" ca="1" si="17"/>
        <v>-63.201079266322743</v>
      </c>
      <c r="D616" s="82"/>
      <c r="F616" s="10"/>
      <c r="G616" s="11"/>
    </row>
    <row r="617" spans="1:7" x14ac:dyDescent="0.2">
      <c r="A617" s="57">
        <f t="shared" ca="1" si="16"/>
        <v>45.999999999999375</v>
      </c>
      <c r="B617" s="50">
        <f t="shared" ca="1" si="17"/>
        <v>-63.747908685596961</v>
      </c>
      <c r="D617" s="82"/>
      <c r="F617" s="10"/>
      <c r="G617" s="11"/>
    </row>
    <row r="618" spans="1:7" x14ac:dyDescent="0.2">
      <c r="A618" s="57">
        <f t="shared" ca="1" si="16"/>
        <v>46.079999999999373</v>
      </c>
      <c r="B618" s="50">
        <f t="shared" ca="1" si="17"/>
        <v>-64.305171325808487</v>
      </c>
      <c r="D618" s="82"/>
      <c r="F618" s="10"/>
      <c r="G618" s="11"/>
    </row>
    <row r="619" spans="1:7" x14ac:dyDescent="0.2">
      <c r="A619" s="57">
        <f t="shared" ref="A619:A682" ca="1" si="18">OFFSET(A619,-1,0)+f_stop/5000</f>
        <v>46.159999999999371</v>
      </c>
      <c r="B619" s="50">
        <f t="shared" ref="B619:B682" ca="1" si="19">20*LOG(ABS(   (1/f_dec*SIN(f_dec*$A619/Fm*PI())/SIN($A619/Fm*PI()))^(order-2) * (1/f_dec2*SIN(f_dec2*$A619/Fm*PI())/SIN($A619/Fm*PI())) *  (1/(f_dec*n_avg)*SIN((f_dec*n_avg)*$A619/Fm*PI())/SIN($A619/Fm*PI()))    ))</f>
        <v>-64.873288933412823</v>
      </c>
      <c r="D619" s="82"/>
      <c r="F619" s="10"/>
      <c r="G619" s="11"/>
    </row>
    <row r="620" spans="1:7" x14ac:dyDescent="0.2">
      <c r="A620" s="57">
        <f t="shared" ca="1" si="18"/>
        <v>46.23999999999937</v>
      </c>
      <c r="B620" s="50">
        <f t="shared" ca="1" si="19"/>
        <v>-65.452709709973078</v>
      </c>
      <c r="D620" s="82"/>
      <c r="F620" s="10"/>
      <c r="G620" s="11"/>
    </row>
    <row r="621" spans="1:7" x14ac:dyDescent="0.2">
      <c r="A621" s="57">
        <f t="shared" ca="1" si="18"/>
        <v>46.319999999999368</v>
      </c>
      <c r="B621" s="50">
        <f t="shared" ca="1" si="19"/>
        <v>-66.043910573063101</v>
      </c>
      <c r="D621" s="82"/>
      <c r="F621" s="10"/>
      <c r="G621" s="11"/>
    </row>
    <row r="622" spans="1:7" x14ac:dyDescent="0.2">
      <c r="A622" s="57">
        <f t="shared" ca="1" si="18"/>
        <v>46.399999999999366</v>
      </c>
      <c r="B622" s="50">
        <f t="shared" ca="1" si="19"/>
        <v>-66.647399664012326</v>
      </c>
      <c r="D622" s="82"/>
      <c r="F622" s="10"/>
      <c r="G622" s="11"/>
    </row>
    <row r="623" spans="1:7" x14ac:dyDescent="0.2">
      <c r="A623" s="57">
        <f t="shared" ca="1" si="18"/>
        <v>46.479999999999364</v>
      </c>
      <c r="B623" s="50">
        <f t="shared" ca="1" si="19"/>
        <v>-67.263719135559711</v>
      </c>
      <c r="D623" s="82"/>
      <c r="F623" s="10"/>
      <c r="G623" s="11"/>
    </row>
    <row r="624" spans="1:7" x14ac:dyDescent="0.2">
      <c r="A624" s="57">
        <f t="shared" ca="1" si="18"/>
        <v>46.559999999999363</v>
      </c>
      <c r="B624" s="50">
        <f t="shared" ca="1" si="19"/>
        <v>-67.89344825776908</v>
      </c>
      <c r="D624" s="82"/>
      <c r="F624" s="10"/>
      <c r="G624" s="11"/>
    </row>
    <row r="625" spans="1:7" x14ac:dyDescent="0.2">
      <c r="A625" s="57">
        <f t="shared" ca="1" si="18"/>
        <v>46.639999999999361</v>
      </c>
      <c r="B625" s="50">
        <f t="shared" ca="1" si="19"/>
        <v>-68.537206886835648</v>
      </c>
      <c r="D625" s="82"/>
      <c r="F625" s="10"/>
      <c r="G625" s="11"/>
    </row>
    <row r="626" spans="1:7" x14ac:dyDescent="0.2">
      <c r="A626" s="57">
        <f t="shared" ca="1" si="18"/>
        <v>46.719999999999359</v>
      </c>
      <c r="B626" s="50">
        <f t="shared" ca="1" si="19"/>
        <v>-69.195659348888569</v>
      </c>
      <c r="D626" s="82"/>
      <c r="F626" s="10"/>
      <c r="G626" s="11"/>
    </row>
    <row r="627" spans="1:7" x14ac:dyDescent="0.2">
      <c r="A627" s="57">
        <f t="shared" ca="1" si="18"/>
        <v>46.799999999999358</v>
      </c>
      <c r="B627" s="50">
        <f t="shared" ca="1" si="19"/>
        <v>-69.869518799839739</v>
      </c>
      <c r="D627" s="82"/>
      <c r="F627" s="10"/>
      <c r="G627" s="11"/>
    </row>
    <row r="628" spans="1:7" x14ac:dyDescent="0.2">
      <c r="A628" s="57">
        <f t="shared" ca="1" si="18"/>
        <v>46.879999999999356</v>
      </c>
      <c r="B628" s="50">
        <f t="shared" ca="1" si="19"/>
        <v>-70.55955213307216</v>
      </c>
      <c r="D628" s="82"/>
      <c r="F628" s="10"/>
      <c r="G628" s="11"/>
    </row>
    <row r="629" spans="1:7" x14ac:dyDescent="0.2">
      <c r="A629" s="57">
        <f t="shared" ca="1" si="18"/>
        <v>46.959999999999354</v>
      </c>
      <c r="B629" s="50">
        <f t="shared" ca="1" si="19"/>
        <v>-71.266585519720309</v>
      </c>
      <c r="D629" s="82"/>
      <c r="F629" s="10"/>
      <c r="G629" s="11"/>
    </row>
    <row r="630" spans="1:7" x14ac:dyDescent="0.2">
      <c r="A630" s="57">
        <f t="shared" ca="1" si="18"/>
        <v>47.039999999999353</v>
      </c>
      <c r="B630" s="50">
        <f t="shared" ca="1" si="19"/>
        <v>-71.991510682000836</v>
      </c>
      <c r="D630" s="82"/>
      <c r="F630" s="10"/>
      <c r="G630" s="11"/>
    </row>
    <row r="631" spans="1:7" x14ac:dyDescent="0.2">
      <c r="A631" s="57">
        <f t="shared" ca="1" si="18"/>
        <v>47.119999999999351</v>
      </c>
      <c r="B631" s="50">
        <f t="shared" ca="1" si="19"/>
        <v>-72.735292019173301</v>
      </c>
      <c r="D631" s="82"/>
      <c r="F631" s="10"/>
      <c r="G631" s="11"/>
    </row>
    <row r="632" spans="1:7" x14ac:dyDescent="0.2">
      <c r="A632" s="57">
        <f t="shared" ca="1" si="18"/>
        <v>47.199999999999349</v>
      </c>
      <c r="B632" s="50">
        <f t="shared" ca="1" si="19"/>
        <v>-73.498974729110657</v>
      </c>
      <c r="D632" s="82"/>
      <c r="F632" s="10"/>
      <c r="G632" s="11"/>
    </row>
    <row r="633" spans="1:7" x14ac:dyDescent="0.2">
      <c r="A633" s="57">
        <f t="shared" ca="1" si="18"/>
        <v>47.279999999999347</v>
      </c>
      <c r="B633" s="50">
        <f t="shared" ca="1" si="19"/>
        <v>-74.283694097240755</v>
      </c>
      <c r="D633" s="82"/>
      <c r="F633" s="10"/>
      <c r="G633" s="11"/>
    </row>
    <row r="634" spans="1:7" x14ac:dyDescent="0.2">
      <c r="A634" s="57">
        <f t="shared" ca="1" si="18"/>
        <v>47.359999999999346</v>
      </c>
      <c r="B634" s="50">
        <f t="shared" ca="1" si="19"/>
        <v>-75.090686160227094</v>
      </c>
      <c r="D634" s="82"/>
      <c r="F634" s="10"/>
      <c r="G634" s="11"/>
    </row>
    <row r="635" spans="1:7" x14ac:dyDescent="0.2">
      <c r="A635" s="57">
        <f t="shared" ca="1" si="18"/>
        <v>47.439999999999344</v>
      </c>
      <c r="B635" s="50">
        <f t="shared" ca="1" si="19"/>
        <v>-75.921299996052255</v>
      </c>
      <c r="D635" s="82"/>
      <c r="F635" s="10"/>
      <c r="G635" s="11"/>
    </row>
    <row r="636" spans="1:7" x14ac:dyDescent="0.2">
      <c r="A636" s="57">
        <f t="shared" ca="1" si="18"/>
        <v>47.519999999999342</v>
      </c>
      <c r="B636" s="50">
        <f t="shared" ca="1" si="19"/>
        <v>-76.777011947624402</v>
      </c>
      <c r="D636" s="82"/>
      <c r="F636" s="10"/>
      <c r="G636" s="11"/>
    </row>
    <row r="637" spans="1:7" x14ac:dyDescent="0.2">
      <c r="A637" s="57">
        <f t="shared" ca="1" si="18"/>
        <v>47.599999999999341</v>
      </c>
      <c r="B637" s="50">
        <f t="shared" ca="1" si="19"/>
        <v>-77.659442156909108</v>
      </c>
      <c r="D637" s="82"/>
      <c r="F637" s="10"/>
      <c r="G637" s="11"/>
    </row>
    <row r="638" spans="1:7" x14ac:dyDescent="0.2">
      <c r="A638" s="57">
        <f t="shared" ca="1" si="18"/>
        <v>47.679999999999339</v>
      </c>
      <c r="B638" s="50">
        <f t="shared" ca="1" si="19"/>
        <v>-78.570373875255669</v>
      </c>
      <c r="D638" s="82"/>
      <c r="F638" s="10"/>
      <c r="G638" s="11"/>
    </row>
    <row r="639" spans="1:7" x14ac:dyDescent="0.2">
      <c r="A639" s="57">
        <f t="shared" ca="1" si="18"/>
        <v>47.759999999999337</v>
      </c>
      <c r="B639" s="50">
        <f t="shared" ca="1" si="19"/>
        <v>-79.51177612892883</v>
      </c>
      <c r="D639" s="82"/>
      <c r="F639" s="10"/>
      <c r="G639" s="11"/>
    </row>
    <row r="640" spans="1:7" x14ac:dyDescent="0.2">
      <c r="A640" s="57">
        <f t="shared" ca="1" si="18"/>
        <v>47.839999999999336</v>
      </c>
      <c r="B640" s="50">
        <f t="shared" ca="1" si="19"/>
        <v>-80.485830464868258</v>
      </c>
      <c r="D640" s="82"/>
      <c r="F640" s="10"/>
      <c r="G640" s="11"/>
    </row>
    <row r="641" spans="1:7" x14ac:dyDescent="0.2">
      <c r="A641" s="57">
        <f t="shared" ca="1" si="18"/>
        <v>47.919999999999334</v>
      </c>
      <c r="B641" s="50">
        <f t="shared" ca="1" si="19"/>
        <v>-81.49496269138632</v>
      </c>
      <c r="D641" s="82"/>
      <c r="F641" s="10"/>
      <c r="G641" s="11"/>
    </row>
    <row r="642" spans="1:7" x14ac:dyDescent="0.2">
      <c r="A642" s="57">
        <f t="shared" ca="1" si="18"/>
        <v>47.999999999999332</v>
      </c>
      <c r="B642" s="50">
        <f t="shared" ca="1" si="19"/>
        <v>-82.541880777142239</v>
      </c>
      <c r="D642" s="82"/>
      <c r="F642" s="10"/>
      <c r="G642" s="11"/>
    </row>
    <row r="643" spans="1:7" x14ac:dyDescent="0.2">
      <c r="A643" s="57">
        <f t="shared" ca="1" si="18"/>
        <v>48.07999999999933</v>
      </c>
      <c r="B643" s="50">
        <f t="shared" ca="1" si="19"/>
        <v>-83.629620400751122</v>
      </c>
      <c r="D643" s="82"/>
      <c r="F643" s="10"/>
      <c r="G643" s="11"/>
    </row>
    <row r="644" spans="1:7" x14ac:dyDescent="0.2">
      <c r="A644" s="57">
        <f t="shared" ca="1" si="18"/>
        <v>48.159999999999329</v>
      </c>
      <c r="B644" s="50">
        <f t="shared" ca="1" si="19"/>
        <v>-84.761600083290105</v>
      </c>
      <c r="D644" s="82"/>
      <c r="F644" s="10"/>
      <c r="G644" s="11"/>
    </row>
    <row r="645" spans="1:7" x14ac:dyDescent="0.2">
      <c r="A645" s="57">
        <f t="shared" ca="1" si="18"/>
        <v>48.239999999999327</v>
      </c>
      <c r="B645" s="50">
        <f t="shared" ca="1" si="19"/>
        <v>-85.941688430655802</v>
      </c>
      <c r="D645" s="82"/>
      <c r="F645" s="10"/>
      <c r="G645" s="11"/>
    </row>
    <row r="646" spans="1:7" x14ac:dyDescent="0.2">
      <c r="A646" s="57">
        <f t="shared" ca="1" si="18"/>
        <v>48.319999999999325</v>
      </c>
      <c r="B646" s="50">
        <f t="shared" ca="1" si="19"/>
        <v>-87.174286826349103</v>
      </c>
      <c r="D646" s="82"/>
      <c r="F646" s="10"/>
      <c r="G646" s="11"/>
    </row>
    <row r="647" spans="1:7" x14ac:dyDescent="0.2">
      <c r="A647" s="57">
        <f t="shared" ca="1" si="18"/>
        <v>48.399999999999324</v>
      </c>
      <c r="B647" s="50">
        <f t="shared" ca="1" si="19"/>
        <v>-88.464432042901933</v>
      </c>
      <c r="D647" s="82"/>
      <c r="F647" s="10"/>
      <c r="G647" s="11"/>
    </row>
    <row r="648" spans="1:7" x14ac:dyDescent="0.2">
      <c r="A648" s="57">
        <f t="shared" ca="1" si="18"/>
        <v>48.479999999999322</v>
      </c>
      <c r="B648" s="50">
        <f t="shared" ca="1" si="19"/>
        <v>-89.817924825199768</v>
      </c>
      <c r="D648" s="82"/>
      <c r="F648" s="10"/>
      <c r="G648" s="11"/>
    </row>
    <row r="649" spans="1:7" x14ac:dyDescent="0.2">
      <c r="A649" s="57">
        <f t="shared" ca="1" si="18"/>
        <v>48.55999999999932</v>
      </c>
      <c r="B649" s="50">
        <f t="shared" ca="1" si="19"/>
        <v>-91.241492761397964</v>
      </c>
      <c r="D649" s="82"/>
      <c r="F649" s="10"/>
      <c r="G649" s="11"/>
    </row>
    <row r="650" spans="1:7" x14ac:dyDescent="0.2">
      <c r="A650" s="57">
        <f t="shared" ca="1" si="18"/>
        <v>48.639999999999318</v>
      </c>
      <c r="B650" s="50">
        <f t="shared" ca="1" si="19"/>
        <v>-92.742999041381211</v>
      </c>
      <c r="D650" s="82"/>
      <c r="F650" s="10"/>
      <c r="G650" s="11"/>
    </row>
    <row r="651" spans="1:7" x14ac:dyDescent="0.2">
      <c r="A651" s="57">
        <f t="shared" ca="1" si="18"/>
        <v>48.719999999999317</v>
      </c>
      <c r="B651" s="50">
        <f t="shared" ca="1" si="19"/>
        <v>-94.331713559519898</v>
      </c>
      <c r="D651" s="82"/>
      <c r="F651" s="10"/>
      <c r="G651" s="11"/>
    </row>
    <row r="652" spans="1:7" x14ac:dyDescent="0.2">
      <c r="A652" s="57">
        <f t="shared" ca="1" si="18"/>
        <v>48.799999999999315</v>
      </c>
      <c r="B652" s="50">
        <f t="shared" ca="1" si="19"/>
        <v>-96.018670149790893</v>
      </c>
      <c r="D652" s="82"/>
      <c r="F652" s="10"/>
      <c r="G652" s="11"/>
    </row>
    <row r="653" spans="1:7" x14ac:dyDescent="0.2">
      <c r="A653" s="57">
        <f t="shared" ca="1" si="18"/>
        <v>48.879999999999313</v>
      </c>
      <c r="B653" s="50">
        <f t="shared" ca="1" si="19"/>
        <v>-97.817145063826985</v>
      </c>
      <c r="D653" s="82"/>
      <c r="F653" s="10"/>
      <c r="G653" s="11"/>
    </row>
    <row r="654" spans="1:7" x14ac:dyDescent="0.2">
      <c r="A654" s="57">
        <f t="shared" ca="1" si="18"/>
        <v>48.959999999999312</v>
      </c>
      <c r="B654" s="50">
        <f t="shared" ca="1" si="19"/>
        <v>-99.743309742588892</v>
      </c>
      <c r="D654" s="82"/>
      <c r="F654" s="10"/>
      <c r="G654" s="11"/>
    </row>
    <row r="655" spans="1:7" x14ac:dyDescent="0.2">
      <c r="A655" s="57">
        <f t="shared" ca="1" si="18"/>
        <v>49.03999999999931</v>
      </c>
      <c r="B655" s="50">
        <f t="shared" ca="1" si="19"/>
        <v>-101.81714019180043</v>
      </c>
      <c r="D655" s="82"/>
      <c r="F655" s="10"/>
      <c r="G655" s="11"/>
    </row>
    <row r="656" spans="1:7" x14ac:dyDescent="0.2">
      <c r="A656" s="57">
        <f t="shared" ca="1" si="18"/>
        <v>49.119999999999308</v>
      </c>
      <c r="B656" s="50">
        <f t="shared" ca="1" si="19"/>
        <v>-104.06371458861294</v>
      </c>
      <c r="D656" s="82"/>
      <c r="F656" s="10"/>
      <c r="G656" s="11"/>
    </row>
    <row r="657" spans="1:7" x14ac:dyDescent="0.2">
      <c r="A657" s="57">
        <f t="shared" ca="1" si="18"/>
        <v>49.199999999999307</v>
      </c>
      <c r="B657" s="50">
        <f t="shared" ca="1" si="19"/>
        <v>-106.51511707734824</v>
      </c>
      <c r="D657" s="82"/>
      <c r="F657" s="10"/>
      <c r="G657" s="11"/>
    </row>
    <row r="658" spans="1:7" x14ac:dyDescent="0.2">
      <c r="A658" s="57">
        <f t="shared" ca="1" si="18"/>
        <v>49.279999999999305</v>
      </c>
      <c r="B658" s="50">
        <f t="shared" ca="1" si="19"/>
        <v>-109.21332363106538</v>
      </c>
      <c r="D658" s="82"/>
      <c r="F658" s="10"/>
      <c r="G658" s="11"/>
    </row>
    <row r="659" spans="1:7" x14ac:dyDescent="0.2">
      <c r="A659" s="57">
        <f t="shared" ca="1" si="18"/>
        <v>49.359999999999303</v>
      </c>
      <c r="B659" s="50">
        <f t="shared" ca="1" si="19"/>
        <v>-112.21475010555197</v>
      </c>
      <c r="D659" s="82"/>
      <c r="F659" s="10"/>
      <c r="G659" s="11"/>
    </row>
    <row r="660" spans="1:7" x14ac:dyDescent="0.2">
      <c r="A660" s="57">
        <f t="shared" ca="1" si="18"/>
        <v>49.439999999999301</v>
      </c>
      <c r="B660" s="50">
        <f t="shared" ca="1" si="19"/>
        <v>-115.59776639747746</v>
      </c>
      <c r="D660" s="82"/>
      <c r="F660" s="10"/>
      <c r="G660" s="11"/>
    </row>
    <row r="661" spans="1:7" x14ac:dyDescent="0.2">
      <c r="A661" s="57">
        <f t="shared" ca="1" si="18"/>
        <v>49.5199999999993</v>
      </c>
      <c r="B661" s="50">
        <f t="shared" ca="1" si="19"/>
        <v>-119.47586072390447</v>
      </c>
      <c r="D661" s="82"/>
      <c r="F661" s="10"/>
      <c r="G661" s="11"/>
    </row>
    <row r="662" spans="1:7" x14ac:dyDescent="0.2">
      <c r="A662" s="57">
        <f t="shared" ca="1" si="18"/>
        <v>49.599999999999298</v>
      </c>
      <c r="B662" s="50">
        <f t="shared" ca="1" si="19"/>
        <v>-124.02249859661526</v>
      </c>
      <c r="D662" s="82"/>
      <c r="F662" s="10"/>
      <c r="G662" s="11"/>
    </row>
    <row r="663" spans="1:7" x14ac:dyDescent="0.2">
      <c r="A663" s="57">
        <f t="shared" ca="1" si="18"/>
        <v>49.679999999999296</v>
      </c>
      <c r="B663" s="50">
        <f t="shared" ca="1" si="19"/>
        <v>-129.52299523098529</v>
      </c>
      <c r="D663" s="82"/>
      <c r="F663" s="10"/>
      <c r="G663" s="11"/>
    </row>
    <row r="664" spans="1:7" x14ac:dyDescent="0.2">
      <c r="A664" s="57">
        <f t="shared" ca="1" si="18"/>
        <v>49.759999999999295</v>
      </c>
      <c r="B664" s="50">
        <f t="shared" ca="1" si="19"/>
        <v>-136.49913594500455</v>
      </c>
      <c r="D664" s="82"/>
      <c r="F664" s="10"/>
      <c r="G664" s="11"/>
    </row>
    <row r="665" spans="1:7" x14ac:dyDescent="0.2">
      <c r="A665" s="57">
        <f t="shared" ca="1" si="18"/>
        <v>49.839999999999293</v>
      </c>
      <c r="B665" s="50">
        <f t="shared" ca="1" si="19"/>
        <v>-146.08164021552409</v>
      </c>
      <c r="D665" s="82"/>
      <c r="F665" s="10"/>
      <c r="G665" s="11"/>
    </row>
    <row r="666" spans="1:7" x14ac:dyDescent="0.2">
      <c r="A666" s="57">
        <f t="shared" ca="1" si="18"/>
        <v>49.919999999999291</v>
      </c>
      <c r="B666" s="50">
        <f t="shared" ca="1" si="19"/>
        <v>-161.68373752597316</v>
      </c>
      <c r="D666" s="82"/>
      <c r="F666" s="10"/>
      <c r="G666" s="11"/>
    </row>
    <row r="667" spans="1:7" x14ac:dyDescent="0.2">
      <c r="A667" s="57">
        <f t="shared" ca="1" si="18"/>
        <v>49.999999999999289</v>
      </c>
      <c r="B667" s="50">
        <f t="shared" ca="1" si="19"/>
        <v>-609.67067349224169</v>
      </c>
      <c r="D667" s="82"/>
      <c r="F667" s="10"/>
      <c r="G667" s="11"/>
    </row>
    <row r="668" spans="1:7" x14ac:dyDescent="0.2">
      <c r="A668" s="57">
        <f t="shared" ca="1" si="18"/>
        <v>50.079999999999288</v>
      </c>
      <c r="B668" s="50">
        <f t="shared" ca="1" si="19"/>
        <v>-223.69822478370628</v>
      </c>
      <c r="D668" s="82"/>
      <c r="F668" s="10"/>
      <c r="G668" s="11"/>
    </row>
    <row r="669" spans="1:7" x14ac:dyDescent="0.2">
      <c r="A669" s="57">
        <f t="shared" ca="1" si="18"/>
        <v>50.159999999999286</v>
      </c>
      <c r="B669" s="50">
        <f t="shared" ca="1" si="19"/>
        <v>-155.80911233233149</v>
      </c>
      <c r="D669" s="82"/>
      <c r="F669" s="10"/>
      <c r="G669" s="11"/>
    </row>
    <row r="670" spans="1:7" x14ac:dyDescent="0.2">
      <c r="A670" s="57">
        <f t="shared" ca="1" si="18"/>
        <v>50.239999999999284</v>
      </c>
      <c r="B670" s="50">
        <f t="shared" ca="1" si="19"/>
        <v>-142.7798950396282</v>
      </c>
      <c r="D670" s="82"/>
      <c r="F670" s="10"/>
      <c r="G670" s="11"/>
    </row>
    <row r="671" spans="1:7" x14ac:dyDescent="0.2">
      <c r="A671" s="57">
        <f t="shared" ca="1" si="18"/>
        <v>50.319999999999283</v>
      </c>
      <c r="B671" s="50">
        <f t="shared" ca="1" si="19"/>
        <v>-134.30035326262842</v>
      </c>
      <c r="D671" s="82"/>
      <c r="F671" s="10"/>
      <c r="G671" s="11"/>
    </row>
    <row r="672" spans="1:7" x14ac:dyDescent="0.2">
      <c r="A672" s="57">
        <f t="shared" ca="1" si="18"/>
        <v>50.399999999999281</v>
      </c>
      <c r="B672" s="50">
        <f t="shared" ca="1" si="19"/>
        <v>-127.96632523963468</v>
      </c>
      <c r="D672" s="82"/>
      <c r="F672" s="10"/>
      <c r="G672" s="11"/>
    </row>
    <row r="673" spans="1:7" x14ac:dyDescent="0.2">
      <c r="A673" s="57">
        <f t="shared" ca="1" si="18"/>
        <v>50.479999999999279</v>
      </c>
      <c r="B673" s="50">
        <f t="shared" ca="1" si="19"/>
        <v>-122.90264024518279</v>
      </c>
      <c r="D673" s="82"/>
      <c r="F673" s="10"/>
      <c r="G673" s="11"/>
    </row>
    <row r="674" spans="1:7" x14ac:dyDescent="0.2">
      <c r="A674" s="57">
        <f t="shared" ca="1" si="18"/>
        <v>50.559999999999278</v>
      </c>
      <c r="B674" s="50">
        <f t="shared" ca="1" si="19"/>
        <v>-118.68329477247798</v>
      </c>
      <c r="D674" s="82"/>
      <c r="F674" s="10"/>
      <c r="G674" s="11"/>
    </row>
    <row r="675" spans="1:7" x14ac:dyDescent="0.2">
      <c r="A675" s="57">
        <f t="shared" ca="1" si="18"/>
        <v>50.639999999999276</v>
      </c>
      <c r="B675" s="50">
        <f t="shared" ca="1" si="19"/>
        <v>-115.06711879374942</v>
      </c>
      <c r="D675" s="82"/>
      <c r="F675" s="10"/>
      <c r="G675" s="11"/>
    </row>
    <row r="676" spans="1:7" x14ac:dyDescent="0.2">
      <c r="A676" s="57">
        <f t="shared" ca="1" si="18"/>
        <v>50.719999999999274</v>
      </c>
      <c r="B676" s="50">
        <f t="shared" ca="1" si="19"/>
        <v>-111.90385379215823</v>
      </c>
      <c r="D676" s="82"/>
      <c r="F676" s="10"/>
      <c r="G676" s="11"/>
    </row>
    <row r="677" spans="1:7" x14ac:dyDescent="0.2">
      <c r="A677" s="57">
        <f t="shared" ca="1" si="18"/>
        <v>50.799999999999272</v>
      </c>
      <c r="B677" s="50">
        <f t="shared" ca="1" si="19"/>
        <v>-109.09338829206094</v>
      </c>
      <c r="D677" s="82"/>
      <c r="F677" s="10"/>
      <c r="G677" s="11"/>
    </row>
    <row r="678" spans="1:7" x14ac:dyDescent="0.2">
      <c r="A678" s="57">
        <f t="shared" ca="1" si="18"/>
        <v>50.879999999999271</v>
      </c>
      <c r="B678" s="50">
        <f t="shared" ca="1" si="19"/>
        <v>-106.56560902811053</v>
      </c>
      <c r="D678" s="82"/>
      <c r="F678" s="10"/>
      <c r="G678" s="11"/>
    </row>
    <row r="679" spans="1:7" x14ac:dyDescent="0.2">
      <c r="A679" s="57">
        <f t="shared" ca="1" si="18"/>
        <v>50.959999999999269</v>
      </c>
      <c r="B679" s="50">
        <f t="shared" ca="1" si="19"/>
        <v>-104.26947390202527</v>
      </c>
      <c r="D679" s="82"/>
      <c r="F679" s="10"/>
      <c r="G679" s="11"/>
    </row>
    <row r="680" spans="1:7" x14ac:dyDescent="0.2">
      <c r="A680" s="57">
        <f t="shared" ca="1" si="18"/>
        <v>51.039999999999267</v>
      </c>
      <c r="B680" s="50">
        <f t="shared" ca="1" si="19"/>
        <v>-102.16665570011048</v>
      </c>
      <c r="D680" s="82"/>
      <c r="F680" s="10"/>
      <c r="G680" s="11"/>
    </row>
    <row r="681" spans="1:7" x14ac:dyDescent="0.2">
      <c r="A681" s="57">
        <f t="shared" ca="1" si="18"/>
        <v>51.119999999999266</v>
      </c>
      <c r="B681" s="50">
        <f t="shared" ca="1" si="19"/>
        <v>-100.22763511961729</v>
      </c>
      <c r="D681" s="82"/>
      <c r="F681" s="10"/>
      <c r="G681" s="11"/>
    </row>
    <row r="682" spans="1:7" x14ac:dyDescent="0.2">
      <c r="A682" s="57">
        <f t="shared" ca="1" si="18"/>
        <v>51.199999999999264</v>
      </c>
      <c r="B682" s="50">
        <f t="shared" ca="1" si="19"/>
        <v>-98.429189761991211</v>
      </c>
      <c r="D682" s="82"/>
      <c r="F682" s="10"/>
      <c r="G682" s="11"/>
    </row>
    <row r="683" spans="1:7" x14ac:dyDescent="0.2">
      <c r="A683" s="57">
        <f t="shared" ref="A683:A746" ca="1" si="20">OFFSET(A683,-1,0)+f_stop/5000</f>
        <v>51.279999999999262</v>
      </c>
      <c r="B683" s="50">
        <f t="shared" ref="B683:B746" ca="1" si="21">20*LOG(ABS(   (1/f_dec*SIN(f_dec*$A683/Fm*PI())/SIN($A683/Fm*PI()))^(order-2) * (1/f_dec2*SIN(f_dec2*$A683/Fm*PI())/SIN($A683/Fm*PI())) *  (1/(f_dec*n_avg)*SIN((f_dec*n_avg)*$A683/Fm*PI())/SIN($A683/Fm*PI()))    ))</f>
        <v>-96.752719641359434</v>
      </c>
      <c r="D683" s="82"/>
      <c r="F683" s="10"/>
      <c r="G683" s="11"/>
    </row>
    <row r="684" spans="1:7" x14ac:dyDescent="0.2">
      <c r="A684" s="57">
        <f t="shared" ca="1" si="20"/>
        <v>51.35999999999926</v>
      </c>
      <c r="B684" s="50">
        <f t="shared" ca="1" si="21"/>
        <v>-95.183095276914429</v>
      </c>
      <c r="D684" s="82"/>
      <c r="F684" s="10"/>
      <c r="G684" s="11"/>
    </row>
    <row r="685" spans="1:7" x14ac:dyDescent="0.2">
      <c r="A685" s="57">
        <f t="shared" ca="1" si="20"/>
        <v>51.439999999999259</v>
      </c>
      <c r="B685" s="50">
        <f t="shared" ca="1" si="21"/>
        <v>-93.707843946262074</v>
      </c>
      <c r="D685" s="82"/>
      <c r="F685" s="10"/>
      <c r="G685" s="11"/>
    </row>
    <row r="686" spans="1:7" x14ac:dyDescent="0.2">
      <c r="A686" s="57">
        <f t="shared" ca="1" si="20"/>
        <v>51.519999999999257</v>
      </c>
      <c r="B686" s="50">
        <f t="shared" ca="1" si="21"/>
        <v>-92.316561464046401</v>
      </c>
      <c r="D686" s="82"/>
      <c r="F686" s="10"/>
      <c r="G686" s="11"/>
    </row>
    <row r="687" spans="1:7" x14ac:dyDescent="0.2">
      <c r="A687" s="57">
        <f t="shared" ca="1" si="20"/>
        <v>51.599999999999255</v>
      </c>
      <c r="B687" s="50">
        <f t="shared" ca="1" si="21"/>
        <v>-91.000478356261709</v>
      </c>
      <c r="D687" s="82"/>
      <c r="F687" s="10"/>
      <c r="G687" s="11"/>
    </row>
    <row r="688" spans="1:7" x14ac:dyDescent="0.2">
      <c r="A688" s="57">
        <f t="shared" ca="1" si="20"/>
        <v>51.679999999999254</v>
      </c>
      <c r="B688" s="50">
        <f t="shared" ca="1" si="21"/>
        <v>-89.752134187121612</v>
      </c>
      <c r="D688" s="82"/>
      <c r="F688" s="10"/>
      <c r="G688" s="11"/>
    </row>
    <row r="689" spans="1:7" x14ac:dyDescent="0.2">
      <c r="A689" s="57">
        <f t="shared" ca="1" si="20"/>
        <v>51.759999999999252</v>
      </c>
      <c r="B689" s="50">
        <f t="shared" ca="1" si="21"/>
        <v>-88.565129197311933</v>
      </c>
      <c r="D689" s="82"/>
      <c r="F689" s="10"/>
      <c r="G689" s="11"/>
    </row>
    <row r="690" spans="1:7" x14ac:dyDescent="0.2">
      <c r="A690" s="57">
        <f t="shared" ca="1" si="20"/>
        <v>51.83999999999925</v>
      </c>
      <c r="B690" s="50">
        <f t="shared" ca="1" si="21"/>
        <v>-87.433932214178867</v>
      </c>
      <c r="D690" s="82"/>
      <c r="F690" s="10"/>
      <c r="G690" s="11"/>
    </row>
    <row r="691" spans="1:7" x14ac:dyDescent="0.2">
      <c r="A691" s="57">
        <f t="shared" ca="1" si="20"/>
        <v>51.919999999999249</v>
      </c>
      <c r="B691" s="50">
        <f t="shared" ca="1" si="21"/>
        <v>-86.353730188470763</v>
      </c>
      <c r="D691" s="82"/>
      <c r="F691" s="10"/>
      <c r="G691" s="11"/>
    </row>
    <row r="692" spans="1:7" x14ac:dyDescent="0.2">
      <c r="A692" s="57">
        <f t="shared" ca="1" si="20"/>
        <v>51.999999999999247</v>
      </c>
      <c r="B692" s="50">
        <f t="shared" ca="1" si="21"/>
        <v>-85.320308976693795</v>
      </c>
      <c r="D692" s="82"/>
      <c r="F692" s="10"/>
      <c r="G692" s="11"/>
    </row>
    <row r="693" spans="1:7" x14ac:dyDescent="0.2">
      <c r="A693" s="57">
        <f t="shared" ca="1" si="20"/>
        <v>52.079999999999245</v>
      </c>
      <c r="B693" s="50">
        <f t="shared" ca="1" si="21"/>
        <v>-84.32995788943353</v>
      </c>
      <c r="D693" s="82"/>
      <c r="F693" s="10"/>
      <c r="G693" s="11"/>
    </row>
    <row r="694" spans="1:7" x14ac:dyDescent="0.2">
      <c r="A694" s="57">
        <f t="shared" ca="1" si="20"/>
        <v>52.159999999999243</v>
      </c>
      <c r="B694" s="50">
        <f t="shared" ca="1" si="21"/>
        <v>-83.379392535726737</v>
      </c>
      <c r="D694" s="82"/>
      <c r="F694" s="10"/>
      <c r="G694" s="11"/>
    </row>
    <row r="695" spans="1:7" x14ac:dyDescent="0.2">
      <c r="A695" s="57">
        <f t="shared" ca="1" si="20"/>
        <v>52.239999999999242</v>
      </c>
      <c r="B695" s="50">
        <f t="shared" ca="1" si="21"/>
        <v>-82.465691908711278</v>
      </c>
      <c r="D695" s="82"/>
      <c r="F695" s="10"/>
      <c r="G695" s="11"/>
    </row>
    <row r="696" spans="1:7" x14ac:dyDescent="0.2">
      <c r="A696" s="57">
        <f t="shared" ca="1" si="20"/>
        <v>52.31999999999924</v>
      </c>
      <c r="B696" s="50">
        <f t="shared" ca="1" si="21"/>
        <v>-81.586246669238704</v>
      </c>
      <c r="D696" s="82"/>
      <c r="F696" s="10"/>
      <c r="G696" s="11"/>
    </row>
    <row r="697" spans="1:7" x14ac:dyDescent="0.2">
      <c r="A697" s="57">
        <f t="shared" ca="1" si="20"/>
        <v>52.399999999999238</v>
      </c>
      <c r="B697" s="50">
        <f t="shared" ca="1" si="21"/>
        <v>-80.738716317064586</v>
      </c>
      <c r="D697" s="82"/>
      <c r="F697" s="10"/>
      <c r="G697" s="11"/>
    </row>
    <row r="698" spans="1:7" x14ac:dyDescent="0.2">
      <c r="A698" s="57">
        <f t="shared" ca="1" si="20"/>
        <v>52.479999999999237</v>
      </c>
      <c r="B698" s="50">
        <f t="shared" ca="1" si="21"/>
        <v>-79.920993477066801</v>
      </c>
      <c r="D698" s="82"/>
      <c r="F698" s="10"/>
      <c r="G698" s="11"/>
    </row>
    <row r="699" spans="1:7" x14ac:dyDescent="0.2">
      <c r="A699" s="57">
        <f t="shared" ca="1" si="20"/>
        <v>52.559999999999235</v>
      </c>
      <c r="B699" s="50">
        <f t="shared" ca="1" si="21"/>
        <v>-79.131173927243935</v>
      </c>
      <c r="D699" s="82"/>
      <c r="F699" s="10"/>
      <c r="G699" s="11"/>
    </row>
    <row r="700" spans="1:7" x14ac:dyDescent="0.2">
      <c r="A700" s="57">
        <f t="shared" ca="1" si="20"/>
        <v>52.639999999999233</v>
      </c>
      <c r="B700" s="50">
        <f t="shared" ca="1" si="21"/>
        <v>-78.367531294928952</v>
      </c>
      <c r="D700" s="82"/>
      <c r="F700" s="10"/>
      <c r="G700" s="11"/>
    </row>
    <row r="701" spans="1:7" x14ac:dyDescent="0.2">
      <c r="A701" s="57">
        <f t="shared" ca="1" si="20"/>
        <v>52.719999999999231</v>
      </c>
      <c r="B701" s="50">
        <f t="shared" ca="1" si="21"/>
        <v>-77.628495574821429</v>
      </c>
      <c r="D701" s="82"/>
      <c r="F701" s="10"/>
      <c r="G701" s="11"/>
    </row>
    <row r="702" spans="1:7" x14ac:dyDescent="0.2">
      <c r="A702" s="57">
        <f t="shared" ca="1" si="20"/>
        <v>52.79999999999923</v>
      </c>
      <c r="B702" s="50">
        <f t="shared" ca="1" si="21"/>
        <v>-76.912634796280315</v>
      </c>
      <c r="D702" s="82"/>
      <c r="F702" s="10"/>
      <c r="G702" s="11"/>
    </row>
    <row r="703" spans="1:7" x14ac:dyDescent="0.2">
      <c r="A703" s="57">
        <f t="shared" ca="1" si="20"/>
        <v>52.879999999999228</v>
      </c>
      <c r="B703" s="50">
        <f t="shared" ca="1" si="21"/>
        <v>-76.218639301499181</v>
      </c>
      <c r="D703" s="82"/>
      <c r="F703" s="10"/>
      <c r="G703" s="11"/>
    </row>
    <row r="704" spans="1:7" x14ac:dyDescent="0.2">
      <c r="A704" s="57">
        <f t="shared" ca="1" si="20"/>
        <v>52.959999999999226</v>
      </c>
      <c r="B704" s="50">
        <f t="shared" ca="1" si="21"/>
        <v>-75.5453082006145</v>
      </c>
      <c r="D704" s="82"/>
      <c r="F704" s="10"/>
      <c r="G704" s="11"/>
    </row>
    <row r="705" spans="1:7" x14ac:dyDescent="0.2">
      <c r="A705" s="57">
        <f t="shared" ca="1" si="20"/>
        <v>53.039999999999225</v>
      </c>
      <c r="B705" s="50">
        <f t="shared" ca="1" si="21"/>
        <v>-74.891537651697917</v>
      </c>
      <c r="D705" s="82"/>
      <c r="F705" s="10"/>
      <c r="G705" s="11"/>
    </row>
    <row r="706" spans="1:7" x14ac:dyDescent="0.2">
      <c r="A706" s="57">
        <f t="shared" ca="1" si="20"/>
        <v>53.119999999999223</v>
      </c>
      <c r="B706" s="50">
        <f t="shared" ca="1" si="21"/>
        <v>-74.256310678270665</v>
      </c>
      <c r="D706" s="82"/>
      <c r="F706" s="10"/>
      <c r="G706" s="11"/>
    </row>
    <row r="707" spans="1:7" x14ac:dyDescent="0.2">
      <c r="A707" s="57">
        <f t="shared" ca="1" si="20"/>
        <v>53.199999999999221</v>
      </c>
      <c r="B707" s="50">
        <f t="shared" ca="1" si="21"/>
        <v>-73.638688288438331</v>
      </c>
      <c r="D707" s="82"/>
      <c r="F707" s="10"/>
      <c r="G707" s="11"/>
    </row>
    <row r="708" spans="1:7" x14ac:dyDescent="0.2">
      <c r="A708" s="57">
        <f t="shared" ca="1" si="20"/>
        <v>53.27999999999922</v>
      </c>
      <c r="B708" s="50">
        <f t="shared" ca="1" si="21"/>
        <v>-73.03780170091899</v>
      </c>
      <c r="D708" s="82"/>
      <c r="F708" s="10"/>
      <c r="G708" s="11"/>
    </row>
    <row r="709" spans="1:7" x14ac:dyDescent="0.2">
      <c r="A709" s="57">
        <f t="shared" ca="1" si="20"/>
        <v>53.359999999999218</v>
      </c>
      <c r="B709" s="50">
        <f t="shared" ca="1" si="21"/>
        <v>-72.452845516410306</v>
      </c>
      <c r="D709" s="82"/>
      <c r="F709" s="10"/>
      <c r="G709" s="11"/>
    </row>
    <row r="710" spans="1:7" x14ac:dyDescent="0.2">
      <c r="A710" s="57">
        <f t="shared" ca="1" si="20"/>
        <v>53.439999999999216</v>
      </c>
      <c r="B710" s="50">
        <f t="shared" ca="1" si="21"/>
        <v>-71.883071699597934</v>
      </c>
      <c r="D710" s="82"/>
      <c r="F710" s="10"/>
      <c r="G710" s="11"/>
    </row>
    <row r="711" spans="1:7" x14ac:dyDescent="0.2">
      <c r="A711" s="57">
        <f t="shared" ca="1" si="20"/>
        <v>53.519999999999214</v>
      </c>
      <c r="B711" s="50">
        <f t="shared" ca="1" si="21"/>
        <v>-71.327784258985602</v>
      </c>
      <c r="D711" s="82"/>
      <c r="F711" s="10"/>
      <c r="G711" s="11"/>
    </row>
    <row r="712" spans="1:7" x14ac:dyDescent="0.2">
      <c r="A712" s="57">
        <f t="shared" ca="1" si="20"/>
        <v>53.599999999999213</v>
      </c>
      <c r="B712" s="50">
        <f t="shared" ca="1" si="21"/>
        <v>-70.786334529631972</v>
      </c>
      <c r="D712" s="82"/>
      <c r="F712" s="10"/>
      <c r="G712" s="11"/>
    </row>
    <row r="713" spans="1:7" x14ac:dyDescent="0.2">
      <c r="A713" s="57">
        <f t="shared" ca="1" si="20"/>
        <v>53.679999999999211</v>
      </c>
      <c r="B713" s="50">
        <f t="shared" ca="1" si="21"/>
        <v>-70.258116978610403</v>
      </c>
      <c r="D713" s="82"/>
      <c r="F713" s="10"/>
      <c r="G713" s="11"/>
    </row>
    <row r="714" spans="1:7" x14ac:dyDescent="0.2">
      <c r="A714" s="57">
        <f t="shared" ca="1" si="20"/>
        <v>53.759999999999209</v>
      </c>
      <c r="B714" s="50">
        <f t="shared" ca="1" si="21"/>
        <v>-69.742565465180519</v>
      </c>
      <c r="D714" s="82"/>
      <c r="F714" s="10"/>
      <c r="G714" s="11"/>
    </row>
    <row r="715" spans="1:7" x14ac:dyDescent="0.2">
      <c r="A715" s="57">
        <f t="shared" ca="1" si="20"/>
        <v>53.839999999999208</v>
      </c>
      <c r="B715" s="50">
        <f t="shared" ca="1" si="21"/>
        <v>-69.239149897766737</v>
      </c>
      <c r="D715" s="82"/>
      <c r="F715" s="10"/>
      <c r="G715" s="11"/>
    </row>
    <row r="716" spans="1:7" x14ac:dyDescent="0.2">
      <c r="A716" s="57">
        <f t="shared" ca="1" si="20"/>
        <v>53.919999999999206</v>
      </c>
      <c r="B716" s="50">
        <f t="shared" ca="1" si="21"/>
        <v>-68.747373238263947</v>
      </c>
      <c r="D716" s="82"/>
      <c r="F716" s="10"/>
      <c r="G716" s="11"/>
    </row>
    <row r="717" spans="1:7" x14ac:dyDescent="0.2">
      <c r="A717" s="57">
        <f t="shared" ca="1" si="20"/>
        <v>53.999999999999204</v>
      </c>
      <c r="B717" s="50">
        <f t="shared" ca="1" si="21"/>
        <v>-68.26676881124358</v>
      </c>
      <c r="D717" s="82"/>
      <c r="F717" s="10"/>
      <c r="G717" s="11"/>
    </row>
    <row r="718" spans="1:7" x14ac:dyDescent="0.2">
      <c r="A718" s="57">
        <f t="shared" ca="1" si="20"/>
        <v>54.079999999999202</v>
      </c>
      <c r="B718" s="50">
        <f t="shared" ca="1" si="21"/>
        <v>-67.796897881559133</v>
      </c>
      <c r="D718" s="82"/>
      <c r="F718" s="10"/>
      <c r="G718" s="11"/>
    </row>
    <row r="719" spans="1:7" x14ac:dyDescent="0.2">
      <c r="A719" s="57">
        <f t="shared" ca="1" si="20"/>
        <v>54.159999999999201</v>
      </c>
      <c r="B719" s="50">
        <f t="shared" ca="1" si="21"/>
        <v>-67.33734746884943</v>
      </c>
      <c r="D719" s="82"/>
      <c r="F719" s="10"/>
      <c r="G719" s="11"/>
    </row>
    <row r="720" spans="1:7" x14ac:dyDescent="0.2">
      <c r="A720" s="57">
        <f t="shared" ca="1" si="20"/>
        <v>54.239999999999199</v>
      </c>
      <c r="B720" s="50">
        <f t="shared" ca="1" si="21"/>
        <v>-66.887728371668928</v>
      </c>
      <c r="D720" s="82"/>
      <c r="F720" s="10"/>
      <c r="G720" s="11"/>
    </row>
    <row r="721" spans="1:7" x14ac:dyDescent="0.2">
      <c r="A721" s="57">
        <f t="shared" ca="1" si="20"/>
        <v>54.319999999999197</v>
      </c>
      <c r="B721" s="50">
        <f t="shared" ca="1" si="21"/>
        <v>-66.447673377568549</v>
      </c>
      <c r="D721" s="82"/>
      <c r="F721" s="10"/>
      <c r="G721" s="11"/>
    </row>
    <row r="722" spans="1:7" x14ac:dyDescent="0.2">
      <c r="A722" s="57">
        <f t="shared" ca="1" si="20"/>
        <v>54.399999999999196</v>
      </c>
      <c r="B722" s="50">
        <f t="shared" ca="1" si="21"/>
        <v>-66.016835638512802</v>
      </c>
      <c r="D722" s="82"/>
      <c r="F722" s="10"/>
      <c r="G722" s="11"/>
    </row>
    <row r="723" spans="1:7" x14ac:dyDescent="0.2">
      <c r="A723" s="57">
        <f t="shared" ca="1" si="20"/>
        <v>54.479999999999194</v>
      </c>
      <c r="B723" s="50">
        <f t="shared" ca="1" si="21"/>
        <v>-65.594887193637391</v>
      </c>
      <c r="D723" s="82"/>
      <c r="F723" s="10"/>
      <c r="G723" s="11"/>
    </row>
    <row r="724" spans="1:7" x14ac:dyDescent="0.2">
      <c r="A724" s="57">
        <f t="shared" ca="1" si="20"/>
        <v>54.559999999999192</v>
      </c>
      <c r="B724" s="50">
        <f t="shared" ca="1" si="21"/>
        <v>-65.181517623595923</v>
      </c>
      <c r="D724" s="82"/>
      <c r="F724" s="10"/>
      <c r="G724" s="11"/>
    </row>
    <row r="725" spans="1:7" x14ac:dyDescent="0.2">
      <c r="A725" s="57">
        <f t="shared" ca="1" si="20"/>
        <v>54.639999999999191</v>
      </c>
      <c r="B725" s="50">
        <f t="shared" ca="1" si="21"/>
        <v>-64.776432822674721</v>
      </c>
      <c r="D725" s="82"/>
      <c r="F725" s="10"/>
      <c r="G725" s="11"/>
    </row>
    <row r="726" spans="1:7" x14ac:dyDescent="0.2">
      <c r="A726" s="57">
        <f t="shared" ca="1" si="20"/>
        <v>54.719999999999189</v>
      </c>
      <c r="B726" s="50">
        <f t="shared" ca="1" si="21"/>
        <v>-64.379353876519303</v>
      </c>
      <c r="D726" s="82"/>
      <c r="F726" s="10"/>
      <c r="G726" s="11"/>
    </row>
    <row r="727" spans="1:7" x14ac:dyDescent="0.2">
      <c r="A727" s="57">
        <f t="shared" ca="1" si="20"/>
        <v>54.799999999999187</v>
      </c>
      <c r="B727" s="50">
        <f t="shared" ca="1" si="21"/>
        <v>-63.990016034755506</v>
      </c>
      <c r="D727" s="82"/>
      <c r="F727" s="10"/>
      <c r="G727" s="11"/>
    </row>
    <row r="728" spans="1:7" x14ac:dyDescent="0.2">
      <c r="A728" s="57">
        <f t="shared" ca="1" si="20"/>
        <v>54.879999999999185</v>
      </c>
      <c r="B728" s="50">
        <f t="shared" ca="1" si="21"/>
        <v>-63.60816776903647</v>
      </c>
      <c r="D728" s="82"/>
      <c r="F728" s="10"/>
      <c r="G728" s="11"/>
    </row>
    <row r="729" spans="1:7" x14ac:dyDescent="0.2">
      <c r="A729" s="57">
        <f t="shared" ca="1" si="20"/>
        <v>54.959999999999184</v>
      </c>
      <c r="B729" s="50">
        <f t="shared" ca="1" si="21"/>
        <v>-63.233569908129425</v>
      </c>
      <c r="D729" s="82"/>
      <c r="F729" s="10"/>
      <c r="G729" s="11"/>
    </row>
    <row r="730" spans="1:7" x14ac:dyDescent="0.2">
      <c r="A730" s="57">
        <f t="shared" ca="1" si="20"/>
        <v>55.039999999999182</v>
      </c>
      <c r="B730" s="50">
        <f t="shared" ca="1" si="21"/>
        <v>-62.865994842603939</v>
      </c>
      <c r="D730" s="82"/>
      <c r="F730" s="10"/>
      <c r="G730" s="11"/>
    </row>
    <row r="731" spans="1:7" x14ac:dyDescent="0.2">
      <c r="A731" s="57">
        <f t="shared" ca="1" si="20"/>
        <v>55.11999999999918</v>
      </c>
      <c r="B731" s="50">
        <f t="shared" ca="1" si="21"/>
        <v>-62.505225792505207</v>
      </c>
      <c r="D731" s="82"/>
      <c r="F731" s="10"/>
      <c r="G731" s="11"/>
    </row>
    <row r="732" spans="1:7" x14ac:dyDescent="0.2">
      <c r="A732" s="57">
        <f t="shared" ca="1" si="20"/>
        <v>55.199999999999179</v>
      </c>
      <c r="B732" s="50">
        <f t="shared" ca="1" si="21"/>
        <v>-62.15105613212021</v>
      </c>
      <c r="D732" s="82"/>
      <c r="F732" s="10"/>
      <c r="G732" s="11"/>
    </row>
    <row r="733" spans="1:7" x14ac:dyDescent="0.2">
      <c r="A733" s="57">
        <f t="shared" ca="1" si="20"/>
        <v>55.279999999999177</v>
      </c>
      <c r="B733" s="50">
        <f t="shared" ca="1" si="21"/>
        <v>-61.803288766577253</v>
      </c>
      <c r="D733" s="82"/>
      <c r="F733" s="10"/>
      <c r="G733" s="11"/>
    </row>
    <row r="734" spans="1:7" x14ac:dyDescent="0.2">
      <c r="A734" s="57">
        <f t="shared" ca="1" si="20"/>
        <v>55.359999999999175</v>
      </c>
      <c r="B734" s="50">
        <f t="shared" ca="1" si="21"/>
        <v>-61.461735555576041</v>
      </c>
      <c r="D734" s="82"/>
      <c r="F734" s="10"/>
      <c r="G734" s="11"/>
    </row>
    <row r="735" spans="1:7" x14ac:dyDescent="0.2">
      <c r="A735" s="57">
        <f t="shared" ca="1" si="20"/>
        <v>55.439999999999173</v>
      </c>
      <c r="B735" s="50">
        <f t="shared" ca="1" si="21"/>
        <v>-61.126216780035705</v>
      </c>
      <c r="D735" s="82"/>
      <c r="F735" s="10"/>
      <c r="G735" s="11"/>
    </row>
    <row r="736" spans="1:7" x14ac:dyDescent="0.2">
      <c r="A736" s="57">
        <f t="shared" ca="1" si="20"/>
        <v>55.519999999999172</v>
      </c>
      <c r="B736" s="50">
        <f t="shared" ca="1" si="21"/>
        <v>-60.796560647881918</v>
      </c>
      <c r="D736" s="82"/>
      <c r="F736" s="10"/>
      <c r="G736" s="11"/>
    </row>
    <row r="737" spans="1:7" x14ac:dyDescent="0.2">
      <c r="A737" s="57">
        <f t="shared" ca="1" si="20"/>
        <v>55.59999999999917</v>
      </c>
      <c r="B737" s="50">
        <f t="shared" ca="1" si="21"/>
        <v>-60.47260283557538</v>
      </c>
      <c r="D737" s="82"/>
      <c r="F737" s="10"/>
      <c r="G737" s="11"/>
    </row>
    <row r="738" spans="1:7" x14ac:dyDescent="0.2">
      <c r="A738" s="57">
        <f t="shared" ca="1" si="20"/>
        <v>55.679999999999168</v>
      </c>
      <c r="B738" s="50">
        <f t="shared" ca="1" si="21"/>
        <v>-60.154186062325145</v>
      </c>
      <c r="D738" s="82"/>
      <c r="F738" s="10"/>
      <c r="G738" s="11"/>
    </row>
    <row r="739" spans="1:7" x14ac:dyDescent="0.2">
      <c r="A739" s="57">
        <f t="shared" ca="1" si="20"/>
        <v>55.759999999999167</v>
      </c>
      <c r="B739" s="50">
        <f t="shared" ca="1" si="21"/>
        <v>-59.841159694228651</v>
      </c>
      <c r="D739" s="82"/>
      <c r="F739" s="10"/>
      <c r="G739" s="11"/>
    </row>
    <row r="740" spans="1:7" x14ac:dyDescent="0.2">
      <c r="A740" s="57">
        <f t="shared" ca="1" si="20"/>
        <v>55.839999999999165</v>
      </c>
      <c r="B740" s="50">
        <f t="shared" ca="1" si="21"/>
        <v>-59.533379375850146</v>
      </c>
      <c r="D740" s="82"/>
      <c r="F740" s="10"/>
      <c r="G740" s="11"/>
    </row>
    <row r="741" spans="1:7" x14ac:dyDescent="0.2">
      <c r="A741" s="57">
        <f t="shared" ca="1" si="20"/>
        <v>55.919999999999163</v>
      </c>
      <c r="B741" s="50">
        <f t="shared" ca="1" si="21"/>
        <v>-59.23070668698611</v>
      </c>
      <c r="D741" s="82"/>
      <c r="F741" s="10"/>
      <c r="G741" s="11"/>
    </row>
    <row r="742" spans="1:7" x14ac:dyDescent="0.2">
      <c r="A742" s="57">
        <f t="shared" ca="1" si="20"/>
        <v>55.999999999999162</v>
      </c>
      <c r="B742" s="50">
        <f t="shared" ca="1" si="21"/>
        <v>-58.933008822579332</v>
      </c>
      <c r="D742" s="82"/>
      <c r="F742" s="10"/>
      <c r="G742" s="11"/>
    </row>
    <row r="743" spans="1:7" x14ac:dyDescent="0.2">
      <c r="A743" s="57">
        <f t="shared" ca="1" si="20"/>
        <v>56.07999999999916</v>
      </c>
      <c r="B743" s="50">
        <f t="shared" ca="1" si="21"/>
        <v>-58.640158293932885</v>
      </c>
      <c r="D743" s="82"/>
      <c r="F743" s="10"/>
      <c r="G743" s="11"/>
    </row>
    <row r="744" spans="1:7" x14ac:dyDescent="0.2">
      <c r="A744" s="57">
        <f t="shared" ca="1" si="20"/>
        <v>56.159999999999158</v>
      </c>
      <c r="B744" s="50">
        <f t="shared" ca="1" si="21"/>
        <v>-58.352032649545855</v>
      </c>
      <c r="D744" s="82"/>
      <c r="F744" s="10"/>
      <c r="G744" s="11"/>
    </row>
    <row r="745" spans="1:7" x14ac:dyDescent="0.2">
      <c r="A745" s="57">
        <f t="shared" ca="1" si="20"/>
        <v>56.239999999999156</v>
      </c>
      <c r="B745" s="50">
        <f t="shared" ca="1" si="21"/>
        <v>-58.068514214044157</v>
      </c>
      <c r="D745" s="82"/>
      <c r="F745" s="10"/>
      <c r="G745" s="11"/>
    </row>
    <row r="746" spans="1:7" x14ac:dyDescent="0.2">
      <c r="A746" s="57">
        <f t="shared" ca="1" si="20"/>
        <v>56.319999999999155</v>
      </c>
      <c r="B746" s="50">
        <f t="shared" ca="1" si="21"/>
        <v>-57.78948984381725</v>
      </c>
      <c r="D746" s="82"/>
      <c r="F746" s="10"/>
      <c r="G746" s="11"/>
    </row>
    <row r="747" spans="1:7" x14ac:dyDescent="0.2">
      <c r="A747" s="57">
        <f t="shared" ref="A747:A810" ca="1" si="22">OFFSET(A747,-1,0)+f_stop/5000</f>
        <v>56.399999999999153</v>
      </c>
      <c r="B747" s="50">
        <f t="shared" ref="B747:B810" ca="1" si="23">20*LOG(ABS(   (1/f_dec*SIN(f_dec*$A747/Fm*PI())/SIN($A747/Fm*PI()))^(order-2) * (1/f_dec2*SIN(f_dec2*$A747/Fm*PI())/SIN($A747/Fm*PI())) *  (1/(f_dec*n_avg)*SIN((f_dec*n_avg)*$A747/Fm*PI())/SIN($A747/Fm*PI()))    ))</f>
        <v>-57.514850698094037</v>
      </c>
      <c r="D747" s="82"/>
      <c r="F747" s="10"/>
      <c r="G747" s="11"/>
    </row>
    <row r="748" spans="1:7" x14ac:dyDescent="0.2">
      <c r="A748" s="57">
        <f t="shared" ca="1" si="22"/>
        <v>56.479999999999151</v>
      </c>
      <c r="B748" s="50">
        <f t="shared" ca="1" si="23"/>
        <v>-57.244492024302204</v>
      </c>
      <c r="D748" s="82"/>
      <c r="F748" s="10"/>
      <c r="G748" s="11"/>
    </row>
    <row r="749" spans="1:7" x14ac:dyDescent="0.2">
      <c r="A749" s="57">
        <f t="shared" ca="1" si="22"/>
        <v>56.55999999999915</v>
      </c>
      <c r="B749" s="50">
        <f t="shared" ca="1" si="23"/>
        <v>-56.978312956654321</v>
      </c>
      <c r="D749" s="82"/>
      <c r="F749" s="10"/>
      <c r="G749" s="11"/>
    </row>
    <row r="750" spans="1:7" x14ac:dyDescent="0.2">
      <c r="A750" s="57">
        <f t="shared" ca="1" si="22"/>
        <v>56.639999999999148</v>
      </c>
      <c r="B750" s="50">
        <f t="shared" ca="1" si="23"/>
        <v>-56.716216326995188</v>
      </c>
      <c r="D750" s="82"/>
      <c r="F750" s="10"/>
      <c r="G750" s="11"/>
    </row>
    <row r="751" spans="1:7" x14ac:dyDescent="0.2">
      <c r="A751" s="57">
        <f t="shared" ca="1" si="22"/>
        <v>56.719999999999146</v>
      </c>
      <c r="B751" s="50">
        <f t="shared" ca="1" si="23"/>
        <v>-56.458108487024759</v>
      </c>
      <c r="D751" s="82"/>
      <c r="F751" s="10"/>
      <c r="G751" s="11"/>
    </row>
    <row r="752" spans="1:7" x14ac:dyDescent="0.2">
      <c r="A752" s="57">
        <f t="shared" ca="1" si="22"/>
        <v>56.799999999999145</v>
      </c>
      <c r="B752" s="50">
        <f t="shared" ca="1" si="23"/>
        <v>-56.203899141086566</v>
      </c>
      <c r="D752" s="82"/>
      <c r="F752" s="10"/>
      <c r="G752" s="11"/>
    </row>
    <row r="753" spans="1:7" x14ac:dyDescent="0.2">
      <c r="A753" s="57">
        <f t="shared" ca="1" si="22"/>
        <v>56.879999999999143</v>
      </c>
      <c r="B753" s="50">
        <f t="shared" ca="1" si="23"/>
        <v>-55.953501188775796</v>
      </c>
      <c r="D753" s="82"/>
      <c r="F753" s="10"/>
      <c r="G753" s="11"/>
    </row>
    <row r="754" spans="1:7" x14ac:dyDescent="0.2">
      <c r="A754" s="57">
        <f t="shared" ca="1" si="22"/>
        <v>56.959999999999141</v>
      </c>
      <c r="B754" s="50">
        <f t="shared" ca="1" si="23"/>
        <v>-55.706830576684006</v>
      </c>
      <c r="D754" s="82"/>
      <c r="F754" s="10"/>
      <c r="G754" s="11"/>
    </row>
    <row r="755" spans="1:7" x14ac:dyDescent="0.2">
      <c r="A755" s="57">
        <f t="shared" ca="1" si="22"/>
        <v>57.039999999999139</v>
      </c>
      <c r="B755" s="50">
        <f t="shared" ca="1" si="23"/>
        <v>-55.463806158651039</v>
      </c>
      <c r="D755" s="82"/>
      <c r="F755" s="10"/>
      <c r="G755" s="11"/>
    </row>
    <row r="756" spans="1:7" x14ac:dyDescent="0.2">
      <c r="A756" s="57">
        <f t="shared" ca="1" si="22"/>
        <v>57.119999999999138</v>
      </c>
      <c r="B756" s="50">
        <f t="shared" ca="1" si="23"/>
        <v>-55.22434956394504</v>
      </c>
      <c r="D756" s="82"/>
      <c r="F756" s="10"/>
      <c r="G756" s="11"/>
    </row>
    <row r="757" spans="1:7" x14ac:dyDescent="0.2">
      <c r="A757" s="57">
        <f t="shared" ca="1" si="22"/>
        <v>57.199999999999136</v>
      </c>
      <c r="B757" s="50">
        <f t="shared" ca="1" si="23"/>
        <v>-54.988385072836991</v>
      </c>
      <c r="D757" s="82"/>
      <c r="F757" s="10"/>
      <c r="G757" s="11"/>
    </row>
    <row r="758" spans="1:7" x14ac:dyDescent="0.2">
      <c r="A758" s="57">
        <f t="shared" ca="1" si="22"/>
        <v>57.279999999999134</v>
      </c>
      <c r="B758" s="50">
        <f t="shared" ca="1" si="23"/>
        <v>-54.755839499077446</v>
      </c>
      <c r="D758" s="82"/>
      <c r="F758" s="10"/>
      <c r="G758" s="11"/>
    </row>
    <row r="759" spans="1:7" x14ac:dyDescent="0.2">
      <c r="A759" s="57">
        <f t="shared" ca="1" si="22"/>
        <v>57.359999999999133</v>
      </c>
      <c r="B759" s="50">
        <f t="shared" ca="1" si="23"/>
        <v>-54.526642078821538</v>
      </c>
      <c r="D759" s="82"/>
      <c r="F759" s="10"/>
      <c r="G759" s="11"/>
    </row>
    <row r="760" spans="1:7" x14ac:dyDescent="0.2">
      <c r="A760" s="57">
        <f t="shared" ca="1" si="22"/>
        <v>57.439999999999131</v>
      </c>
      <c r="B760" s="50">
        <f t="shared" ca="1" si="23"/>
        <v>-54.300724365581381</v>
      </c>
      <c r="D760" s="82"/>
      <c r="F760" s="10"/>
      <c r="G760" s="11"/>
    </row>
    <row r="761" spans="1:7" x14ac:dyDescent="0.2">
      <c r="A761" s="57">
        <f t="shared" ca="1" si="22"/>
        <v>57.519999999999129</v>
      </c>
      <c r="B761" s="50">
        <f t="shared" ca="1" si="23"/>
        <v>-54.078020130819233</v>
      </c>
      <c r="D761" s="82"/>
      <c r="F761" s="10"/>
      <c r="G761" s="11"/>
    </row>
    <row r="762" spans="1:7" x14ac:dyDescent="0.2">
      <c r="A762" s="57">
        <f t="shared" ca="1" si="22"/>
        <v>57.599999999999127</v>
      </c>
      <c r="B762" s="50">
        <f t="shared" ca="1" si="23"/>
        <v>-53.858465269820158</v>
      </c>
      <c r="D762" s="82"/>
      <c r="F762" s="10"/>
      <c r="G762" s="11"/>
    </row>
    <row r="763" spans="1:7" x14ac:dyDescent="0.2">
      <c r="A763" s="57">
        <f t="shared" ca="1" si="22"/>
        <v>57.679999999999126</v>
      </c>
      <c r="B763" s="50">
        <f t="shared" ca="1" si="23"/>
        <v>-53.641997712512399</v>
      </c>
      <c r="D763" s="82"/>
      <c r="F763" s="10"/>
      <c r="G763" s="11"/>
    </row>
    <row r="764" spans="1:7" x14ac:dyDescent="0.2">
      <c r="A764" s="57">
        <f t="shared" ca="1" si="22"/>
        <v>57.759999999999124</v>
      </c>
      <c r="B764" s="50">
        <f t="shared" ca="1" si="23"/>
        <v>-53.42855733892641</v>
      </c>
      <c r="D764" s="82"/>
      <c r="F764" s="10"/>
      <c r="G764" s="11"/>
    </row>
    <row r="765" spans="1:7" x14ac:dyDescent="0.2">
      <c r="A765" s="57">
        <f t="shared" ca="1" si="22"/>
        <v>57.839999999999122</v>
      </c>
      <c r="B765" s="50">
        <f t="shared" ca="1" si="23"/>
        <v>-53.218085899005729</v>
      </c>
      <c r="D765" s="82"/>
      <c r="F765" s="10"/>
      <c r="G765" s="11"/>
    </row>
    <row r="766" spans="1:7" x14ac:dyDescent="0.2">
      <c r="A766" s="57">
        <f t="shared" ca="1" si="22"/>
        <v>57.919999999999121</v>
      </c>
      <c r="B766" s="50">
        <f t="shared" ca="1" si="23"/>
        <v>-53.010526936504363</v>
      </c>
      <c r="D766" s="82"/>
      <c r="F766" s="10"/>
      <c r="G766" s="11"/>
    </row>
    <row r="767" spans="1:7" x14ac:dyDescent="0.2">
      <c r="A767" s="57">
        <f t="shared" ca="1" si="22"/>
        <v>57.999999999999119</v>
      </c>
      <c r="B767" s="50">
        <f t="shared" ca="1" si="23"/>
        <v>-52.805825716722552</v>
      </c>
      <c r="D767" s="82"/>
      <c r="F767" s="10"/>
      <c r="G767" s="11"/>
    </row>
    <row r="768" spans="1:7" x14ac:dyDescent="0.2">
      <c r="A768" s="57">
        <f t="shared" ca="1" si="22"/>
        <v>58.079999999999117</v>
      </c>
      <c r="B768" s="50">
        <f t="shared" ca="1" si="23"/>
        <v>-52.603929157851567</v>
      </c>
      <c r="D768" s="82"/>
      <c r="F768" s="10"/>
      <c r="G768" s="11"/>
    </row>
    <row r="769" spans="1:7" x14ac:dyDescent="0.2">
      <c r="A769" s="57">
        <f t="shared" ca="1" si="22"/>
        <v>58.159999999999116</v>
      </c>
      <c r="B769" s="50">
        <f t="shared" ca="1" si="23"/>
        <v>-52.404785765713214</v>
      </c>
      <c r="D769" s="82"/>
      <c r="F769" s="10"/>
      <c r="G769" s="11"/>
    </row>
    <row r="770" spans="1:7" x14ac:dyDescent="0.2">
      <c r="A770" s="57">
        <f t="shared" ca="1" si="22"/>
        <v>58.239999999999114</v>
      </c>
      <c r="B770" s="50">
        <f t="shared" ca="1" si="23"/>
        <v>-52.20834557169465</v>
      </c>
      <c r="D770" s="82"/>
      <c r="F770" s="10"/>
      <c r="G770" s="11"/>
    </row>
    <row r="771" spans="1:7" x14ac:dyDescent="0.2">
      <c r="A771" s="57">
        <f t="shared" ca="1" si="22"/>
        <v>58.319999999999112</v>
      </c>
      <c r="B771" s="50">
        <f t="shared" ca="1" si="23"/>
        <v>-52.014560073692664</v>
      </c>
      <c r="D771" s="82"/>
      <c r="F771" s="10"/>
      <c r="G771" s="11"/>
    </row>
    <row r="772" spans="1:7" x14ac:dyDescent="0.2">
      <c r="A772" s="57">
        <f t="shared" ca="1" si="22"/>
        <v>58.39999999999911</v>
      </c>
      <c r="B772" s="50">
        <f t="shared" ca="1" si="23"/>
        <v>-51.823382179894125</v>
      </c>
      <c r="D772" s="82"/>
      <c r="F772" s="10"/>
      <c r="G772" s="11"/>
    </row>
    <row r="773" spans="1:7" x14ac:dyDescent="0.2">
      <c r="A773" s="57">
        <f t="shared" ca="1" si="22"/>
        <v>58.479999999999109</v>
      </c>
      <c r="B773" s="50">
        <f t="shared" ca="1" si="23"/>
        <v>-51.634766155230679</v>
      </c>
      <c r="D773" s="82"/>
      <c r="F773" s="10"/>
      <c r="G773" s="11"/>
    </row>
    <row r="774" spans="1:7" x14ac:dyDescent="0.2">
      <c r="A774" s="57">
        <f t="shared" ca="1" si="22"/>
        <v>58.559999999999107</v>
      </c>
      <c r="B774" s="50">
        <f t="shared" ca="1" si="23"/>
        <v>-51.448667570356449</v>
      </c>
      <c r="D774" s="82"/>
      <c r="F774" s="10"/>
      <c r="G774" s="11"/>
    </row>
    <row r="775" spans="1:7" x14ac:dyDescent="0.2">
      <c r="A775" s="57">
        <f t="shared" ca="1" si="22"/>
        <v>58.639999999999105</v>
      </c>
      <c r="B775" s="50">
        <f t="shared" ca="1" si="23"/>
        <v>-51.265043253007853</v>
      </c>
      <c r="D775" s="82"/>
      <c r="F775" s="10"/>
      <c r="G775" s="11"/>
    </row>
    <row r="776" spans="1:7" x14ac:dyDescent="0.2">
      <c r="A776" s="57">
        <f t="shared" ca="1" si="22"/>
        <v>58.719999999999104</v>
      </c>
      <c r="B776" s="50">
        <f t="shared" ca="1" si="23"/>
        <v>-51.083851241612869</v>
      </c>
      <c r="D776" s="82"/>
      <c r="F776" s="10"/>
      <c r="G776" s="11"/>
    </row>
    <row r="777" spans="1:7" x14ac:dyDescent="0.2">
      <c r="A777" s="57">
        <f t="shared" ca="1" si="22"/>
        <v>58.799999999999102</v>
      </c>
      <c r="B777" s="50">
        <f t="shared" ca="1" si="23"/>
        <v>-50.905050741026365</v>
      </c>
      <c r="D777" s="82"/>
      <c r="F777" s="10"/>
      <c r="G777" s="11"/>
    </row>
    <row r="778" spans="1:7" x14ac:dyDescent="0.2">
      <c r="A778" s="57">
        <f t="shared" ca="1" si="22"/>
        <v>58.8799999999991</v>
      </c>
      <c r="B778" s="50">
        <f t="shared" ca="1" si="23"/>
        <v>-50.728602080275884</v>
      </c>
      <c r="D778" s="82"/>
      <c r="F778" s="10"/>
      <c r="G778" s="11"/>
    </row>
    <row r="779" spans="1:7" x14ac:dyDescent="0.2">
      <c r="A779" s="57">
        <f t="shared" ca="1" si="22"/>
        <v>58.959999999999098</v>
      </c>
      <c r="B779" s="50">
        <f t="shared" ca="1" si="23"/>
        <v>-50.554466672208854</v>
      </c>
      <c r="D779" s="82"/>
      <c r="F779" s="10"/>
      <c r="G779" s="11"/>
    </row>
    <row r="780" spans="1:7" x14ac:dyDescent="0.2">
      <c r="A780" s="57">
        <f t="shared" ca="1" si="22"/>
        <v>59.039999999999097</v>
      </c>
      <c r="B780" s="50">
        <f t="shared" ca="1" si="23"/>
        <v>-50.38260697494011</v>
      </c>
      <c r="D780" s="82"/>
      <c r="F780" s="10"/>
      <c r="G780" s="11"/>
    </row>
    <row r="781" spans="1:7" x14ac:dyDescent="0.2">
      <c r="A781" s="57">
        <f t="shared" ca="1" si="22"/>
        <v>59.119999999999095</v>
      </c>
      <c r="B781" s="50">
        <f t="shared" ca="1" si="23"/>
        <v>-50.212986455003644</v>
      </c>
      <c r="D781" s="82"/>
      <c r="F781" s="10"/>
      <c r="G781" s="11"/>
    </row>
    <row r="782" spans="1:7" x14ac:dyDescent="0.2">
      <c r="A782" s="57">
        <f t="shared" ca="1" si="22"/>
        <v>59.199999999999093</v>
      </c>
      <c r="B782" s="50">
        <f t="shared" ca="1" si="23"/>
        <v>-50.045569552119659</v>
      </c>
      <c r="D782" s="82"/>
      <c r="F782" s="10"/>
      <c r="G782" s="11"/>
    </row>
    <row r="783" spans="1:7" x14ac:dyDescent="0.2">
      <c r="A783" s="57">
        <f t="shared" ca="1" si="22"/>
        <v>59.279999999999092</v>
      </c>
      <c r="B783" s="50">
        <f t="shared" ca="1" si="23"/>
        <v>-49.880321645492167</v>
      </c>
      <c r="D783" s="82"/>
      <c r="F783" s="10"/>
      <c r="G783" s="11"/>
    </row>
    <row r="784" spans="1:7" x14ac:dyDescent="0.2">
      <c r="A784" s="57">
        <f t="shared" ca="1" si="22"/>
        <v>59.35999999999909</v>
      </c>
      <c r="B784" s="50">
        <f t="shared" ca="1" si="23"/>
        <v>-49.717209021558631</v>
      </c>
      <c r="D784" s="82"/>
      <c r="F784" s="10"/>
      <c r="G784" s="11"/>
    </row>
    <row r="785" spans="1:7" x14ac:dyDescent="0.2">
      <c r="A785" s="57">
        <f t="shared" ca="1" si="22"/>
        <v>59.439999999999088</v>
      </c>
      <c r="B785" s="50">
        <f t="shared" ca="1" si="23"/>
        <v>-49.556198843116633</v>
      </c>
      <c r="D785" s="82"/>
      <c r="F785" s="10"/>
      <c r="G785" s="11"/>
    </row>
    <row r="786" spans="1:7" x14ac:dyDescent="0.2">
      <c r="A786" s="57">
        <f t="shared" ca="1" si="22"/>
        <v>59.519999999999087</v>
      </c>
      <c r="B786" s="50">
        <f t="shared" ca="1" si="23"/>
        <v>-49.397259119758523</v>
      </c>
      <c r="D786" s="82"/>
      <c r="F786" s="10"/>
      <c r="G786" s="11"/>
    </row>
    <row r="787" spans="1:7" x14ac:dyDescent="0.2">
      <c r="A787" s="57">
        <f t="shared" ca="1" si="22"/>
        <v>59.599999999999085</v>
      </c>
      <c r="B787" s="50">
        <f t="shared" ca="1" si="23"/>
        <v>-49.240358679547214</v>
      </c>
      <c r="D787" s="82"/>
      <c r="F787" s="10"/>
      <c r="G787" s="11"/>
    </row>
    <row r="788" spans="1:7" x14ac:dyDescent="0.2">
      <c r="A788" s="57">
        <f t="shared" ca="1" si="22"/>
        <v>59.679999999999083</v>
      </c>
      <c r="B788" s="50">
        <f t="shared" ca="1" si="23"/>
        <v>-49.085467141871895</v>
      </c>
      <c r="D788" s="82"/>
      <c r="F788" s="10"/>
      <c r="G788" s="11"/>
    </row>
    <row r="789" spans="1:7" x14ac:dyDescent="0.2">
      <c r="A789" s="57">
        <f t="shared" ca="1" si="22"/>
        <v>59.759999999999081</v>
      </c>
      <c r="B789" s="50">
        <f t="shared" ca="1" si="23"/>
        <v>-48.932554891425077</v>
      </c>
      <c r="D789" s="82"/>
      <c r="F789" s="10"/>
      <c r="G789" s="11"/>
    </row>
    <row r="790" spans="1:7" x14ac:dyDescent="0.2">
      <c r="A790" s="57">
        <f t="shared" ca="1" si="22"/>
        <v>59.83999999999908</v>
      </c>
      <c r="B790" s="50">
        <f t="shared" ca="1" si="23"/>
        <v>-48.781593053245523</v>
      </c>
      <c r="D790" s="82"/>
      <c r="F790" s="10"/>
      <c r="G790" s="11"/>
    </row>
    <row r="791" spans="1:7" x14ac:dyDescent="0.2">
      <c r="A791" s="57">
        <f t="shared" ca="1" si="22"/>
        <v>59.919999999999078</v>
      </c>
      <c r="B791" s="50">
        <f t="shared" ca="1" si="23"/>
        <v>-48.632553468775647</v>
      </c>
      <c r="D791" s="82"/>
      <c r="F791" s="10"/>
      <c r="G791" s="11"/>
    </row>
    <row r="792" spans="1:7" x14ac:dyDescent="0.2">
      <c r="A792" s="57">
        <f t="shared" ca="1" si="22"/>
        <v>59.999999999999076</v>
      </c>
      <c r="B792" s="50">
        <f t="shared" ca="1" si="23"/>
        <v>-48.485408672884098</v>
      </c>
      <c r="D792" s="82"/>
      <c r="F792" s="10"/>
      <c r="G792" s="11"/>
    </row>
    <row r="793" spans="1:7" x14ac:dyDescent="0.2">
      <c r="A793" s="57">
        <f t="shared" ca="1" si="22"/>
        <v>60.079999999999075</v>
      </c>
      <c r="B793" s="50">
        <f t="shared" ca="1" si="23"/>
        <v>-48.340131871807145</v>
      </c>
      <c r="D793" s="82"/>
      <c r="F793" s="10"/>
      <c r="G793" s="11"/>
    </row>
    <row r="794" spans="1:7" x14ac:dyDescent="0.2">
      <c r="A794" s="57">
        <f t="shared" ca="1" si="22"/>
        <v>60.159999999999073</v>
      </c>
      <c r="B794" s="50">
        <f t="shared" ca="1" si="23"/>
        <v>-48.196696921965625</v>
      </c>
      <c r="D794" s="82"/>
      <c r="F794" s="10"/>
      <c r="G794" s="11"/>
    </row>
    <row r="795" spans="1:7" x14ac:dyDescent="0.2">
      <c r="A795" s="57">
        <f t="shared" ca="1" si="22"/>
        <v>60.239999999999071</v>
      </c>
      <c r="B795" s="50">
        <f t="shared" ca="1" si="23"/>
        <v>-48.055078309615659</v>
      </c>
      <c r="D795" s="82"/>
      <c r="F795" s="10"/>
      <c r="G795" s="11"/>
    </row>
    <row r="796" spans="1:7" x14ac:dyDescent="0.2">
      <c r="A796" s="57">
        <f t="shared" ca="1" si="22"/>
        <v>60.319999999999069</v>
      </c>
      <c r="B796" s="50">
        <f t="shared" ca="1" si="23"/>
        <v>-47.915251131294369</v>
      </c>
      <c r="D796" s="82"/>
      <c r="F796" s="10"/>
      <c r="G796" s="11"/>
    </row>
    <row r="797" spans="1:7" x14ac:dyDescent="0.2">
      <c r="A797" s="57">
        <f t="shared" ca="1" si="22"/>
        <v>60.399999999999068</v>
      </c>
      <c r="B797" s="50">
        <f t="shared" ca="1" si="23"/>
        <v>-47.777191075023609</v>
      </c>
      <c r="D797" s="82"/>
      <c r="F797" s="10"/>
      <c r="G797" s="11"/>
    </row>
    <row r="798" spans="1:7" x14ac:dyDescent="0.2">
      <c r="A798" s="57">
        <f t="shared" ca="1" si="22"/>
        <v>60.479999999999066</v>
      </c>
      <c r="B798" s="50">
        <f t="shared" ca="1" si="23"/>
        <v>-47.640874402236868</v>
      </c>
      <c r="D798" s="82"/>
      <c r="F798" s="10"/>
      <c r="G798" s="11"/>
    </row>
    <row r="799" spans="1:7" x14ac:dyDescent="0.2">
      <c r="A799" s="57">
        <f t="shared" ca="1" si="22"/>
        <v>60.559999999999064</v>
      </c>
      <c r="B799" s="50">
        <f t="shared" ca="1" si="23"/>
        <v>-47.506277930396053</v>
      </c>
      <c r="D799" s="82"/>
      <c r="F799" s="10"/>
      <c r="G799" s="11"/>
    </row>
    <row r="800" spans="1:7" x14ac:dyDescent="0.2">
      <c r="A800" s="57">
        <f t="shared" ca="1" si="22"/>
        <v>60.639999999999063</v>
      </c>
      <c r="B800" s="50">
        <f t="shared" ca="1" si="23"/>
        <v>-47.373379016267101</v>
      </c>
      <c r="D800" s="82"/>
      <c r="F800" s="10"/>
      <c r="G800" s="11"/>
    </row>
    <row r="801" spans="1:7" x14ac:dyDescent="0.2">
      <c r="A801" s="57">
        <f t="shared" ca="1" si="22"/>
        <v>60.719999999999061</v>
      </c>
      <c r="B801" s="50">
        <f t="shared" ca="1" si="23"/>
        <v>-47.242155539824573</v>
      </c>
      <c r="D801" s="82"/>
      <c r="F801" s="10"/>
      <c r="G801" s="11"/>
    </row>
    <row r="802" spans="1:7" x14ac:dyDescent="0.2">
      <c r="A802" s="57">
        <f t="shared" ca="1" si="22"/>
        <v>60.799999999999059</v>
      </c>
      <c r="B802" s="50">
        <f t="shared" ca="1" si="23"/>
        <v>-47.112585888757089</v>
      </c>
      <c r="D802" s="82"/>
      <c r="F802" s="10"/>
      <c r="G802" s="11"/>
    </row>
    <row r="803" spans="1:7" x14ac:dyDescent="0.2">
      <c r="A803" s="57">
        <f t="shared" ca="1" si="22"/>
        <v>60.879999999999058</v>
      </c>
      <c r="B803" s="50">
        <f t="shared" ca="1" si="23"/>
        <v>-46.984648943547228</v>
      </c>
      <c r="D803" s="82"/>
      <c r="F803" s="10"/>
      <c r="G803" s="11"/>
    </row>
    <row r="804" spans="1:7" x14ac:dyDescent="0.2">
      <c r="A804" s="57">
        <f t="shared" ca="1" si="22"/>
        <v>60.959999999999056</v>
      </c>
      <c r="B804" s="50">
        <f t="shared" ca="1" si="23"/>
        <v>-46.858324063100156</v>
      </c>
      <c r="D804" s="82"/>
      <c r="F804" s="10"/>
      <c r="G804" s="11"/>
    </row>
    <row r="805" spans="1:7" x14ac:dyDescent="0.2">
      <c r="A805" s="57">
        <f t="shared" ca="1" si="22"/>
        <v>61.039999999999054</v>
      </c>
      <c r="B805" s="50">
        <f t="shared" ca="1" si="23"/>
        <v>-46.733591070897269</v>
      </c>
      <c r="D805" s="82"/>
      <c r="F805" s="10"/>
      <c r="G805" s="11"/>
    </row>
    <row r="806" spans="1:7" x14ac:dyDescent="0.2">
      <c r="A806" s="57">
        <f t="shared" ca="1" si="22"/>
        <v>61.119999999999052</v>
      </c>
      <c r="B806" s="50">
        <f t="shared" ca="1" si="23"/>
        <v>-46.610430241652068</v>
      </c>
      <c r="D806" s="82"/>
      <c r="F806" s="10"/>
      <c r="G806" s="11"/>
    </row>
    <row r="807" spans="1:7" x14ac:dyDescent="0.2">
      <c r="A807" s="57">
        <f t="shared" ca="1" si="22"/>
        <v>61.199999999999051</v>
      </c>
      <c r="B807" s="50">
        <f t="shared" ca="1" si="23"/>
        <v>-46.488822288446492</v>
      </c>
      <c r="D807" s="82"/>
      <c r="F807" s="10"/>
      <c r="G807" s="11"/>
    </row>
    <row r="808" spans="1:7" x14ac:dyDescent="0.2">
      <c r="A808" s="57">
        <f t="shared" ca="1" si="22"/>
        <v>61.279999999999049</v>
      </c>
      <c r="B808" s="50">
        <f t="shared" ca="1" si="23"/>
        <v>-46.368748350327181</v>
      </c>
      <c r="D808" s="82"/>
      <c r="F808" s="10"/>
      <c r="G808" s="11"/>
    </row>
    <row r="809" spans="1:7" x14ac:dyDescent="0.2">
      <c r="A809" s="57">
        <f t="shared" ca="1" si="22"/>
        <v>61.359999999999047</v>
      </c>
      <c r="B809" s="50">
        <f t="shared" ca="1" si="23"/>
        <v>-46.250189980342356</v>
      </c>
      <c r="D809" s="82"/>
      <c r="F809" s="10"/>
      <c r="G809" s="11"/>
    </row>
    <row r="810" spans="1:7" x14ac:dyDescent="0.2">
      <c r="A810" s="57">
        <f t="shared" ca="1" si="22"/>
        <v>61.439999999999046</v>
      </c>
      <c r="B810" s="50">
        <f t="shared" ca="1" si="23"/>
        <v>-46.133129134000242</v>
      </c>
      <c r="D810" s="82"/>
      <c r="F810" s="10"/>
      <c r="G810" s="11"/>
    </row>
    <row r="811" spans="1:7" x14ac:dyDescent="0.2">
      <c r="A811" s="57">
        <f t="shared" ref="A811:A874" ca="1" si="24">OFFSET(A811,-1,0)+f_stop/5000</f>
        <v>61.519999999999044</v>
      </c>
      <c r="B811" s="50">
        <f t="shared" ref="B811:B874" ca="1" si="25">20*LOG(ABS(   (1/f_dec*SIN(f_dec*$A811/Fm*PI())/SIN($A811/Fm*PI()))^(order-2) * (1/f_dec2*SIN(f_dec2*$A811/Fm*PI())/SIN($A811/Fm*PI())) *  (1/(f_dec*n_avg)*SIN((f_dec*n_avg)*$A811/Fm*PI())/SIN($A811/Fm*PI()))    ))</f>
        <v>-46.017548158132001</v>
      </c>
      <c r="D811" s="82"/>
      <c r="F811" s="10"/>
      <c r="G811" s="11"/>
    </row>
    <row r="812" spans="1:7" x14ac:dyDescent="0.2">
      <c r="A812" s="57">
        <f t="shared" ca="1" si="24"/>
        <v>61.599999999999042</v>
      </c>
      <c r="B812" s="50">
        <f t="shared" ca="1" si="25"/>
        <v>-45.903429780141643</v>
      </c>
      <c r="D812" s="82"/>
      <c r="F812" s="10"/>
      <c r="G812" s="11"/>
    </row>
    <row r="813" spans="1:7" x14ac:dyDescent="0.2">
      <c r="A813" s="57">
        <f t="shared" ca="1" si="24"/>
        <v>61.67999999999904</v>
      </c>
      <c r="B813" s="50">
        <f t="shared" ca="1" si="25"/>
        <v>-45.790757097627846</v>
      </c>
      <c r="D813" s="82"/>
      <c r="F813" s="10"/>
      <c r="G813" s="11"/>
    </row>
    <row r="814" spans="1:7" x14ac:dyDescent="0.2">
      <c r="A814" s="57">
        <f t="shared" ca="1" si="24"/>
        <v>61.759999999999039</v>
      </c>
      <c r="B814" s="50">
        <f t="shared" ca="1" si="25"/>
        <v>-45.67951356836133</v>
      </c>
      <c r="D814" s="82"/>
      <c r="F814" s="10"/>
      <c r="G814" s="11"/>
    </row>
    <row r="815" spans="1:7" x14ac:dyDescent="0.2">
      <c r="A815" s="57">
        <f t="shared" ca="1" si="24"/>
        <v>61.839999999999037</v>
      </c>
      <c r="B815" s="50">
        <f t="shared" ca="1" si="25"/>
        <v>-45.569683000604286</v>
      </c>
      <c r="D815" s="82"/>
      <c r="F815" s="10"/>
      <c r="G815" s="11"/>
    </row>
    <row r="816" spans="1:7" x14ac:dyDescent="0.2">
      <c r="A816" s="57">
        <f t="shared" ca="1" si="24"/>
        <v>61.919999999999035</v>
      </c>
      <c r="B816" s="50">
        <f t="shared" ca="1" si="25"/>
        <v>-45.461249543757383</v>
      </c>
      <c r="D816" s="82"/>
      <c r="F816" s="10"/>
      <c r="G816" s="11"/>
    </row>
    <row r="817" spans="1:7" x14ac:dyDescent="0.2">
      <c r="A817" s="57">
        <f t="shared" ca="1" si="24"/>
        <v>61.999999999999034</v>
      </c>
      <c r="B817" s="50">
        <f t="shared" ca="1" si="25"/>
        <v>-45.354197679321558</v>
      </c>
      <c r="D817" s="82"/>
      <c r="F817" s="10"/>
      <c r="G817" s="11"/>
    </row>
    <row r="818" spans="1:7" x14ac:dyDescent="0.2">
      <c r="A818" s="57">
        <f t="shared" ca="1" si="24"/>
        <v>62.079999999999032</v>
      </c>
      <c r="B818" s="50">
        <f t="shared" ca="1" si="25"/>
        <v>-45.248512212161849</v>
      </c>
      <c r="D818" s="82"/>
      <c r="F818" s="10"/>
      <c r="G818" s="11"/>
    </row>
    <row r="819" spans="1:7" x14ac:dyDescent="0.2">
      <c r="A819" s="57">
        <f t="shared" ca="1" si="24"/>
        <v>62.15999999999903</v>
      </c>
      <c r="B819" s="50">
        <f t="shared" ca="1" si="25"/>
        <v>-45.144178262061146</v>
      </c>
      <c r="D819" s="82"/>
      <c r="F819" s="10"/>
      <c r="G819" s="11"/>
    </row>
    <row r="820" spans="1:7" x14ac:dyDescent="0.2">
      <c r="A820" s="57">
        <f t="shared" ca="1" si="24"/>
        <v>62.239999999999029</v>
      </c>
      <c r="B820" s="50">
        <f t="shared" ca="1" si="25"/>
        <v>-45.041181255552914</v>
      </c>
      <c r="D820" s="82"/>
      <c r="F820" s="10"/>
      <c r="G820" s="11"/>
    </row>
    <row r="821" spans="1:7" x14ac:dyDescent="0.2">
      <c r="A821" s="57">
        <f t="shared" ca="1" si="24"/>
        <v>62.319999999999027</v>
      </c>
      <c r="B821" s="50">
        <f t="shared" ca="1" si="25"/>
        <v>-44.939506918021436</v>
      </c>
      <c r="D821" s="82"/>
      <c r="F821" s="10"/>
      <c r="G821" s="11"/>
    </row>
    <row r="822" spans="1:7" x14ac:dyDescent="0.2">
      <c r="A822" s="57">
        <f t="shared" ca="1" si="24"/>
        <v>62.399999999999025</v>
      </c>
      <c r="B822" s="50">
        <f t="shared" ca="1" si="25"/>
        <v>-44.839141266059563</v>
      </c>
      <c r="D822" s="82"/>
      <c r="F822" s="10"/>
      <c r="G822" s="11"/>
    </row>
    <row r="823" spans="1:7" x14ac:dyDescent="0.2">
      <c r="A823" s="57">
        <f t="shared" ca="1" si="24"/>
        <v>62.479999999999023</v>
      </c>
      <c r="B823" s="50">
        <f t="shared" ca="1" si="25"/>
        <v>-44.740070600073821</v>
      </c>
      <c r="D823" s="82"/>
      <c r="F823" s="10"/>
      <c r="G823" s="11"/>
    </row>
    <row r="824" spans="1:7" x14ac:dyDescent="0.2">
      <c r="A824" s="57">
        <f t="shared" ca="1" si="24"/>
        <v>62.559999999999022</v>
      </c>
      <c r="B824" s="50">
        <f t="shared" ca="1" si="25"/>
        <v>-44.642281497127527</v>
      </c>
      <c r="D824" s="82"/>
      <c r="F824" s="10"/>
      <c r="G824" s="11"/>
    </row>
    <row r="825" spans="1:7" x14ac:dyDescent="0.2">
      <c r="A825" s="57">
        <f t="shared" ca="1" si="24"/>
        <v>62.63999999999902</v>
      </c>
      <c r="B825" s="50">
        <f t="shared" ca="1" si="25"/>
        <v>-44.545760804012616</v>
      </c>
      <c r="D825" s="82"/>
      <c r="F825" s="10"/>
      <c r="G825" s="11"/>
    </row>
    <row r="826" spans="1:7" x14ac:dyDescent="0.2">
      <c r="A826" s="57">
        <f t="shared" ca="1" si="24"/>
        <v>62.719999999999018</v>
      </c>
      <c r="B826" s="50">
        <f t="shared" ca="1" si="25"/>
        <v>-44.450495630541802</v>
      </c>
      <c r="D826" s="82"/>
      <c r="F826" s="10"/>
      <c r="G826" s="11"/>
    </row>
    <row r="827" spans="1:7" x14ac:dyDescent="0.2">
      <c r="A827" s="57">
        <f t="shared" ca="1" si="24"/>
        <v>62.799999999999017</v>
      </c>
      <c r="B827" s="50">
        <f t="shared" ca="1" si="25"/>
        <v>-44.356473343052613</v>
      </c>
      <c r="D827" s="82"/>
      <c r="F827" s="10"/>
      <c r="G827" s="11"/>
    </row>
    <row r="828" spans="1:7" x14ac:dyDescent="0.2">
      <c r="A828" s="57">
        <f t="shared" ca="1" si="24"/>
        <v>62.879999999999015</v>
      </c>
      <c r="B828" s="50">
        <f t="shared" ca="1" si="25"/>
        <v>-44.263681558115351</v>
      </c>
      <c r="D828" s="82"/>
      <c r="F828" s="10"/>
      <c r="G828" s="11"/>
    </row>
    <row r="829" spans="1:7" x14ac:dyDescent="0.2">
      <c r="A829" s="57">
        <f t="shared" ca="1" si="24"/>
        <v>62.959999999999013</v>
      </c>
      <c r="B829" s="50">
        <f t="shared" ca="1" si="25"/>
        <v>-44.172108136437551</v>
      </c>
      <c r="D829" s="82"/>
      <c r="F829" s="10"/>
      <c r="G829" s="11"/>
    </row>
    <row r="830" spans="1:7" x14ac:dyDescent="0.2">
      <c r="A830" s="57">
        <f t="shared" ca="1" si="24"/>
        <v>63.039999999999011</v>
      </c>
      <c r="B830" s="50">
        <f t="shared" ca="1" si="25"/>
        <v>-44.081741176957465</v>
      </c>
      <c r="D830" s="82"/>
      <c r="F830" s="10"/>
      <c r="G830" s="11"/>
    </row>
    <row r="831" spans="1:7" x14ac:dyDescent="0.2">
      <c r="A831" s="57">
        <f t="shared" ca="1" si="24"/>
        <v>63.11999999999901</v>
      </c>
      <c r="B831" s="50">
        <f t="shared" ca="1" si="25"/>
        <v>-43.992569011119905</v>
      </c>
      <c r="D831" s="82"/>
      <c r="F831" s="10"/>
      <c r="G831" s="11"/>
    </row>
    <row r="832" spans="1:7" x14ac:dyDescent="0.2">
      <c r="A832" s="57">
        <f t="shared" ca="1" si="24"/>
        <v>63.199999999999008</v>
      </c>
      <c r="B832" s="50">
        <f t="shared" ca="1" si="25"/>
        <v>-43.904580197327547</v>
      </c>
      <c r="D832" s="82"/>
      <c r="F832" s="10"/>
      <c r="G832" s="11"/>
    </row>
    <row r="833" spans="1:7" x14ac:dyDescent="0.2">
      <c r="A833" s="57">
        <f t="shared" ca="1" si="24"/>
        <v>63.279999999999006</v>
      </c>
      <c r="B833" s="50">
        <f t="shared" ca="1" si="25"/>
        <v>-43.817763515561467</v>
      </c>
      <c r="D833" s="82"/>
      <c r="F833" s="10"/>
      <c r="G833" s="11"/>
    </row>
    <row r="834" spans="1:7" x14ac:dyDescent="0.2">
      <c r="A834" s="57">
        <f t="shared" ca="1" si="24"/>
        <v>63.359999999999005</v>
      </c>
      <c r="B834" s="50">
        <f t="shared" ca="1" si="25"/>
        <v>-43.732107962164797</v>
      </c>
      <c r="D834" s="82"/>
      <c r="F834" s="10"/>
      <c r="G834" s="11"/>
    </row>
    <row r="835" spans="1:7" x14ac:dyDescent="0.2">
      <c r="A835" s="57">
        <f t="shared" ca="1" si="24"/>
        <v>63.439999999999003</v>
      </c>
      <c r="B835" s="50">
        <f t="shared" ca="1" si="25"/>
        <v>-43.647602744783605</v>
      </c>
      <c r="D835" s="82"/>
      <c r="F835" s="10"/>
      <c r="G835" s="11"/>
    </row>
    <row r="836" spans="1:7" x14ac:dyDescent="0.2">
      <c r="A836" s="57">
        <f t="shared" ca="1" si="24"/>
        <v>63.519999999999001</v>
      </c>
      <c r="B836" s="50">
        <f t="shared" ca="1" si="25"/>
        <v>-43.564237277459526</v>
      </c>
      <c r="D836" s="82"/>
      <c r="F836" s="10"/>
      <c r="G836" s="11"/>
    </row>
    <row r="837" spans="1:7" x14ac:dyDescent="0.2">
      <c r="A837" s="57">
        <f t="shared" ca="1" si="24"/>
        <v>63.599999999999</v>
      </c>
      <c r="B837" s="50">
        <f t="shared" ca="1" si="25"/>
        <v>-43.482001175868668</v>
      </c>
      <c r="D837" s="82"/>
      <c r="F837" s="10"/>
      <c r="G837" s="11"/>
    </row>
    <row r="838" spans="1:7" x14ac:dyDescent="0.2">
      <c r="A838" s="57">
        <f t="shared" ca="1" si="24"/>
        <v>63.679999999998998</v>
      </c>
      <c r="B838" s="50">
        <f t="shared" ca="1" si="25"/>
        <v>-43.400884252701644</v>
      </c>
      <c r="D838" s="82"/>
      <c r="F838" s="10"/>
      <c r="G838" s="11"/>
    </row>
    <row r="839" spans="1:7" x14ac:dyDescent="0.2">
      <c r="A839" s="57">
        <f t="shared" ca="1" si="24"/>
        <v>63.759999999998996</v>
      </c>
      <c r="B839" s="50">
        <f t="shared" ca="1" si="25"/>
        <v>-43.320876513179947</v>
      </c>
      <c r="D839" s="82"/>
      <c r="F839" s="10"/>
      <c r="G839" s="11"/>
    </row>
    <row r="840" spans="1:7" x14ac:dyDescent="0.2">
      <c r="A840" s="57">
        <f t="shared" ca="1" si="24"/>
        <v>63.839999999998994</v>
      </c>
      <c r="B840" s="50">
        <f t="shared" ca="1" si="25"/>
        <v>-43.241968150703627</v>
      </c>
      <c r="D840" s="82"/>
      <c r="F840" s="10"/>
      <c r="G840" s="11"/>
    </row>
    <row r="841" spans="1:7" x14ac:dyDescent="0.2">
      <c r="A841" s="57">
        <f t="shared" ca="1" si="24"/>
        <v>63.919999999998993</v>
      </c>
      <c r="B841" s="50">
        <f t="shared" ca="1" si="25"/>
        <v>-43.164149542626255</v>
      </c>
      <c r="D841" s="82"/>
      <c r="F841" s="10"/>
      <c r="G841" s="11"/>
    </row>
    <row r="842" spans="1:7" x14ac:dyDescent="0.2">
      <c r="A842" s="57">
        <f t="shared" ca="1" si="24"/>
        <v>63.999999999998991</v>
      </c>
      <c r="B842" s="50">
        <f t="shared" ca="1" si="25"/>
        <v>-43.087411246152108</v>
      </c>
      <c r="D842" s="82"/>
      <c r="F842" s="10"/>
      <c r="G842" s="11"/>
    </row>
    <row r="843" spans="1:7" x14ac:dyDescent="0.2">
      <c r="A843" s="57">
        <f t="shared" ca="1" si="24"/>
        <v>64.079999999998989</v>
      </c>
      <c r="B843" s="50">
        <f t="shared" ca="1" si="25"/>
        <v>-43.011743994352116</v>
      </c>
      <c r="D843" s="82"/>
      <c r="F843" s="10"/>
      <c r="G843" s="11"/>
    </row>
    <row r="844" spans="1:7" x14ac:dyDescent="0.2">
      <c r="A844" s="57">
        <f t="shared" ca="1" si="24"/>
        <v>64.159999999998988</v>
      </c>
      <c r="B844" s="50">
        <f t="shared" ca="1" si="25"/>
        <v>-42.937138692293992</v>
      </c>
      <c r="D844" s="82"/>
      <c r="F844" s="10"/>
      <c r="G844" s="11"/>
    </row>
    <row r="845" spans="1:7" x14ac:dyDescent="0.2">
      <c r="A845" s="57">
        <f t="shared" ca="1" si="24"/>
        <v>64.239999999998986</v>
      </c>
      <c r="B845" s="50">
        <f t="shared" ca="1" si="25"/>
        <v>-42.863586413283059</v>
      </c>
      <c r="D845" s="82"/>
      <c r="F845" s="10"/>
      <c r="G845" s="11"/>
    </row>
    <row r="846" spans="1:7" x14ac:dyDescent="0.2">
      <c r="A846" s="57">
        <f t="shared" ca="1" si="24"/>
        <v>64.319999999998984</v>
      </c>
      <c r="B846" s="50">
        <f t="shared" ca="1" si="25"/>
        <v>-42.79107839520978</v>
      </c>
      <c r="D846" s="82"/>
      <c r="F846" s="10"/>
      <c r="G846" s="11"/>
    </row>
    <row r="847" spans="1:7" x14ac:dyDescent="0.2">
      <c r="A847" s="57">
        <f t="shared" ca="1" si="24"/>
        <v>64.399999999998983</v>
      </c>
      <c r="B847" s="50">
        <f t="shared" ca="1" si="25"/>
        <v>-42.719606037000759</v>
      </c>
      <c r="D847" s="82"/>
      <c r="F847" s="10"/>
      <c r="G847" s="11"/>
    </row>
    <row r="848" spans="1:7" x14ac:dyDescent="0.2">
      <c r="A848" s="57">
        <f t="shared" ca="1" si="24"/>
        <v>64.479999999998981</v>
      </c>
      <c r="B848" s="50">
        <f t="shared" ca="1" si="25"/>
        <v>-42.649160895169359</v>
      </c>
      <c r="D848" s="82"/>
      <c r="F848" s="10"/>
      <c r="G848" s="11"/>
    </row>
    <row r="849" spans="1:7" x14ac:dyDescent="0.2">
      <c r="A849" s="57">
        <f t="shared" ca="1" si="24"/>
        <v>64.559999999998979</v>
      </c>
      <c r="B849" s="50">
        <f t="shared" ca="1" si="25"/>
        <v>-42.579734680463119</v>
      </c>
      <c r="D849" s="82"/>
      <c r="F849" s="10"/>
      <c r="G849" s="11"/>
    </row>
    <row r="850" spans="1:7" x14ac:dyDescent="0.2">
      <c r="A850" s="57">
        <f t="shared" ca="1" si="24"/>
        <v>64.639999999998977</v>
      </c>
      <c r="B850" s="50">
        <f t="shared" ca="1" si="25"/>
        <v>-42.51131925460448</v>
      </c>
      <c r="D850" s="82"/>
      <c r="F850" s="10"/>
      <c r="G850" s="11"/>
    </row>
    <row r="851" spans="1:7" x14ac:dyDescent="0.2">
      <c r="A851" s="57">
        <f t="shared" ca="1" si="24"/>
        <v>64.719999999998976</v>
      </c>
      <c r="B851" s="50">
        <f t="shared" ca="1" si="25"/>
        <v>-42.443906627121891</v>
      </c>
      <c r="D851" s="82"/>
      <c r="F851" s="10"/>
      <c r="G851" s="11"/>
    </row>
    <row r="852" spans="1:7" x14ac:dyDescent="0.2">
      <c r="A852" s="57">
        <f t="shared" ca="1" si="24"/>
        <v>64.799999999998974</v>
      </c>
      <c r="B852" s="50">
        <f t="shared" ca="1" si="25"/>
        <v>-42.377488952268358</v>
      </c>
      <c r="D852" s="82"/>
      <c r="F852" s="10"/>
      <c r="G852" s="11"/>
    </row>
    <row r="853" spans="1:7" x14ac:dyDescent="0.2">
      <c r="A853" s="57">
        <f t="shared" ca="1" si="24"/>
        <v>64.879999999998972</v>
      </c>
      <c r="B853" s="50">
        <f t="shared" ca="1" si="25"/>
        <v>-42.312058526024614</v>
      </c>
      <c r="D853" s="82"/>
      <c r="F853" s="10"/>
      <c r="G853" s="11"/>
    </row>
    <row r="854" spans="1:7" x14ac:dyDescent="0.2">
      <c r="A854" s="57">
        <f t="shared" ca="1" si="24"/>
        <v>64.959999999998971</v>
      </c>
      <c r="B854" s="50">
        <f t="shared" ca="1" si="25"/>
        <v>-42.247607783184193</v>
      </c>
      <c r="D854" s="82"/>
      <c r="F854" s="10"/>
      <c r="G854" s="11"/>
    </row>
    <row r="855" spans="1:7" x14ac:dyDescent="0.2">
      <c r="A855" s="57">
        <f t="shared" ca="1" si="24"/>
        <v>65.039999999998969</v>
      </c>
      <c r="B855" s="50">
        <f t="shared" ca="1" si="25"/>
        <v>-42.184129294517938</v>
      </c>
      <c r="D855" s="82"/>
      <c r="F855" s="10"/>
      <c r="G855" s="11"/>
    </row>
    <row r="856" spans="1:7" x14ac:dyDescent="0.2">
      <c r="A856" s="57">
        <f t="shared" ca="1" si="24"/>
        <v>65.119999999998967</v>
      </c>
      <c r="B856" s="50">
        <f t="shared" ca="1" si="25"/>
        <v>-42.121615764015068</v>
      </c>
      <c r="D856" s="82"/>
      <c r="F856" s="10"/>
      <c r="G856" s="11"/>
    </row>
    <row r="857" spans="1:7" x14ac:dyDescent="0.2">
      <c r="A857" s="57">
        <f t="shared" ca="1" si="24"/>
        <v>65.199999999998965</v>
      </c>
      <c r="B857" s="50">
        <f t="shared" ca="1" si="25"/>
        <v>-42.060060026198983</v>
      </c>
      <c r="D857" s="82"/>
      <c r="F857" s="10"/>
      <c r="G857" s="11"/>
    </row>
    <row r="858" spans="1:7" x14ac:dyDescent="0.2">
      <c r="A858" s="57">
        <f t="shared" ca="1" si="24"/>
        <v>65.279999999998964</v>
      </c>
      <c r="B858" s="50">
        <f t="shared" ca="1" si="25"/>
        <v>-41.9994550435147</v>
      </c>
      <c r="D858" s="82"/>
      <c r="F858" s="10"/>
      <c r="G858" s="11"/>
    </row>
    <row r="859" spans="1:7" x14ac:dyDescent="0.2">
      <c r="A859" s="57">
        <f t="shared" ca="1" si="24"/>
        <v>65.359999999998962</v>
      </c>
      <c r="B859" s="50">
        <f t="shared" ca="1" si="25"/>
        <v>-41.939793903786544</v>
      </c>
      <c r="D859" s="82"/>
      <c r="F859" s="10"/>
      <c r="G859" s="11"/>
    </row>
    <row r="860" spans="1:7" x14ac:dyDescent="0.2">
      <c r="A860" s="57">
        <f t="shared" ca="1" si="24"/>
        <v>65.43999999999896</v>
      </c>
      <c r="B860" s="50">
        <f t="shared" ca="1" si="25"/>
        <v>-41.881069817743146</v>
      </c>
      <c r="D860" s="82"/>
      <c r="F860" s="10"/>
      <c r="G860" s="11"/>
    </row>
    <row r="861" spans="1:7" x14ac:dyDescent="0.2">
      <c r="A861" s="57">
        <f t="shared" ca="1" si="24"/>
        <v>65.519999999998959</v>
      </c>
      <c r="B861" s="50">
        <f t="shared" ca="1" si="25"/>
        <v>-41.823276116608213</v>
      </c>
      <c r="D861" s="82"/>
      <c r="F861" s="10"/>
      <c r="G861" s="11"/>
    </row>
    <row r="862" spans="1:7" x14ac:dyDescent="0.2">
      <c r="A862" s="57">
        <f t="shared" ca="1" si="24"/>
        <v>65.599999999998957</v>
      </c>
      <c r="B862" s="50">
        <f t="shared" ca="1" si="25"/>
        <v>-41.766406249754901</v>
      </c>
      <c r="D862" s="82"/>
      <c r="F862" s="10"/>
      <c r="G862" s="11"/>
    </row>
    <row r="863" spans="1:7" x14ac:dyDescent="0.2">
      <c r="A863" s="57">
        <f t="shared" ca="1" si="24"/>
        <v>65.679999999998955</v>
      </c>
      <c r="B863" s="50">
        <f t="shared" ca="1" si="25"/>
        <v>-41.710453782421524</v>
      </c>
      <c r="D863" s="82"/>
      <c r="F863" s="10"/>
      <c r="G863" s="11"/>
    </row>
    <row r="864" spans="1:7" x14ac:dyDescent="0.2">
      <c r="A864" s="57">
        <f t="shared" ca="1" si="24"/>
        <v>65.759999999998954</v>
      </c>
      <c r="B864" s="50">
        <f t="shared" ca="1" si="25"/>
        <v>-41.655412393487545</v>
      </c>
      <c r="D864" s="82"/>
      <c r="F864" s="10"/>
      <c r="G864" s="11"/>
    </row>
    <row r="865" spans="1:7" x14ac:dyDescent="0.2">
      <c r="A865" s="57">
        <f t="shared" ca="1" si="24"/>
        <v>65.839999999998952</v>
      </c>
      <c r="B865" s="50">
        <f t="shared" ca="1" si="25"/>
        <v>-41.601275873307046</v>
      </c>
      <c r="D865" s="82"/>
      <c r="F865" s="10"/>
      <c r="G865" s="11"/>
    </row>
    <row r="866" spans="1:7" x14ac:dyDescent="0.2">
      <c r="A866" s="57">
        <f t="shared" ca="1" si="24"/>
        <v>65.91999999999895</v>
      </c>
      <c r="B866" s="50">
        <f t="shared" ca="1" si="25"/>
        <v>-41.548038121598722</v>
      </c>
      <c r="D866" s="82"/>
      <c r="F866" s="10"/>
      <c r="G866" s="11"/>
    </row>
    <row r="867" spans="1:7" x14ac:dyDescent="0.2">
      <c r="A867" s="57">
        <f t="shared" ca="1" si="24"/>
        <v>65.999999999998948</v>
      </c>
      <c r="B867" s="50">
        <f t="shared" ca="1" si="25"/>
        <v>-41.49569314539044</v>
      </c>
      <c r="D867" s="82"/>
      <c r="F867" s="10"/>
      <c r="G867" s="11"/>
    </row>
    <row r="868" spans="1:7" x14ac:dyDescent="0.2">
      <c r="A868" s="57">
        <f t="shared" ca="1" si="24"/>
        <v>66.079999999998947</v>
      </c>
      <c r="B868" s="50">
        <f t="shared" ca="1" si="25"/>
        <v>-41.444235057016591</v>
      </c>
      <c r="D868" s="82"/>
      <c r="F868" s="10"/>
      <c r="G868" s="11"/>
    </row>
    <row r="869" spans="1:7" x14ac:dyDescent="0.2">
      <c r="A869" s="57">
        <f t="shared" ca="1" si="24"/>
        <v>66.159999999998945</v>
      </c>
      <c r="B869" s="50">
        <f t="shared" ca="1" si="25"/>
        <v>-41.393658072166993</v>
      </c>
      <c r="D869" s="82"/>
      <c r="F869" s="10"/>
      <c r="G869" s="11"/>
    </row>
    <row r="870" spans="1:7" x14ac:dyDescent="0.2">
      <c r="A870" s="57">
        <f t="shared" ca="1" si="24"/>
        <v>66.239999999998943</v>
      </c>
      <c r="B870" s="50">
        <f t="shared" ca="1" si="25"/>
        <v>-41.343956507985659</v>
      </c>
      <c r="D870" s="82"/>
      <c r="F870" s="10"/>
      <c r="G870" s="11"/>
    </row>
    <row r="871" spans="1:7" x14ac:dyDescent="0.2">
      <c r="A871" s="57">
        <f t="shared" ca="1" si="24"/>
        <v>66.319999999998942</v>
      </c>
      <c r="B871" s="50">
        <f t="shared" ca="1" si="25"/>
        <v>-41.295124781217979</v>
      </c>
      <c r="D871" s="82"/>
      <c r="F871" s="10"/>
      <c r="G871" s="11"/>
    </row>
    <row r="872" spans="1:7" x14ac:dyDescent="0.2">
      <c r="A872" s="57">
        <f t="shared" ca="1" si="24"/>
        <v>66.39999999999894</v>
      </c>
      <c r="B872" s="50">
        <f t="shared" ca="1" si="25"/>
        <v>-41.247157406404973</v>
      </c>
      <c r="D872" s="82"/>
      <c r="F872" s="10"/>
      <c r="G872" s="11"/>
    </row>
    <row r="873" spans="1:7" x14ac:dyDescent="0.2">
      <c r="A873" s="57">
        <f t="shared" ca="1" si="24"/>
        <v>66.479999999998938</v>
      </c>
      <c r="B873" s="50">
        <f t="shared" ca="1" si="25"/>
        <v>-41.200048994123229</v>
      </c>
      <c r="D873" s="82"/>
      <c r="F873" s="10"/>
      <c r="G873" s="11"/>
    </row>
    <row r="874" spans="1:7" x14ac:dyDescent="0.2">
      <c r="A874" s="57">
        <f t="shared" ca="1" si="24"/>
        <v>66.559999999998936</v>
      </c>
      <c r="B874" s="50">
        <f t="shared" ca="1" si="25"/>
        <v>-41.153794249269254</v>
      </c>
      <c r="D874" s="82"/>
      <c r="F874" s="10"/>
      <c r="G874" s="11"/>
    </row>
    <row r="875" spans="1:7" x14ac:dyDescent="0.2">
      <c r="A875" s="57">
        <f t="shared" ref="A875:A938" ca="1" si="26">OFFSET(A875,-1,0)+f_stop/5000</f>
        <v>66.639999999998935</v>
      </c>
      <c r="B875" s="50">
        <f t="shared" ref="B875:B938" ca="1" si="27">20*LOG(ABS(   (1/f_dec*SIN(f_dec*$A875/Fm*PI())/SIN($A875/Fm*PI()))^(order-2) * (1/f_dec2*SIN(f_dec2*$A875/Fm*PI())/SIN($A875/Fm*PI())) *  (1/(f_dec*n_avg)*SIN((f_dec*n_avg)*$A875/Fm*PI())/SIN($A875/Fm*PI()))    ))</f>
        <v>-41.108387969386875</v>
      </c>
      <c r="D875" s="82"/>
      <c r="F875" s="10"/>
      <c r="G875" s="11"/>
    </row>
    <row r="876" spans="1:7" x14ac:dyDescent="0.2">
      <c r="A876" s="57">
        <f t="shared" ca="1" si="26"/>
        <v>66.719999999998933</v>
      </c>
      <c r="B876" s="50">
        <f t="shared" ca="1" si="27"/>
        <v>-41.063825043036701</v>
      </c>
      <c r="D876" s="82"/>
      <c r="F876" s="10"/>
      <c r="G876" s="11"/>
    </row>
    <row r="877" spans="1:7" x14ac:dyDescent="0.2">
      <c r="A877" s="57">
        <f t="shared" ca="1" si="26"/>
        <v>66.799999999998931</v>
      </c>
      <c r="B877" s="50">
        <f t="shared" ca="1" si="27"/>
        <v>-41.020100448206094</v>
      </c>
      <c r="D877" s="82"/>
      <c r="F877" s="10"/>
      <c r="G877" s="11"/>
    </row>
    <row r="878" spans="1:7" x14ac:dyDescent="0.2">
      <c r="A878" s="57">
        <f t="shared" ca="1" si="26"/>
        <v>66.87999999999893</v>
      </c>
      <c r="B878" s="50">
        <f t="shared" ca="1" si="27"/>
        <v>-40.977209250758989</v>
      </c>
      <c r="D878" s="82"/>
      <c r="F878" s="10"/>
      <c r="G878" s="11"/>
    </row>
    <row r="879" spans="1:7" x14ac:dyDescent="0.2">
      <c r="A879" s="57">
        <f t="shared" ca="1" si="26"/>
        <v>66.959999999998928</v>
      </c>
      <c r="B879" s="50">
        <f t="shared" ca="1" si="27"/>
        <v>-40.935146602923986</v>
      </c>
      <c r="D879" s="82"/>
      <c r="F879" s="10"/>
      <c r="G879" s="11"/>
    </row>
    <row r="880" spans="1:7" x14ac:dyDescent="0.2">
      <c r="A880" s="57">
        <f t="shared" ca="1" si="26"/>
        <v>67.039999999998926</v>
      </c>
      <c r="B880" s="50">
        <f t="shared" ca="1" si="27"/>
        <v>-40.893907741819994</v>
      </c>
      <c r="D880" s="82"/>
      <c r="F880" s="10"/>
      <c r="G880" s="11"/>
    </row>
    <row r="881" spans="1:7" x14ac:dyDescent="0.2">
      <c r="A881" s="57">
        <f t="shared" ca="1" si="26"/>
        <v>67.119999999998925</v>
      </c>
      <c r="B881" s="50">
        <f t="shared" ca="1" si="27"/>
        <v>-40.853487988018252</v>
      </c>
      <c r="D881" s="82"/>
      <c r="F881" s="10"/>
      <c r="G881" s="11"/>
    </row>
    <row r="882" spans="1:7" x14ac:dyDescent="0.2">
      <c r="A882" s="57">
        <f t="shared" ca="1" si="26"/>
        <v>67.199999999998923</v>
      </c>
      <c r="B882" s="50">
        <f t="shared" ca="1" si="27"/>
        <v>-40.813882744139754</v>
      </c>
      <c r="D882" s="82"/>
      <c r="F882" s="10"/>
      <c r="G882" s="11"/>
    </row>
    <row r="883" spans="1:7" x14ac:dyDescent="0.2">
      <c r="A883" s="57">
        <f t="shared" ca="1" si="26"/>
        <v>67.279999999998921</v>
      </c>
      <c r="B883" s="50">
        <f t="shared" ca="1" si="27"/>
        <v>-40.775087493487099</v>
      </c>
      <c r="D883" s="82"/>
      <c r="F883" s="10"/>
      <c r="G883" s="11"/>
    </row>
    <row r="884" spans="1:7" x14ac:dyDescent="0.2">
      <c r="A884" s="57">
        <f t="shared" ca="1" si="26"/>
        <v>67.359999999998919</v>
      </c>
      <c r="B884" s="50">
        <f t="shared" ca="1" si="27"/>
        <v>-40.737097798709939</v>
      </c>
      <c r="D884" s="82"/>
      <c r="F884" s="10"/>
      <c r="G884" s="11"/>
    </row>
    <row r="885" spans="1:7" x14ac:dyDescent="0.2">
      <c r="A885" s="57">
        <f t="shared" ca="1" si="26"/>
        <v>67.439999999998918</v>
      </c>
      <c r="B885" s="50">
        <f t="shared" ca="1" si="27"/>
        <v>-40.699909300502924</v>
      </c>
      <c r="D885" s="82"/>
      <c r="F885" s="10"/>
      <c r="G885" s="11"/>
    </row>
    <row r="886" spans="1:7" x14ac:dyDescent="0.2">
      <c r="A886" s="57">
        <f t="shared" ca="1" si="26"/>
        <v>67.519999999998916</v>
      </c>
      <c r="B886" s="50">
        <f t="shared" ca="1" si="27"/>
        <v>-40.663517716335548</v>
      </c>
      <c r="D886" s="82"/>
      <c r="F886" s="10"/>
      <c r="G886" s="11"/>
    </row>
    <row r="887" spans="1:7" x14ac:dyDescent="0.2">
      <c r="A887" s="57">
        <f t="shared" ca="1" si="26"/>
        <v>67.599999999998914</v>
      </c>
      <c r="B887" s="50">
        <f t="shared" ca="1" si="27"/>
        <v>-40.627918839212718</v>
      </c>
      <c r="D887" s="82"/>
      <c r="F887" s="10"/>
      <c r="G887" s="11"/>
    </row>
    <row r="888" spans="1:7" x14ac:dyDescent="0.2">
      <c r="A888" s="57">
        <f t="shared" ca="1" si="26"/>
        <v>67.679999999998913</v>
      </c>
      <c r="B888" s="50">
        <f t="shared" ca="1" si="27"/>
        <v>-40.593108536465635</v>
      </c>
      <c r="D888" s="82"/>
      <c r="F888" s="10"/>
      <c r="G888" s="11"/>
    </row>
    <row r="889" spans="1:7" x14ac:dyDescent="0.2">
      <c r="A889" s="57">
        <f t="shared" ca="1" si="26"/>
        <v>67.759999999998911</v>
      </c>
      <c r="B889" s="50">
        <f t="shared" ca="1" si="27"/>
        <v>-40.559082748571804</v>
      </c>
      <c r="D889" s="82"/>
      <c r="F889" s="10"/>
      <c r="G889" s="11"/>
    </row>
    <row r="890" spans="1:7" x14ac:dyDescent="0.2">
      <c r="A890" s="57">
        <f t="shared" ca="1" si="26"/>
        <v>67.839999999998909</v>
      </c>
      <c r="B890" s="50">
        <f t="shared" ca="1" si="27"/>
        <v>-40.525837488003653</v>
      </c>
      <c r="D890" s="82"/>
      <c r="F890" s="10"/>
      <c r="G890" s="11"/>
    </row>
    <row r="891" spans="1:7" x14ac:dyDescent="0.2">
      <c r="A891" s="57">
        <f t="shared" ca="1" si="26"/>
        <v>67.919999999998907</v>
      </c>
      <c r="B891" s="50">
        <f t="shared" ca="1" si="27"/>
        <v>-40.493368838104999</v>
      </c>
      <c r="D891" s="82"/>
      <c r="F891" s="10"/>
      <c r="G891" s="11"/>
    </row>
    <row r="892" spans="1:7" x14ac:dyDescent="0.2">
      <c r="A892" s="57">
        <f t="shared" ca="1" si="26"/>
        <v>67.999999999998906</v>
      </c>
      <c r="B892" s="50">
        <f t="shared" ca="1" si="27"/>
        <v>-40.461672951994572</v>
      </c>
      <c r="D892" s="82"/>
      <c r="F892" s="10"/>
      <c r="G892" s="11"/>
    </row>
    <row r="893" spans="1:7" x14ac:dyDescent="0.2">
      <c r="A893" s="57">
        <f t="shared" ca="1" si="26"/>
        <v>68.079999999998904</v>
      </c>
      <c r="B893" s="50">
        <f t="shared" ca="1" si="27"/>
        <v>-40.430746051495902</v>
      </c>
      <c r="D893" s="82"/>
      <c r="F893" s="10"/>
      <c r="G893" s="11"/>
    </row>
    <row r="894" spans="1:7" x14ac:dyDescent="0.2">
      <c r="A894" s="57">
        <f t="shared" ca="1" si="26"/>
        <v>68.159999999998902</v>
      </c>
      <c r="B894" s="50">
        <f t="shared" ca="1" si="27"/>
        <v>-40.400584426092976</v>
      </c>
      <c r="D894" s="82"/>
      <c r="F894" s="10"/>
      <c r="G894" s="11"/>
    </row>
    <row r="895" spans="1:7" x14ac:dyDescent="0.2">
      <c r="A895" s="57">
        <f t="shared" ca="1" si="26"/>
        <v>68.239999999998901</v>
      </c>
      <c r="B895" s="50">
        <f t="shared" ca="1" si="27"/>
        <v>-40.371184431911047</v>
      </c>
      <c r="D895" s="82"/>
      <c r="F895" s="10"/>
      <c r="G895" s="11"/>
    </row>
    <row r="896" spans="1:7" x14ac:dyDescent="0.2">
      <c r="A896" s="57">
        <f t="shared" ca="1" si="26"/>
        <v>68.319999999998899</v>
      </c>
      <c r="B896" s="50">
        <f t="shared" ca="1" si="27"/>
        <v>-40.342542490721712</v>
      </c>
      <c r="D896" s="82"/>
      <c r="F896" s="10"/>
      <c r="G896" s="11"/>
    </row>
    <row r="897" spans="1:7" x14ac:dyDescent="0.2">
      <c r="A897" s="57">
        <f t="shared" ca="1" si="26"/>
        <v>68.399999999998897</v>
      </c>
      <c r="B897" s="50">
        <f t="shared" ca="1" si="27"/>
        <v>-40.314655088972053</v>
      </c>
      <c r="D897" s="82"/>
      <c r="F897" s="10"/>
      <c r="G897" s="11"/>
    </row>
    <row r="898" spans="1:7" x14ac:dyDescent="0.2">
      <c r="A898" s="57">
        <f t="shared" ca="1" si="26"/>
        <v>68.479999999998896</v>
      </c>
      <c r="B898" s="50">
        <f t="shared" ca="1" si="27"/>
        <v>-40.287518776836848</v>
      </c>
      <c r="D898" s="82"/>
      <c r="F898" s="10"/>
      <c r="G898" s="11"/>
    </row>
    <row r="899" spans="1:7" x14ac:dyDescent="0.2">
      <c r="A899" s="57">
        <f t="shared" ca="1" si="26"/>
        <v>68.559999999998894</v>
      </c>
      <c r="B899" s="50">
        <f t="shared" ca="1" si="27"/>
        <v>-40.261130167293615</v>
      </c>
      <c r="D899" s="82"/>
      <c r="F899" s="10"/>
      <c r="G899" s="11"/>
    </row>
    <row r="900" spans="1:7" x14ac:dyDescent="0.2">
      <c r="A900" s="57">
        <f t="shared" ca="1" si="26"/>
        <v>68.639999999998892</v>
      </c>
      <c r="B900" s="50">
        <f t="shared" ca="1" si="27"/>
        <v>-40.2354859352197</v>
      </c>
      <c r="D900" s="82"/>
      <c r="F900" s="10"/>
      <c r="G900" s="11"/>
    </row>
    <row r="901" spans="1:7" x14ac:dyDescent="0.2">
      <c r="A901" s="57">
        <f t="shared" ca="1" si="26"/>
        <v>68.71999999999889</v>
      </c>
      <c r="B901" s="50">
        <f t="shared" ca="1" si="27"/>
        <v>-40.210582816510964</v>
      </c>
      <c r="D901" s="82"/>
      <c r="F901" s="10"/>
      <c r="G901" s="11"/>
    </row>
    <row r="902" spans="1:7" x14ac:dyDescent="0.2">
      <c r="A902" s="57">
        <f t="shared" ca="1" si="26"/>
        <v>68.799999999998889</v>
      </c>
      <c r="B902" s="50">
        <f t="shared" ca="1" si="27"/>
        <v>-40.186417607221571</v>
      </c>
      <c r="D902" s="82"/>
      <c r="F902" s="10"/>
      <c r="G902" s="11"/>
    </row>
    <row r="903" spans="1:7" x14ac:dyDescent="0.2">
      <c r="A903" s="57">
        <f t="shared" ca="1" si="26"/>
        <v>68.879999999998887</v>
      </c>
      <c r="B903" s="50">
        <f t="shared" ca="1" si="27"/>
        <v>-40.162987162724392</v>
      </c>
      <c r="D903" s="82"/>
      <c r="F903" s="10"/>
      <c r="G903" s="11"/>
    </row>
    <row r="904" spans="1:7" x14ac:dyDescent="0.2">
      <c r="A904" s="57">
        <f t="shared" ca="1" si="26"/>
        <v>68.959999999998885</v>
      </c>
      <c r="B904" s="50">
        <f t="shared" ca="1" si="27"/>
        <v>-40.140288396891386</v>
      </c>
      <c r="D904" s="82"/>
      <c r="F904" s="10"/>
      <c r="G904" s="11"/>
    </row>
    <row r="905" spans="1:7" x14ac:dyDescent="0.2">
      <c r="A905" s="57">
        <f t="shared" ca="1" si="26"/>
        <v>69.039999999998884</v>
      </c>
      <c r="B905" s="50">
        <f t="shared" ca="1" si="27"/>
        <v>-40.118318281293703</v>
      </c>
      <c r="D905" s="82"/>
      <c r="F905" s="10"/>
      <c r="G905" s="11"/>
    </row>
    <row r="906" spans="1:7" x14ac:dyDescent="0.2">
      <c r="A906" s="57">
        <f t="shared" ca="1" si="26"/>
        <v>69.119999999998882</v>
      </c>
      <c r="B906" s="50">
        <f t="shared" ca="1" si="27"/>
        <v>-40.097073844420862</v>
      </c>
      <c r="D906" s="82"/>
      <c r="F906" s="10"/>
      <c r="G906" s="11"/>
    </row>
    <row r="907" spans="1:7" x14ac:dyDescent="0.2">
      <c r="A907" s="57">
        <f t="shared" ca="1" si="26"/>
        <v>69.19999999999888</v>
      </c>
      <c r="B907" s="50">
        <f t="shared" ca="1" si="27"/>
        <v>-40.076552170918688</v>
      </c>
      <c r="D907" s="82"/>
      <c r="F907" s="10"/>
      <c r="G907" s="11"/>
    </row>
    <row r="908" spans="1:7" x14ac:dyDescent="0.2">
      <c r="A908" s="57">
        <f t="shared" ca="1" si="26"/>
        <v>69.279999999998878</v>
      </c>
      <c r="B908" s="50">
        <f t="shared" ca="1" si="27"/>
        <v>-40.056750400845537</v>
      </c>
      <c r="D908" s="82"/>
      <c r="F908" s="10"/>
      <c r="G908" s="11"/>
    </row>
    <row r="909" spans="1:7" x14ac:dyDescent="0.2">
      <c r="A909" s="57">
        <f t="shared" ca="1" si="26"/>
        <v>69.359999999998877</v>
      </c>
      <c r="B909" s="50">
        <f t="shared" ca="1" si="27"/>
        <v>-40.037665728946273</v>
      </c>
      <c r="D909" s="82"/>
      <c r="F909" s="10"/>
      <c r="G909" s="11"/>
    </row>
    <row r="910" spans="1:7" x14ac:dyDescent="0.2">
      <c r="A910" s="57">
        <f t="shared" ca="1" si="26"/>
        <v>69.439999999998875</v>
      </c>
      <c r="B910" s="50">
        <f t="shared" ca="1" si="27"/>
        <v>-40.019295403943936</v>
      </c>
      <c r="D910" s="82"/>
      <c r="F910" s="10"/>
      <c r="G910" s="11"/>
    </row>
    <row r="911" spans="1:7" x14ac:dyDescent="0.2">
      <c r="A911" s="57">
        <f t="shared" ca="1" si="26"/>
        <v>69.519999999998873</v>
      </c>
      <c r="B911" s="50">
        <f t="shared" ca="1" si="27"/>
        <v>-40.001636727848179</v>
      </c>
      <c r="D911" s="82"/>
      <c r="F911" s="10"/>
      <c r="G911" s="11"/>
    </row>
    <row r="912" spans="1:7" x14ac:dyDescent="0.2">
      <c r="A912" s="57">
        <f t="shared" ca="1" si="26"/>
        <v>69.599999999998872</v>
      </c>
      <c r="B912" s="50">
        <f t="shared" ca="1" si="27"/>
        <v>-39.984687055280638</v>
      </c>
      <c r="D912" s="82"/>
      <c r="F912" s="10"/>
      <c r="G912" s="11"/>
    </row>
    <row r="913" spans="1:7" x14ac:dyDescent="0.2">
      <c r="A913" s="57">
        <f t="shared" ca="1" si="26"/>
        <v>69.67999999999887</v>
      </c>
      <c r="B913" s="50">
        <f t="shared" ca="1" si="27"/>
        <v>-39.968443792816487</v>
      </c>
      <c r="D913" s="82"/>
      <c r="F913" s="10"/>
      <c r="G913" s="11"/>
    </row>
    <row r="914" spans="1:7" x14ac:dyDescent="0.2">
      <c r="A914" s="57">
        <f t="shared" ca="1" si="26"/>
        <v>69.759999999998868</v>
      </c>
      <c r="B914" s="50">
        <f t="shared" ca="1" si="27"/>
        <v>-39.952904398341992</v>
      </c>
      <c r="D914" s="82"/>
      <c r="F914" s="10"/>
      <c r="G914" s="11"/>
    </row>
    <row r="915" spans="1:7" x14ac:dyDescent="0.2">
      <c r="A915" s="57">
        <f t="shared" ca="1" si="26"/>
        <v>69.839999999998867</v>
      </c>
      <c r="B915" s="50">
        <f t="shared" ca="1" si="27"/>
        <v>-39.938066380427664</v>
      </c>
      <c r="D915" s="82"/>
      <c r="F915" s="10"/>
      <c r="G915" s="11"/>
    </row>
    <row r="916" spans="1:7" x14ac:dyDescent="0.2">
      <c r="A916" s="57">
        <f t="shared" ca="1" si="26"/>
        <v>69.919999999998865</v>
      </c>
      <c r="B916" s="50">
        <f t="shared" ca="1" si="27"/>
        <v>-39.923927297716723</v>
      </c>
      <c r="D916" s="82"/>
      <c r="F916" s="10"/>
      <c r="G916" s="11"/>
    </row>
    <row r="917" spans="1:7" x14ac:dyDescent="0.2">
      <c r="A917" s="57">
        <f t="shared" ca="1" si="26"/>
        <v>69.999999999998863</v>
      </c>
      <c r="B917" s="50">
        <f t="shared" ca="1" si="27"/>
        <v>-39.910484758328423</v>
      </c>
      <c r="D917" s="82"/>
      <c r="F917" s="10"/>
      <c r="G917" s="11"/>
    </row>
    <row r="918" spans="1:7" x14ac:dyDescent="0.2">
      <c r="A918" s="57">
        <f t="shared" ca="1" si="26"/>
        <v>70.079999999998861</v>
      </c>
      <c r="B918" s="50">
        <f t="shared" ca="1" si="27"/>
        <v>-39.897736419276171</v>
      </c>
      <c r="D918" s="82"/>
      <c r="F918" s="10"/>
      <c r="G918" s="11"/>
    </row>
    <row r="919" spans="1:7" x14ac:dyDescent="0.2">
      <c r="A919" s="57">
        <f t="shared" ca="1" si="26"/>
        <v>70.15999999999886</v>
      </c>
      <c r="B919" s="50">
        <f t="shared" ca="1" si="27"/>
        <v>-39.885679985899792</v>
      </c>
      <c r="D919" s="82"/>
      <c r="F919" s="10"/>
      <c r="G919" s="11"/>
    </row>
    <row r="920" spans="1:7" x14ac:dyDescent="0.2">
      <c r="A920" s="57">
        <f t="shared" ca="1" si="26"/>
        <v>70.239999999998858</v>
      </c>
      <c r="B920" s="50">
        <f t="shared" ca="1" si="27"/>
        <v>-39.874313211311922</v>
      </c>
      <c r="D920" s="82"/>
      <c r="F920" s="10"/>
      <c r="G920" s="11"/>
    </row>
    <row r="921" spans="1:7" x14ac:dyDescent="0.2">
      <c r="A921" s="57">
        <f t="shared" ca="1" si="26"/>
        <v>70.319999999998856</v>
      </c>
      <c r="B921" s="50">
        <f t="shared" ca="1" si="27"/>
        <v>-39.863633895858179</v>
      </c>
      <c r="D921" s="82"/>
      <c r="F921" s="10"/>
      <c r="G921" s="11"/>
    </row>
    <row r="922" spans="1:7" x14ac:dyDescent="0.2">
      <c r="A922" s="57">
        <f t="shared" ca="1" si="26"/>
        <v>70.399999999998855</v>
      </c>
      <c r="B922" s="50">
        <f t="shared" ca="1" si="27"/>
        <v>-39.853639886590699</v>
      </c>
      <c r="D922" s="82"/>
      <c r="F922" s="10"/>
      <c r="G922" s="11"/>
    </row>
    <row r="923" spans="1:7" x14ac:dyDescent="0.2">
      <c r="A923" s="57">
        <f t="shared" ca="1" si="26"/>
        <v>70.479999999998853</v>
      </c>
      <c r="B923" s="50">
        <f t="shared" ca="1" si="27"/>
        <v>-39.844329076754903</v>
      </c>
      <c r="D923" s="82"/>
      <c r="F923" s="10"/>
      <c r="G923" s="11"/>
    </row>
    <row r="924" spans="1:7" x14ac:dyDescent="0.2">
      <c r="A924" s="57">
        <f t="shared" ca="1" si="26"/>
        <v>70.559999999998851</v>
      </c>
      <c r="B924" s="50">
        <f t="shared" ca="1" si="27"/>
        <v>-39.835699405289255</v>
      </c>
      <c r="D924" s="82"/>
      <c r="F924" s="10"/>
      <c r="G924" s="11"/>
    </row>
    <row r="925" spans="1:7" x14ac:dyDescent="0.2">
      <c r="A925" s="57">
        <f t="shared" ca="1" si="26"/>
        <v>70.639999999998849</v>
      </c>
      <c r="B925" s="50">
        <f t="shared" ca="1" si="27"/>
        <v>-39.827748856337621</v>
      </c>
      <c r="D925" s="82"/>
      <c r="F925" s="10"/>
      <c r="G925" s="11"/>
    </row>
    <row r="926" spans="1:7" x14ac:dyDescent="0.2">
      <c r="A926" s="57">
        <f t="shared" ca="1" si="26"/>
        <v>70.719999999998848</v>
      </c>
      <c r="B926" s="50">
        <f t="shared" ca="1" si="27"/>
        <v>-39.820475458774055</v>
      </c>
      <c r="D926" s="82"/>
      <c r="F926" s="10"/>
      <c r="G926" s="11"/>
    </row>
    <row r="927" spans="1:7" x14ac:dyDescent="0.2">
      <c r="A927" s="57">
        <f t="shared" ca="1" si="26"/>
        <v>70.799999999998846</v>
      </c>
      <c r="B927" s="50">
        <f t="shared" ca="1" si="27"/>
        <v>-39.813877285739807</v>
      </c>
      <c r="D927" s="82"/>
      <c r="F927" s="10"/>
      <c r="G927" s="11"/>
    </row>
    <row r="928" spans="1:7" x14ac:dyDescent="0.2">
      <c r="A928" s="57">
        <f t="shared" ca="1" si="26"/>
        <v>70.879999999998844</v>
      </c>
      <c r="B928" s="50">
        <f t="shared" ca="1" si="27"/>
        <v>-39.807952454192332</v>
      </c>
      <c r="D928" s="82"/>
      <c r="F928" s="10"/>
      <c r="G928" s="11"/>
    </row>
    <row r="929" spans="1:7" x14ac:dyDescent="0.2">
      <c r="A929" s="57">
        <f t="shared" ca="1" si="26"/>
        <v>70.959999999998843</v>
      </c>
      <c r="B929" s="50">
        <f t="shared" ca="1" si="27"/>
        <v>-39.802699124465889</v>
      </c>
      <c r="D929" s="82"/>
      <c r="F929" s="10"/>
      <c r="G929" s="11"/>
    </row>
    <row r="930" spans="1:7" x14ac:dyDescent="0.2">
      <c r="A930" s="57">
        <f t="shared" ca="1" si="26"/>
        <v>71.039999999998841</v>
      </c>
      <c r="B930" s="50">
        <f t="shared" ca="1" si="27"/>
        <v>-39.798115499843817</v>
      </c>
      <c r="D930" s="82"/>
      <c r="F930" s="10"/>
      <c r="G930" s="11"/>
    </row>
    <row r="931" spans="1:7" x14ac:dyDescent="0.2">
      <c r="A931" s="57">
        <f t="shared" ca="1" si="26"/>
        <v>71.119999999998839</v>
      </c>
      <c r="B931" s="50">
        <f t="shared" ca="1" si="27"/>
        <v>-39.79419982614202</v>
      </c>
      <c r="D931" s="82"/>
      <c r="F931" s="10"/>
      <c r="G931" s="11"/>
    </row>
    <row r="932" spans="1:7" x14ac:dyDescent="0.2">
      <c r="A932" s="57">
        <f t="shared" ca="1" si="26"/>
        <v>71.199999999998838</v>
      </c>
      <c r="B932" s="50">
        <f t="shared" ca="1" si="27"/>
        <v>-39.790950391303539</v>
      </c>
      <c r="D932" s="82"/>
      <c r="F932" s="10"/>
      <c r="G932" s="11"/>
    </row>
    <row r="933" spans="1:7" x14ac:dyDescent="0.2">
      <c r="A933" s="57">
        <f t="shared" ca="1" si="26"/>
        <v>71.279999999998836</v>
      </c>
      <c r="B933" s="50">
        <f t="shared" ca="1" si="27"/>
        <v>-39.788365525004139</v>
      </c>
      <c r="D933" s="82"/>
      <c r="F933" s="10"/>
      <c r="G933" s="11"/>
    </row>
    <row r="934" spans="1:7" x14ac:dyDescent="0.2">
      <c r="A934" s="57">
        <f t="shared" ca="1" si="26"/>
        <v>71.359999999998834</v>
      </c>
      <c r="B934" s="50">
        <f t="shared" ca="1" si="27"/>
        <v>-39.786443598268448</v>
      </c>
      <c r="D934" s="82"/>
      <c r="F934" s="10"/>
      <c r="G934" s="11"/>
    </row>
    <row r="935" spans="1:7" x14ac:dyDescent="0.2">
      <c r="A935" s="57">
        <f t="shared" ca="1" si="26"/>
        <v>71.439999999998832</v>
      </c>
      <c r="B935" s="50">
        <f t="shared" ca="1" si="27"/>
        <v>-39.785183023096756</v>
      </c>
      <c r="D935" s="82"/>
      <c r="F935" s="10"/>
      <c r="G935" s="11"/>
    </row>
    <row r="936" spans="1:7" x14ac:dyDescent="0.2">
      <c r="A936" s="57">
        <f t="shared" ca="1" si="26"/>
        <v>71.519999999998831</v>
      </c>
      <c r="B936" s="50">
        <f t="shared" ca="1" si="27"/>
        <v>-39.784582252102084</v>
      </c>
      <c r="D936" s="82"/>
      <c r="F936" s="10"/>
      <c r="G936" s="11"/>
    </row>
    <row r="937" spans="1:7" x14ac:dyDescent="0.2">
      <c r="A937" s="57">
        <f t="shared" ca="1" si="26"/>
        <v>71.599999999998829</v>
      </c>
      <c r="B937" s="50">
        <f t="shared" ca="1" si="27"/>
        <v>-39.78463977815742</v>
      </c>
      <c r="D937" s="82"/>
      <c r="F937" s="10"/>
      <c r="G937" s="11"/>
    </row>
    <row r="938" spans="1:7" x14ac:dyDescent="0.2">
      <c r="A938" s="57">
        <f t="shared" ca="1" si="26"/>
        <v>71.679999999998827</v>
      </c>
      <c r="B938" s="50">
        <f t="shared" ca="1" si="27"/>
        <v>-39.78535413405303</v>
      </c>
      <c r="D938" s="82"/>
      <c r="F938" s="10"/>
      <c r="G938" s="11"/>
    </row>
    <row r="939" spans="1:7" x14ac:dyDescent="0.2">
      <c r="A939" s="57">
        <f t="shared" ref="A939:A1002" ca="1" si="28">OFFSET(A939,-1,0)+f_stop/5000</f>
        <v>71.759999999998826</v>
      </c>
      <c r="B939" s="50">
        <f t="shared" ref="B939:B1002" ca="1" si="29">20*LOG(ABS(   (1/f_dec*SIN(f_dec*$A939/Fm*PI())/SIN($A939/Fm*PI()))^(order-2) * (1/f_dec2*SIN(f_dec2*$A939/Fm*PI())/SIN($A939/Fm*PI())) *  (1/(f_dec*n_avg)*SIN((f_dec*n_avg)*$A939/Fm*PI())/SIN($A939/Fm*PI()))    ))</f>
        <v>-39.786723892163508</v>
      </c>
      <c r="D939" s="82"/>
      <c r="F939" s="10"/>
      <c r="G939" s="11"/>
    </row>
    <row r="940" spans="1:7" x14ac:dyDescent="0.2">
      <c r="A940" s="57">
        <f t="shared" ca="1" si="28"/>
        <v>71.839999999998824</v>
      </c>
      <c r="B940" s="50">
        <f t="shared" ca="1" si="29"/>
        <v>-39.7887476641246</v>
      </c>
      <c r="D940" s="82"/>
      <c r="F940" s="10"/>
      <c r="G940" s="11"/>
    </row>
    <row r="941" spans="1:7" x14ac:dyDescent="0.2">
      <c r="A941" s="57">
        <f t="shared" ca="1" si="28"/>
        <v>71.919999999998822</v>
      </c>
      <c r="B941" s="50">
        <f t="shared" ca="1" si="29"/>
        <v>-39.791424100519492</v>
      </c>
      <c r="D941" s="82"/>
      <c r="F941" s="10"/>
      <c r="G941" s="11"/>
    </row>
    <row r="942" spans="1:7" x14ac:dyDescent="0.2">
      <c r="A942" s="57">
        <f t="shared" ca="1" si="28"/>
        <v>71.99999999999882</v>
      </c>
      <c r="B942" s="50">
        <f t="shared" ca="1" si="29"/>
        <v>-39.794751890574524</v>
      </c>
      <c r="D942" s="82"/>
      <c r="F942" s="10"/>
      <c r="G942" s="11"/>
    </row>
    <row r="943" spans="1:7" x14ac:dyDescent="0.2">
      <c r="A943" s="57">
        <f t="shared" ca="1" si="28"/>
        <v>72.079999999998819</v>
      </c>
      <c r="B943" s="50">
        <f t="shared" ca="1" si="29"/>
        <v>-39.798729761864095</v>
      </c>
      <c r="D943" s="82"/>
      <c r="F943" s="10"/>
      <c r="G943" s="11"/>
    </row>
    <row r="944" spans="1:7" x14ac:dyDescent="0.2">
      <c r="A944" s="57">
        <f t="shared" ca="1" si="28"/>
        <v>72.159999999998817</v>
      </c>
      <c r="B944" s="50">
        <f t="shared" ca="1" si="29"/>
        <v>-39.803356480024753</v>
      </c>
      <c r="D944" s="82"/>
      <c r="F944" s="10"/>
      <c r="G944" s="11"/>
    </row>
    <row r="945" spans="1:7" x14ac:dyDescent="0.2">
      <c r="A945" s="57">
        <f t="shared" ca="1" si="28"/>
        <v>72.239999999998815</v>
      </c>
      <c r="B945" s="50">
        <f t="shared" ca="1" si="29"/>
        <v>-39.808630848478131</v>
      </c>
      <c r="D945" s="82"/>
      <c r="F945" s="10"/>
      <c r="G945" s="11"/>
    </row>
    <row r="946" spans="1:7" x14ac:dyDescent="0.2">
      <c r="A946" s="57">
        <f t="shared" ca="1" si="28"/>
        <v>72.319999999998814</v>
      </c>
      <c r="B946" s="50">
        <f t="shared" ca="1" si="29"/>
        <v>-39.814551708162888</v>
      </c>
      <c r="D946" s="82"/>
      <c r="F946" s="10"/>
      <c r="G946" s="11"/>
    </row>
    <row r="947" spans="1:7" x14ac:dyDescent="0.2">
      <c r="A947" s="57">
        <f t="shared" ca="1" si="28"/>
        <v>72.399999999998812</v>
      </c>
      <c r="B947" s="50">
        <f t="shared" ca="1" si="29"/>
        <v>-39.821117937275183</v>
      </c>
      <c r="D947" s="82"/>
      <c r="F947" s="10"/>
      <c r="G947" s="11"/>
    </row>
    <row r="948" spans="1:7" x14ac:dyDescent="0.2">
      <c r="A948" s="57">
        <f t="shared" ca="1" si="28"/>
        <v>72.47999999999881</v>
      </c>
      <c r="B948" s="50">
        <f t="shared" ca="1" si="29"/>
        <v>-39.828328451017924</v>
      </c>
      <c r="D948" s="82"/>
      <c r="F948" s="10"/>
      <c r="G948" s="11"/>
    </row>
    <row r="949" spans="1:7" x14ac:dyDescent="0.2">
      <c r="A949" s="57">
        <f t="shared" ca="1" si="28"/>
        <v>72.559999999998809</v>
      </c>
      <c r="B949" s="50">
        <f t="shared" ca="1" si="29"/>
        <v>-39.836182201358405</v>
      </c>
      <c r="D949" s="82"/>
      <c r="F949" s="10"/>
      <c r="G949" s="11"/>
    </row>
    <row r="950" spans="1:7" x14ac:dyDescent="0.2">
      <c r="A950" s="57">
        <f t="shared" ca="1" si="28"/>
        <v>72.639999999998807</v>
      </c>
      <c r="B950" s="50">
        <f t="shared" ca="1" si="29"/>
        <v>-39.844678176794275</v>
      </c>
      <c r="D950" s="82"/>
      <c r="F950" s="10"/>
      <c r="G950" s="11"/>
    </row>
    <row r="951" spans="1:7" x14ac:dyDescent="0.2">
      <c r="A951" s="57">
        <f t="shared" ca="1" si="28"/>
        <v>72.719999999998805</v>
      </c>
      <c r="B951" s="50">
        <f t="shared" ca="1" si="29"/>
        <v>-39.853815402127928</v>
      </c>
      <c r="D951" s="82"/>
      <c r="F951" s="10"/>
      <c r="G951" s="11"/>
    </row>
    <row r="952" spans="1:7" x14ac:dyDescent="0.2">
      <c r="A952" s="57">
        <f t="shared" ca="1" si="28"/>
        <v>72.799999999998803</v>
      </c>
      <c r="B952" s="50">
        <f t="shared" ca="1" si="29"/>
        <v>-39.863592938248892</v>
      </c>
      <c r="D952" s="82"/>
      <c r="F952" s="10"/>
      <c r="G952" s="11"/>
    </row>
    <row r="953" spans="1:7" x14ac:dyDescent="0.2">
      <c r="A953" s="57">
        <f t="shared" ca="1" si="28"/>
        <v>72.879999999998802</v>
      </c>
      <c r="B953" s="50">
        <f t="shared" ca="1" si="29"/>
        <v>-39.874009881924394</v>
      </c>
      <c r="D953" s="82"/>
      <c r="F953" s="10"/>
      <c r="G953" s="11"/>
    </row>
    <row r="954" spans="1:7" x14ac:dyDescent="0.2">
      <c r="A954" s="57">
        <f t="shared" ca="1" si="28"/>
        <v>72.9599999999988</v>
      </c>
      <c r="B954" s="50">
        <f t="shared" ca="1" si="29"/>
        <v>-39.885065365597846</v>
      </c>
      <c r="D954" s="82"/>
      <c r="F954" s="10"/>
      <c r="G954" s="11"/>
    </row>
    <row r="955" spans="1:7" x14ac:dyDescent="0.2">
      <c r="A955" s="57">
        <f t="shared" ca="1" si="28"/>
        <v>73.039999999998798</v>
      </c>
      <c r="B955" s="50">
        <f t="shared" ca="1" si="29"/>
        <v>-39.896758557195277</v>
      </c>
      <c r="D955" s="82"/>
      <c r="F955" s="10"/>
      <c r="G955" s="11"/>
    </row>
    <row r="956" spans="1:7" x14ac:dyDescent="0.2">
      <c r="A956" s="57">
        <f t="shared" ca="1" si="28"/>
        <v>73.119999999998797</v>
      </c>
      <c r="B956" s="50">
        <f t="shared" ca="1" si="29"/>
        <v>-39.909088659939442</v>
      </c>
      <c r="D956" s="82"/>
      <c r="F956" s="10"/>
      <c r="G956" s="11"/>
    </row>
    <row r="957" spans="1:7" x14ac:dyDescent="0.2">
      <c r="A957" s="57">
        <f t="shared" ca="1" si="28"/>
        <v>73.199999999998795</v>
      </c>
      <c r="B957" s="50">
        <f t="shared" ca="1" si="29"/>
        <v>-39.922054912171781</v>
      </c>
      <c r="D957" s="82"/>
      <c r="F957" s="10"/>
      <c r="G957" s="11"/>
    </row>
    <row r="958" spans="1:7" x14ac:dyDescent="0.2">
      <c r="A958" s="57">
        <f t="shared" ca="1" si="28"/>
        <v>73.279999999998793</v>
      </c>
      <c r="B958" s="50">
        <f t="shared" ca="1" si="29"/>
        <v>-39.93565658718191</v>
      </c>
      <c r="D958" s="82"/>
      <c r="F958" s="10"/>
      <c r="G958" s="11"/>
    </row>
    <row r="959" spans="1:7" x14ac:dyDescent="0.2">
      <c r="A959" s="57">
        <f t="shared" ca="1" si="28"/>
        <v>73.359999999998792</v>
      </c>
      <c r="B959" s="50">
        <f t="shared" ca="1" si="29"/>
        <v>-39.949892993044728</v>
      </c>
      <c r="D959" s="82"/>
      <c r="F959" s="10"/>
      <c r="G959" s="11"/>
    </row>
    <row r="960" spans="1:7" x14ac:dyDescent="0.2">
      <c r="A960" s="57">
        <f t="shared" ca="1" si="28"/>
        <v>73.43999999999879</v>
      </c>
      <c r="B960" s="50">
        <f t="shared" ca="1" si="29"/>
        <v>-39.964763472464973</v>
      </c>
      <c r="D960" s="82"/>
      <c r="F960" s="10"/>
      <c r="G960" s="11"/>
    </row>
    <row r="961" spans="1:7" x14ac:dyDescent="0.2">
      <c r="A961" s="57">
        <f t="shared" ca="1" si="28"/>
        <v>73.519999999998788</v>
      </c>
      <c r="B961" s="50">
        <f t="shared" ca="1" si="29"/>
        <v>-39.980267402629231</v>
      </c>
      <c r="D961" s="82"/>
      <c r="F961" s="10"/>
      <c r="G961" s="11"/>
    </row>
    <row r="962" spans="1:7" x14ac:dyDescent="0.2">
      <c r="A962" s="57">
        <f t="shared" ca="1" si="28"/>
        <v>73.599999999998786</v>
      </c>
      <c r="B962" s="50">
        <f t="shared" ca="1" si="29"/>
        <v>-39.996404195065246</v>
      </c>
      <c r="D962" s="82"/>
      <c r="F962" s="10"/>
      <c r="G962" s="11"/>
    </row>
    <row r="963" spans="1:7" x14ac:dyDescent="0.2">
      <c r="A963" s="57">
        <f t="shared" ca="1" si="28"/>
        <v>73.679999999998785</v>
      </c>
      <c r="B963" s="50">
        <f t="shared" ca="1" si="29"/>
        <v>-40.013173295508587</v>
      </c>
      <c r="D963" s="82"/>
      <c r="F963" s="10"/>
      <c r="G963" s="11"/>
    </row>
    <row r="964" spans="1:7" x14ac:dyDescent="0.2">
      <c r="A964" s="57">
        <f t="shared" ca="1" si="28"/>
        <v>73.759999999998783</v>
      </c>
      <c r="B964" s="50">
        <f t="shared" ca="1" si="29"/>
        <v>-40.030574183776473</v>
      </c>
      <c r="D964" s="82"/>
      <c r="F964" s="10"/>
      <c r="G964" s="11"/>
    </row>
    <row r="965" spans="1:7" x14ac:dyDescent="0.2">
      <c r="A965" s="57">
        <f t="shared" ca="1" si="28"/>
        <v>73.839999999998781</v>
      </c>
      <c r="B965" s="50">
        <f t="shared" ca="1" si="29"/>
        <v>-40.048606373648838</v>
      </c>
      <c r="D965" s="82"/>
      <c r="F965" s="10"/>
      <c r="G965" s="11"/>
    </row>
    <row r="966" spans="1:7" x14ac:dyDescent="0.2">
      <c r="A966" s="57">
        <f t="shared" ca="1" si="28"/>
        <v>73.91999999999878</v>
      </c>
      <c r="B966" s="50">
        <f t="shared" ca="1" si="29"/>
        <v>-40.067269412756417</v>
      </c>
      <c r="D966" s="82"/>
      <c r="F966" s="10"/>
      <c r="G966" s="11"/>
    </row>
    <row r="967" spans="1:7" x14ac:dyDescent="0.2">
      <c r="A967" s="57">
        <f t="shared" ca="1" si="28"/>
        <v>73.999999999998778</v>
      </c>
      <c r="B967" s="50">
        <f t="shared" ca="1" si="29"/>
        <v>-40.086562882476116</v>
      </c>
      <c r="D967" s="82"/>
      <c r="F967" s="10"/>
      <c r="G967" s="11"/>
    </row>
    <row r="968" spans="1:7" x14ac:dyDescent="0.2">
      <c r="A968" s="57">
        <f t="shared" ca="1" si="28"/>
        <v>74.079999999998776</v>
      </c>
      <c r="B968" s="50">
        <f t="shared" ca="1" si="29"/>
        <v>-40.106486397833109</v>
      </c>
      <c r="D968" s="82"/>
      <c r="F968" s="10"/>
      <c r="G968" s="11"/>
    </row>
    <row r="969" spans="1:7" x14ac:dyDescent="0.2">
      <c r="A969" s="57">
        <f t="shared" ca="1" si="28"/>
        <v>74.159999999998774</v>
      </c>
      <c r="B969" s="50">
        <f t="shared" ca="1" si="29"/>
        <v>-40.127039607410175</v>
      </c>
      <c r="D969" s="82"/>
      <c r="F969" s="10"/>
      <c r="G969" s="11"/>
    </row>
    <row r="970" spans="1:7" x14ac:dyDescent="0.2">
      <c r="A970" s="57">
        <f t="shared" ca="1" si="28"/>
        <v>74.239999999998773</v>
      </c>
      <c r="B970" s="50">
        <f t="shared" ca="1" si="29"/>
        <v>-40.148222193263877</v>
      </c>
      <c r="D970" s="82"/>
      <c r="F970" s="10"/>
      <c r="G970" s="11"/>
    </row>
    <row r="971" spans="1:7" x14ac:dyDescent="0.2">
      <c r="A971" s="57">
        <f t="shared" ca="1" si="28"/>
        <v>74.319999999998771</v>
      </c>
      <c r="B971" s="50">
        <f t="shared" ca="1" si="29"/>
        <v>-40.170033870847661</v>
      </c>
      <c r="D971" s="82"/>
      <c r="F971" s="10"/>
      <c r="G971" s="11"/>
    </row>
    <row r="972" spans="1:7" x14ac:dyDescent="0.2">
      <c r="A972" s="57">
        <f t="shared" ca="1" si="28"/>
        <v>74.399999999998769</v>
      </c>
      <c r="B972" s="50">
        <f t="shared" ca="1" si="29"/>
        <v>-40.192474388941768</v>
      </c>
      <c r="D972" s="82"/>
      <c r="F972" s="10"/>
      <c r="G972" s="11"/>
    </row>
    <row r="973" spans="1:7" x14ac:dyDescent="0.2">
      <c r="A973" s="57">
        <f t="shared" ca="1" si="28"/>
        <v>74.479999999998768</v>
      </c>
      <c r="B973" s="50">
        <f t="shared" ca="1" si="29"/>
        <v>-40.215543529590143</v>
      </c>
      <c r="D973" s="82"/>
      <c r="F973" s="10"/>
      <c r="G973" s="11"/>
    </row>
    <row r="974" spans="1:7" x14ac:dyDescent="0.2">
      <c r="A974" s="57">
        <f t="shared" ca="1" si="28"/>
        <v>74.559999999998766</v>
      </c>
      <c r="B974" s="50">
        <f t="shared" ca="1" si="29"/>
        <v>-40.239241108043998</v>
      </c>
      <c r="D974" s="82"/>
      <c r="F974" s="10"/>
      <c r="G974" s="11"/>
    </row>
    <row r="975" spans="1:7" x14ac:dyDescent="0.2">
      <c r="A975" s="57">
        <f t="shared" ca="1" si="28"/>
        <v>74.639999999998764</v>
      </c>
      <c r="B975" s="50">
        <f t="shared" ca="1" si="29"/>
        <v>-40.263566972712262</v>
      </c>
      <c r="D975" s="82"/>
      <c r="F975" s="10"/>
      <c r="G975" s="11"/>
    </row>
    <row r="976" spans="1:7" x14ac:dyDescent="0.2">
      <c r="A976" s="57">
        <f t="shared" ca="1" si="28"/>
        <v>74.719999999998763</v>
      </c>
      <c r="B976" s="50">
        <f t="shared" ca="1" si="29"/>
        <v>-40.288521005118803</v>
      </c>
      <c r="D976" s="82"/>
      <c r="F976" s="10"/>
      <c r="G976" s="11"/>
    </row>
    <row r="977" spans="1:7" x14ac:dyDescent="0.2">
      <c r="A977" s="57">
        <f t="shared" ca="1" si="28"/>
        <v>74.799999999998761</v>
      </c>
      <c r="B977" s="50">
        <f t="shared" ca="1" si="29"/>
        <v>-40.314103119866317</v>
      </c>
      <c r="D977" s="82"/>
      <c r="F977" s="10"/>
      <c r="G977" s="11"/>
    </row>
    <row r="978" spans="1:7" x14ac:dyDescent="0.2">
      <c r="A978" s="57">
        <f t="shared" ca="1" si="28"/>
        <v>74.879999999998759</v>
      </c>
      <c r="B978" s="50">
        <f t="shared" ca="1" si="29"/>
        <v>-40.340313264607055</v>
      </c>
      <c r="D978" s="82"/>
      <c r="F978" s="10"/>
      <c r="G978" s="11"/>
    </row>
    <row r="979" spans="1:7" x14ac:dyDescent="0.2">
      <c r="A979" s="57">
        <f t="shared" ca="1" si="28"/>
        <v>74.959999999998757</v>
      </c>
      <c r="B979" s="50">
        <f t="shared" ca="1" si="29"/>
        <v>-40.367151420020228</v>
      </c>
      <c r="D979" s="82"/>
      <c r="F979" s="10"/>
      <c r="G979" s="11"/>
    </row>
    <row r="980" spans="1:7" x14ac:dyDescent="0.2">
      <c r="A980" s="57">
        <f t="shared" ca="1" si="28"/>
        <v>75.039999999998756</v>
      </c>
      <c r="B980" s="50">
        <f t="shared" ca="1" si="29"/>
        <v>-40.394617599796099</v>
      </c>
      <c r="D980" s="82"/>
      <c r="F980" s="10"/>
      <c r="G980" s="11"/>
    </row>
    <row r="981" spans="1:7" x14ac:dyDescent="0.2">
      <c r="A981" s="57">
        <f t="shared" ca="1" si="28"/>
        <v>75.119999999998754</v>
      </c>
      <c r="B981" s="50">
        <f t="shared" ca="1" si="29"/>
        <v>-40.422711850626868</v>
      </c>
      <c r="D981" s="82"/>
      <c r="F981" s="10"/>
      <c r="G981" s="11"/>
    </row>
    <row r="982" spans="1:7" x14ac:dyDescent="0.2">
      <c r="A982" s="57">
        <f t="shared" ca="1" si="28"/>
        <v>75.199999999998752</v>
      </c>
      <c r="B982" s="50">
        <f t="shared" ca="1" si="29"/>
        <v>-40.451434252204095</v>
      </c>
      <c r="D982" s="82"/>
      <c r="F982" s="10"/>
      <c r="G982" s="11"/>
    </row>
    <row r="983" spans="1:7" x14ac:dyDescent="0.2">
      <c r="A983" s="57">
        <f t="shared" ca="1" si="28"/>
        <v>75.279999999998751</v>
      </c>
      <c r="B983" s="50">
        <f t="shared" ca="1" si="29"/>
        <v>-40.480784917223062</v>
      </c>
      <c r="D983" s="82"/>
      <c r="F983" s="10"/>
      <c r="G983" s="11"/>
    </row>
    <row r="984" spans="1:7" x14ac:dyDescent="0.2">
      <c r="A984" s="57">
        <f t="shared" ca="1" si="28"/>
        <v>75.359999999998749</v>
      </c>
      <c r="B984" s="50">
        <f t="shared" ca="1" si="29"/>
        <v>-40.510763991393574</v>
      </c>
      <c r="D984" s="82"/>
      <c r="F984" s="10"/>
      <c r="G984" s="11"/>
    </row>
    <row r="985" spans="1:7" x14ac:dyDescent="0.2">
      <c r="A985" s="57">
        <f t="shared" ca="1" si="28"/>
        <v>75.439999999998747</v>
      </c>
      <c r="B985" s="50">
        <f t="shared" ca="1" si="29"/>
        <v>-40.541371653457681</v>
      </c>
      <c r="D985" s="82"/>
      <c r="F985" s="10"/>
      <c r="G985" s="11"/>
    </row>
    <row r="986" spans="1:7" x14ac:dyDescent="0.2">
      <c r="A986" s="57">
        <f t="shared" ca="1" si="28"/>
        <v>75.519999999998745</v>
      </c>
      <c r="B986" s="50">
        <f t="shared" ca="1" si="29"/>
        <v>-40.572608115213995</v>
      </c>
      <c r="D986" s="82"/>
      <c r="F986" s="10"/>
      <c r="G986" s="11"/>
    </row>
    <row r="987" spans="1:7" x14ac:dyDescent="0.2">
      <c r="A987" s="57">
        <f t="shared" ca="1" si="28"/>
        <v>75.599999999998744</v>
      </c>
      <c r="B987" s="50">
        <f t="shared" ca="1" si="29"/>
        <v>-40.604473621548756</v>
      </c>
      <c r="D987" s="82"/>
      <c r="F987" s="10"/>
      <c r="G987" s="11"/>
    </row>
    <row r="988" spans="1:7" x14ac:dyDescent="0.2">
      <c r="A988" s="57">
        <f t="shared" ca="1" si="28"/>
        <v>75.679999999998742</v>
      </c>
      <c r="B988" s="50">
        <f t="shared" ca="1" si="29"/>
        <v>-40.636968450473645</v>
      </c>
      <c r="D988" s="82"/>
      <c r="F988" s="10"/>
      <c r="G988" s="11"/>
    </row>
    <row r="989" spans="1:7" x14ac:dyDescent="0.2">
      <c r="A989" s="57">
        <f t="shared" ca="1" si="28"/>
        <v>75.75999999999874</v>
      </c>
      <c r="B989" s="50">
        <f t="shared" ca="1" si="29"/>
        <v>-40.670092913170343</v>
      </c>
      <c r="D989" s="82"/>
      <c r="F989" s="10"/>
      <c r="G989" s="11"/>
    </row>
    <row r="990" spans="1:7" x14ac:dyDescent="0.2">
      <c r="A990" s="57">
        <f t="shared" ca="1" si="28"/>
        <v>75.839999999998739</v>
      </c>
      <c r="B990" s="50">
        <f t="shared" ca="1" si="29"/>
        <v>-40.703847354041883</v>
      </c>
      <c r="D990" s="82"/>
      <c r="F990" s="10"/>
      <c r="G990" s="11"/>
    </row>
    <row r="991" spans="1:7" x14ac:dyDescent="0.2">
      <c r="A991" s="57">
        <f t="shared" ca="1" si="28"/>
        <v>75.919999999998737</v>
      </c>
      <c r="B991" s="50">
        <f t="shared" ca="1" si="29"/>
        <v>-40.738232150770727</v>
      </c>
      <c r="D991" s="82"/>
      <c r="F991" s="10"/>
      <c r="G991" s="11"/>
    </row>
    <row r="992" spans="1:7" x14ac:dyDescent="0.2">
      <c r="A992" s="57">
        <f t="shared" ca="1" si="28"/>
        <v>75.999999999998735</v>
      </c>
      <c r="B992" s="50">
        <f t="shared" ca="1" si="29"/>
        <v>-40.773247714383764</v>
      </c>
      <c r="D992" s="82"/>
      <c r="F992" s="10"/>
      <c r="G992" s="11"/>
    </row>
    <row r="993" spans="1:7" x14ac:dyDescent="0.2">
      <c r="A993" s="57">
        <f t="shared" ca="1" si="28"/>
        <v>76.079999999998734</v>
      </c>
      <c r="B993" s="50">
        <f t="shared" ca="1" si="29"/>
        <v>-40.808894489324061</v>
      </c>
      <c r="D993" s="82"/>
      <c r="F993" s="10"/>
      <c r="G993" s="11"/>
    </row>
    <row r="994" spans="1:7" x14ac:dyDescent="0.2">
      <c r="A994" s="57">
        <f t="shared" ca="1" si="28"/>
        <v>76.159999999998732</v>
      </c>
      <c r="B994" s="50">
        <f t="shared" ca="1" si="29"/>
        <v>-40.84517295352952</v>
      </c>
      <c r="D994" s="82"/>
      <c r="F994" s="10"/>
      <c r="G994" s="11"/>
    </row>
    <row r="995" spans="1:7" x14ac:dyDescent="0.2">
      <c r="A995" s="57">
        <f t="shared" ca="1" si="28"/>
        <v>76.23999999999873</v>
      </c>
      <c r="B995" s="50">
        <f t="shared" ca="1" si="29"/>
        <v>-40.882083618518486</v>
      </c>
      <c r="D995" s="82"/>
      <c r="F995" s="10"/>
      <c r="G995" s="11"/>
    </row>
    <row r="996" spans="1:7" x14ac:dyDescent="0.2">
      <c r="A996" s="57">
        <f t="shared" ca="1" si="28"/>
        <v>76.319999999998728</v>
      </c>
      <c r="B996" s="50">
        <f t="shared" ca="1" si="29"/>
        <v>-40.919627029482236</v>
      </c>
      <c r="D996" s="82"/>
      <c r="F996" s="10"/>
      <c r="G996" s="11"/>
    </row>
    <row r="997" spans="1:7" x14ac:dyDescent="0.2">
      <c r="A997" s="57">
        <f t="shared" ca="1" si="28"/>
        <v>76.399999999998727</v>
      </c>
      <c r="B997" s="50">
        <f t="shared" ca="1" si="29"/>
        <v>-40.957803765384497</v>
      </c>
      <c r="D997" s="82"/>
      <c r="F997" s="10"/>
      <c r="G997" s="11"/>
    </row>
    <row r="998" spans="1:7" x14ac:dyDescent="0.2">
      <c r="A998" s="57">
        <f t="shared" ca="1" si="28"/>
        <v>76.479999999998725</v>
      </c>
      <c r="B998" s="50">
        <f t="shared" ca="1" si="29"/>
        <v>-40.996614439067955</v>
      </c>
      <c r="D998" s="82"/>
      <c r="F998" s="10"/>
      <c r="G998" s="11"/>
    </row>
    <row r="999" spans="1:7" x14ac:dyDescent="0.2">
      <c r="A999" s="57">
        <f t="shared" ca="1" si="28"/>
        <v>76.559999999998723</v>
      </c>
      <c r="B999" s="50">
        <f t="shared" ca="1" si="29"/>
        <v>-41.036059697367904</v>
      </c>
      <c r="D999" s="82"/>
      <c r="F999" s="10"/>
      <c r="G999" s="11"/>
    </row>
    <row r="1000" spans="1:7" x14ac:dyDescent="0.2">
      <c r="A1000" s="57">
        <f t="shared" ca="1" si="28"/>
        <v>76.639999999998722</v>
      </c>
      <c r="B1000" s="50">
        <f t="shared" ca="1" si="29"/>
        <v>-41.076140221232968</v>
      </c>
      <c r="D1000" s="82"/>
      <c r="F1000" s="10"/>
      <c r="G1000" s="11"/>
    </row>
    <row r="1001" spans="1:7" x14ac:dyDescent="0.2">
      <c r="A1001" s="57">
        <f t="shared" ca="1" si="28"/>
        <v>76.71999999999872</v>
      </c>
      <c r="B1001" s="50">
        <f t="shared" ca="1" si="29"/>
        <v>-41.116856725852969</v>
      </c>
      <c r="D1001" s="82"/>
      <c r="F1001" s="10"/>
      <c r="G1001" s="11"/>
    </row>
    <row r="1002" spans="1:7" x14ac:dyDescent="0.2">
      <c r="A1002" s="57">
        <f t="shared" ca="1" si="28"/>
        <v>76.799999999998718</v>
      </c>
      <c r="B1002" s="50">
        <f t="shared" ca="1" si="29"/>
        <v>-41.158209960794125</v>
      </c>
      <c r="D1002" s="82"/>
      <c r="F1002" s="10"/>
      <c r="G1002" s="11"/>
    </row>
    <row r="1003" spans="1:7" x14ac:dyDescent="0.2">
      <c r="A1003" s="57">
        <f t="shared" ref="A1003:A1066" ca="1" si="30">OFFSET(A1003,-1,0)+f_stop/5000</f>
        <v>76.879999999998716</v>
      </c>
      <c r="B1003" s="50">
        <f t="shared" ref="B1003:B1066" ca="1" si="31">20*LOG(ABS(   (1/f_dec*SIN(f_dec*$A1003/Fm*PI())/SIN($A1003/Fm*PI()))^(order-2) * (1/f_dec2*SIN(f_dec2*$A1003/Fm*PI())/SIN($A1003/Fm*PI())) *  (1/(f_dec*n_avg)*SIN((f_dec*n_avg)*$A1003/Fm*PI())/SIN($A1003/Fm*PI()))    ))</f>
        <v>-41.200200710141452</v>
      </c>
      <c r="D1003" s="82"/>
      <c r="F1003" s="10"/>
      <c r="G1003" s="11"/>
    </row>
    <row r="1004" spans="1:7" x14ac:dyDescent="0.2">
      <c r="A1004" s="57">
        <f t="shared" ca="1" si="30"/>
        <v>76.959999999998715</v>
      </c>
      <c r="B1004" s="50">
        <f t="shared" ca="1" si="31"/>
        <v>-41.242829792648536</v>
      </c>
      <c r="D1004" s="82"/>
      <c r="F1004" s="10"/>
      <c r="G1004" s="11"/>
    </row>
    <row r="1005" spans="1:7" x14ac:dyDescent="0.2">
      <c r="A1005" s="57">
        <f t="shared" ca="1" si="30"/>
        <v>77.039999999998713</v>
      </c>
      <c r="B1005" s="50">
        <f t="shared" ca="1" si="31"/>
        <v>-41.286098061894769</v>
      </c>
      <c r="D1005" s="82"/>
      <c r="F1005" s="10"/>
      <c r="G1005" s="11"/>
    </row>
    <row r="1006" spans="1:7" x14ac:dyDescent="0.2">
      <c r="A1006" s="57">
        <f t="shared" ca="1" si="30"/>
        <v>77.119999999998711</v>
      </c>
      <c r="B1006" s="50">
        <f t="shared" ca="1" si="31"/>
        <v>-41.330006406450025</v>
      </c>
      <c r="D1006" s="82"/>
      <c r="F1006" s="10"/>
      <c r="G1006" s="11"/>
    </row>
    <row r="1007" spans="1:7" x14ac:dyDescent="0.2">
      <c r="A1007" s="57">
        <f t="shared" ca="1" si="30"/>
        <v>77.19999999999871</v>
      </c>
      <c r="B1007" s="50">
        <f t="shared" ca="1" si="31"/>
        <v>-41.374555750046902</v>
      </c>
      <c r="D1007" s="82"/>
      <c r="F1007" s="10"/>
      <c r="G1007" s="11"/>
    </row>
    <row r="1008" spans="1:7" x14ac:dyDescent="0.2">
      <c r="A1008" s="57">
        <f t="shared" ca="1" si="30"/>
        <v>77.279999999998708</v>
      </c>
      <c r="B1008" s="50">
        <f t="shared" ca="1" si="31"/>
        <v>-41.419747051760602</v>
      </c>
      <c r="D1008" s="82"/>
      <c r="F1008" s="10"/>
      <c r="G1008" s="11"/>
    </row>
    <row r="1009" spans="1:7" x14ac:dyDescent="0.2">
      <c r="A1009" s="57">
        <f t="shared" ca="1" si="30"/>
        <v>77.359999999998706</v>
      </c>
      <c r="B1009" s="50">
        <f t="shared" ca="1" si="31"/>
        <v>-41.46558130619654</v>
      </c>
      <c r="D1009" s="82"/>
      <c r="F1009" s="10"/>
      <c r="G1009" s="11"/>
    </row>
    <row r="1010" spans="1:7" x14ac:dyDescent="0.2">
      <c r="A1010" s="57">
        <f t="shared" ca="1" si="30"/>
        <v>77.439999999998705</v>
      </c>
      <c r="B1010" s="50">
        <f t="shared" ca="1" si="31"/>
        <v>-41.512059543685766</v>
      </c>
      <c r="D1010" s="82"/>
      <c r="F1010" s="10"/>
      <c r="G1010" s="11"/>
    </row>
    <row r="1011" spans="1:7" x14ac:dyDescent="0.2">
      <c r="A1011" s="57">
        <f t="shared" ca="1" si="30"/>
        <v>77.519999999998703</v>
      </c>
      <c r="B1011" s="50">
        <f t="shared" ca="1" si="31"/>
        <v>-41.559182830488197</v>
      </c>
      <c r="D1011" s="82"/>
      <c r="F1011" s="10"/>
      <c r="G1011" s="11"/>
    </row>
    <row r="1012" spans="1:7" x14ac:dyDescent="0.2">
      <c r="A1012" s="57">
        <f t="shared" ca="1" si="30"/>
        <v>77.599999999998701</v>
      </c>
      <c r="B1012" s="50">
        <f t="shared" ca="1" si="31"/>
        <v>-41.606952269003905</v>
      </c>
      <c r="D1012" s="82"/>
      <c r="F1012" s="10"/>
      <c r="G1012" s="11"/>
    </row>
    <row r="1013" spans="1:7" x14ac:dyDescent="0.2">
      <c r="A1013" s="57">
        <f t="shared" ca="1" si="30"/>
        <v>77.679999999998699</v>
      </c>
      <c r="B1013" s="50">
        <f t="shared" ca="1" si="31"/>
        <v>-41.655368997992497</v>
      </c>
      <c r="D1013" s="82"/>
      <c r="F1013" s="10"/>
      <c r="G1013" s="11"/>
    </row>
    <row r="1014" spans="1:7" x14ac:dyDescent="0.2">
      <c r="A1014" s="57">
        <f t="shared" ca="1" si="30"/>
        <v>77.759999999998698</v>
      </c>
      <c r="B1014" s="50">
        <f t="shared" ca="1" si="31"/>
        <v>-41.704434192800477</v>
      </c>
      <c r="D1014" s="82"/>
      <c r="F1014" s="10"/>
      <c r="G1014" s="11"/>
    </row>
    <row r="1015" spans="1:7" x14ac:dyDescent="0.2">
      <c r="A1015" s="57">
        <f t="shared" ca="1" si="30"/>
        <v>77.839999999998696</v>
      </c>
      <c r="B1015" s="50">
        <f t="shared" ca="1" si="31"/>
        <v>-41.754149065597161</v>
      </c>
      <c r="D1015" s="82"/>
      <c r="F1015" s="10"/>
      <c r="G1015" s="11"/>
    </row>
    <row r="1016" spans="1:7" x14ac:dyDescent="0.2">
      <c r="A1016" s="57">
        <f t="shared" ca="1" si="30"/>
        <v>77.919999999998694</v>
      </c>
      <c r="B1016" s="50">
        <f t="shared" ca="1" si="31"/>
        <v>-41.804514865618728</v>
      </c>
      <c r="D1016" s="82"/>
      <c r="F1016" s="10"/>
      <c r="G1016" s="11"/>
    </row>
    <row r="1017" spans="1:7" x14ac:dyDescent="0.2">
      <c r="A1017" s="57">
        <f t="shared" ca="1" si="30"/>
        <v>77.999999999998693</v>
      </c>
      <c r="B1017" s="50">
        <f t="shared" ca="1" si="31"/>
        <v>-41.855532879420913</v>
      </c>
      <c r="D1017" s="82"/>
      <c r="F1017" s="10"/>
      <c r="G1017" s="11"/>
    </row>
    <row r="1018" spans="1:7" x14ac:dyDescent="0.2">
      <c r="A1018" s="57">
        <f t="shared" ca="1" si="30"/>
        <v>78.079999999998691</v>
      </c>
      <c r="B1018" s="50">
        <f t="shared" ca="1" si="31"/>
        <v>-41.907204431140165</v>
      </c>
      <c r="D1018" s="82"/>
      <c r="F1018" s="10"/>
      <c r="G1018" s="11"/>
    </row>
    <row r="1019" spans="1:7" x14ac:dyDescent="0.2">
      <c r="A1019" s="57">
        <f t="shared" ca="1" si="30"/>
        <v>78.159999999998689</v>
      </c>
      <c r="B1019" s="50">
        <f t="shared" ca="1" si="31"/>
        <v>-41.959530882763687</v>
      </c>
      <c r="D1019" s="82"/>
      <c r="F1019" s="10"/>
      <c r="G1019" s="11"/>
    </row>
    <row r="1020" spans="1:7" x14ac:dyDescent="0.2">
      <c r="A1020" s="57">
        <f t="shared" ca="1" si="30"/>
        <v>78.239999999998687</v>
      </c>
      <c r="B1020" s="50">
        <f t="shared" ca="1" si="31"/>
        <v>-42.012513634408208</v>
      </c>
      <c r="D1020" s="82"/>
      <c r="F1020" s="10"/>
      <c r="G1020" s="11"/>
    </row>
    <row r="1021" spans="1:7" x14ac:dyDescent="0.2">
      <c r="A1021" s="57">
        <f t="shared" ca="1" si="30"/>
        <v>78.319999999998686</v>
      </c>
      <c r="B1021" s="50">
        <f t="shared" ca="1" si="31"/>
        <v>-42.066154124607735</v>
      </c>
      <c r="D1021" s="82"/>
      <c r="F1021" s="10"/>
      <c r="G1021" s="11"/>
    </row>
    <row r="1022" spans="1:7" x14ac:dyDescent="0.2">
      <c r="A1022" s="57">
        <f t="shared" ca="1" si="30"/>
        <v>78.399999999998684</v>
      </c>
      <c r="B1022" s="50">
        <f t="shared" ca="1" si="31"/>
        <v>-42.120453830610465</v>
      </c>
      <c r="D1022" s="82"/>
      <c r="F1022" s="10"/>
      <c r="G1022" s="11"/>
    </row>
    <row r="1023" spans="1:7" x14ac:dyDescent="0.2">
      <c r="A1023" s="57">
        <f t="shared" ca="1" si="30"/>
        <v>78.479999999998682</v>
      </c>
      <c r="B1023" s="50">
        <f t="shared" ca="1" si="31"/>
        <v>-42.175414268684918</v>
      </c>
      <c r="D1023" s="82"/>
      <c r="F1023" s="10"/>
      <c r="G1023" s="11"/>
    </row>
    <row r="1024" spans="1:7" x14ac:dyDescent="0.2">
      <c r="A1024" s="57">
        <f t="shared" ca="1" si="30"/>
        <v>78.559999999998681</v>
      </c>
      <c r="B1024" s="50">
        <f t="shared" ca="1" si="31"/>
        <v>-42.231036994435385</v>
      </c>
      <c r="D1024" s="82"/>
      <c r="F1024" s="10"/>
      <c r="G1024" s="11"/>
    </row>
    <row r="1025" spans="1:7" x14ac:dyDescent="0.2">
      <c r="A1025" s="57">
        <f t="shared" ca="1" si="30"/>
        <v>78.639999999998679</v>
      </c>
      <c r="B1025" s="50">
        <f t="shared" ca="1" si="31"/>
        <v>-42.287323603127064</v>
      </c>
      <c r="D1025" s="82"/>
      <c r="F1025" s="10"/>
      <c r="G1025" s="11"/>
    </row>
    <row r="1026" spans="1:7" x14ac:dyDescent="0.2">
      <c r="A1026" s="57">
        <f t="shared" ca="1" si="30"/>
        <v>78.719999999998677</v>
      </c>
      <c r="B1026" s="50">
        <f t="shared" ca="1" si="31"/>
        <v>-42.34427573002074</v>
      </c>
      <c r="D1026" s="82"/>
      <c r="F1026" s="10"/>
      <c r="G1026" s="11"/>
    </row>
    <row r="1027" spans="1:7" x14ac:dyDescent="0.2">
      <c r="A1027" s="57">
        <f t="shared" ca="1" si="30"/>
        <v>78.799999999998676</v>
      </c>
      <c r="B1027" s="50">
        <f t="shared" ca="1" si="31"/>
        <v>-42.401895050717371</v>
      </c>
      <c r="D1027" s="82"/>
      <c r="F1027" s="10"/>
      <c r="G1027" s="11"/>
    </row>
    <row r="1028" spans="1:7" x14ac:dyDescent="0.2">
      <c r="A1028" s="57">
        <f t="shared" ca="1" si="30"/>
        <v>78.879999999998674</v>
      </c>
      <c r="B1028" s="50">
        <f t="shared" ca="1" si="31"/>
        <v>-42.460183281512656</v>
      </c>
      <c r="D1028" s="82"/>
      <c r="F1028" s="10"/>
      <c r="G1028" s="11"/>
    </row>
    <row r="1029" spans="1:7" x14ac:dyDescent="0.2">
      <c r="A1029" s="57">
        <f t="shared" ca="1" si="30"/>
        <v>78.959999999998672</v>
      </c>
      <c r="B1029" s="50">
        <f t="shared" ca="1" si="31"/>
        <v>-42.519142179761786</v>
      </c>
      <c r="D1029" s="82"/>
      <c r="F1029" s="10"/>
      <c r="G1029" s="11"/>
    </row>
    <row r="1030" spans="1:7" x14ac:dyDescent="0.2">
      <c r="A1030" s="57">
        <f t="shared" ca="1" si="30"/>
        <v>79.03999999999867</v>
      </c>
      <c r="B1030" s="50">
        <f t="shared" ca="1" si="31"/>
        <v>-42.578773544254588</v>
      </c>
      <c r="D1030" s="82"/>
      <c r="F1030" s="10"/>
      <c r="G1030" s="11"/>
    </row>
    <row r="1031" spans="1:7" x14ac:dyDescent="0.2">
      <c r="A1031" s="57">
        <f t="shared" ca="1" si="30"/>
        <v>79.119999999998669</v>
      </c>
      <c r="B1031" s="50">
        <f t="shared" ca="1" si="31"/>
        <v>-42.63907921560115</v>
      </c>
      <c r="D1031" s="82"/>
      <c r="F1031" s="10"/>
      <c r="G1031" s="11"/>
    </row>
    <row r="1032" spans="1:7" x14ac:dyDescent="0.2">
      <c r="A1032" s="57">
        <f t="shared" ca="1" si="30"/>
        <v>79.199999999998667</v>
      </c>
      <c r="B1032" s="50">
        <f t="shared" ca="1" si="31"/>
        <v>-42.700061076628103</v>
      </c>
      <c r="D1032" s="82"/>
      <c r="F1032" s="10"/>
      <c r="G1032" s="11"/>
    </row>
    <row r="1033" spans="1:7" x14ac:dyDescent="0.2">
      <c r="A1033" s="57">
        <f t="shared" ca="1" si="30"/>
        <v>79.279999999998665</v>
      </c>
      <c r="B1033" s="50">
        <f t="shared" ca="1" si="31"/>
        <v>-42.761721052785973</v>
      </c>
      <c r="D1033" s="82"/>
      <c r="F1033" s="10"/>
      <c r="G1033" s="11"/>
    </row>
    <row r="1034" spans="1:7" x14ac:dyDescent="0.2">
      <c r="A1034" s="57">
        <f t="shared" ca="1" si="30"/>
        <v>79.359999999998664</v>
      </c>
      <c r="B1034" s="50">
        <f t="shared" ca="1" si="31"/>
        <v>-42.82406111256747</v>
      </c>
      <c r="D1034" s="82"/>
      <c r="F1034" s="10"/>
      <c r="G1034" s="11"/>
    </row>
    <row r="1035" spans="1:7" x14ac:dyDescent="0.2">
      <c r="A1035" s="57">
        <f t="shared" ca="1" si="30"/>
        <v>79.439999999998662</v>
      </c>
      <c r="B1035" s="50">
        <f t="shared" ca="1" si="31"/>
        <v>-42.887083267937157</v>
      </c>
      <c r="D1035" s="82"/>
      <c r="F1035" s="10"/>
      <c r="G1035" s="11"/>
    </row>
    <row r="1036" spans="1:7" x14ac:dyDescent="0.2">
      <c r="A1036" s="57">
        <f t="shared" ca="1" si="30"/>
        <v>79.51999999999866</v>
      </c>
      <c r="B1036" s="50">
        <f t="shared" ca="1" si="31"/>
        <v>-42.950789574772685</v>
      </c>
      <c r="D1036" s="82"/>
      <c r="F1036" s="10"/>
      <c r="G1036" s="11"/>
    </row>
    <row r="1037" spans="1:7" x14ac:dyDescent="0.2">
      <c r="A1037" s="57">
        <f t="shared" ca="1" si="30"/>
        <v>79.599999999998658</v>
      </c>
      <c r="B1037" s="50">
        <f t="shared" ca="1" si="31"/>
        <v>-43.015182133317687</v>
      </c>
      <c r="D1037" s="82"/>
      <c r="F1037" s="10"/>
      <c r="G1037" s="11"/>
    </row>
    <row r="1038" spans="1:7" x14ac:dyDescent="0.2">
      <c r="A1038" s="57">
        <f t="shared" ca="1" si="30"/>
        <v>79.679999999998657</v>
      </c>
      <c r="B1038" s="50">
        <f t="shared" ca="1" si="31"/>
        <v>-43.080263088646646</v>
      </c>
      <c r="D1038" s="82"/>
      <c r="F1038" s="10"/>
      <c r="G1038" s="11"/>
    </row>
    <row r="1039" spans="1:7" x14ac:dyDescent="0.2">
      <c r="A1039" s="57">
        <f t="shared" ca="1" si="30"/>
        <v>79.759999999998655</v>
      </c>
      <c r="B1039" s="50">
        <f t="shared" ca="1" si="31"/>
        <v>-43.146034631142001</v>
      </c>
      <c r="D1039" s="82"/>
      <c r="F1039" s="10"/>
      <c r="G1039" s="11"/>
    </row>
    <row r="1040" spans="1:7" x14ac:dyDescent="0.2">
      <c r="A1040" s="57">
        <f t="shared" ca="1" si="30"/>
        <v>79.839999999998653</v>
      </c>
      <c r="B1040" s="50">
        <f t="shared" ca="1" si="31"/>
        <v>-43.21249899698369</v>
      </c>
      <c r="D1040" s="82"/>
      <c r="F1040" s="10"/>
      <c r="G1040" s="11"/>
    </row>
    <row r="1041" spans="1:7" x14ac:dyDescent="0.2">
      <c r="A1041" s="57">
        <f t="shared" ca="1" si="30"/>
        <v>79.919999999998652</v>
      </c>
      <c r="B1041" s="50">
        <f t="shared" ca="1" si="31"/>
        <v>-43.279658468651249</v>
      </c>
      <c r="D1041" s="82"/>
      <c r="F1041" s="10"/>
      <c r="G1041" s="11"/>
    </row>
    <row r="1042" spans="1:7" x14ac:dyDescent="0.2">
      <c r="A1042" s="57">
        <f t="shared" ca="1" si="30"/>
        <v>79.99999999999865</v>
      </c>
      <c r="B1042" s="50">
        <f t="shared" ca="1" si="31"/>
        <v>-43.347515375439031</v>
      </c>
      <c r="D1042" s="82"/>
      <c r="F1042" s="10"/>
      <c r="G1042" s="11"/>
    </row>
    <row r="1043" spans="1:7" x14ac:dyDescent="0.2">
      <c r="A1043" s="57">
        <f t="shared" ca="1" si="30"/>
        <v>80.079999999998648</v>
      </c>
      <c r="B1043" s="50">
        <f t="shared" ca="1" si="31"/>
        <v>-43.416072093984553</v>
      </c>
      <c r="D1043" s="82"/>
      <c r="F1043" s="10"/>
      <c r="G1043" s="11"/>
    </row>
    <row r="1044" spans="1:7" x14ac:dyDescent="0.2">
      <c r="A1044" s="57">
        <f t="shared" ca="1" si="30"/>
        <v>80.159999999998647</v>
      </c>
      <c r="B1044" s="50">
        <f t="shared" ca="1" si="31"/>
        <v>-43.485331048810195</v>
      </c>
      <c r="D1044" s="82"/>
      <c r="F1044" s="10"/>
      <c r="G1044" s="11"/>
    </row>
    <row r="1045" spans="1:7" x14ac:dyDescent="0.2">
      <c r="A1045" s="57">
        <f t="shared" ca="1" si="30"/>
        <v>80.239999999998645</v>
      </c>
      <c r="B1045" s="50">
        <f t="shared" ca="1" si="31"/>
        <v>-43.555294712878791</v>
      </c>
      <c r="D1045" s="82"/>
      <c r="F1045" s="10"/>
      <c r="G1045" s="11"/>
    </row>
    <row r="1046" spans="1:7" x14ac:dyDescent="0.2">
      <c r="A1046" s="57">
        <f t="shared" ca="1" si="30"/>
        <v>80.319999999998643</v>
      </c>
      <c r="B1046" s="50">
        <f t="shared" ca="1" si="31"/>
        <v>-43.625965608163277</v>
      </c>
      <c r="D1046" s="82"/>
      <c r="F1046" s="10"/>
      <c r="G1046" s="11"/>
    </row>
    <row r="1047" spans="1:7" x14ac:dyDescent="0.2">
      <c r="A1047" s="57">
        <f t="shared" ca="1" si="30"/>
        <v>80.399999999998641</v>
      </c>
      <c r="B1047" s="50">
        <f t="shared" ca="1" si="31"/>
        <v>-43.697346306230486</v>
      </c>
      <c r="D1047" s="82"/>
      <c r="F1047" s="10"/>
      <c r="G1047" s="11"/>
    </row>
    <row r="1048" spans="1:7" x14ac:dyDescent="0.2">
      <c r="A1048" s="57">
        <f t="shared" ca="1" si="30"/>
        <v>80.47999999999864</v>
      </c>
      <c r="B1048" s="50">
        <f t="shared" ca="1" si="31"/>
        <v>-43.769439428839789</v>
      </c>
      <c r="D1048" s="82"/>
      <c r="F1048" s="10"/>
      <c r="G1048" s="11"/>
    </row>
    <row r="1049" spans="1:7" x14ac:dyDescent="0.2">
      <c r="A1049" s="57">
        <f t="shared" ca="1" si="30"/>
        <v>80.559999999998638</v>
      </c>
      <c r="B1049" s="50">
        <f t="shared" ca="1" si="31"/>
        <v>-43.842247648556636</v>
      </c>
      <c r="D1049" s="82"/>
      <c r="F1049" s="10"/>
      <c r="G1049" s="11"/>
    </row>
    <row r="1050" spans="1:7" x14ac:dyDescent="0.2">
      <c r="A1050" s="57">
        <f t="shared" ca="1" si="30"/>
        <v>80.639999999998636</v>
      </c>
      <c r="B1050" s="50">
        <f t="shared" ca="1" si="31"/>
        <v>-43.915773689381219</v>
      </c>
      <c r="D1050" s="82"/>
      <c r="F1050" s="10"/>
      <c r="G1050" s="11"/>
    </row>
    <row r="1051" spans="1:7" x14ac:dyDescent="0.2">
      <c r="A1051" s="57">
        <f t="shared" ca="1" si="30"/>
        <v>80.719999999998635</v>
      </c>
      <c r="B1051" s="50">
        <f t="shared" ca="1" si="31"/>
        <v>-43.990020327393026</v>
      </c>
      <c r="D1051" s="82"/>
      <c r="F1051" s="10"/>
      <c r="G1051" s="11"/>
    </row>
    <row r="1052" spans="1:7" x14ac:dyDescent="0.2">
      <c r="A1052" s="57">
        <f t="shared" ca="1" si="30"/>
        <v>80.799999999998633</v>
      </c>
      <c r="B1052" s="50">
        <f t="shared" ca="1" si="31"/>
        <v>-44.064990391411158</v>
      </c>
      <c r="D1052" s="82"/>
      <c r="F1052" s="10"/>
      <c r="G1052" s="11"/>
    </row>
    <row r="1053" spans="1:7" x14ac:dyDescent="0.2">
      <c r="A1053" s="57">
        <f t="shared" ca="1" si="30"/>
        <v>80.879999999998631</v>
      </c>
      <c r="B1053" s="50">
        <f t="shared" ca="1" si="31"/>
        <v>-44.14068676367102</v>
      </c>
      <c r="D1053" s="82"/>
      <c r="F1053" s="10"/>
      <c r="G1053" s="11"/>
    </row>
    <row r="1054" spans="1:7" x14ac:dyDescent="0.2">
      <c r="A1054" s="57">
        <f t="shared" ca="1" si="30"/>
        <v>80.95999999999863</v>
      </c>
      <c r="B1054" s="50">
        <f t="shared" ca="1" si="31"/>
        <v>-44.217112380517776</v>
      </c>
      <c r="D1054" s="82"/>
      <c r="F1054" s="10"/>
      <c r="G1054" s="11"/>
    </row>
    <row r="1055" spans="1:7" x14ac:dyDescent="0.2">
      <c r="A1055" s="57">
        <f t="shared" ca="1" si="30"/>
        <v>81.039999999998628</v>
      </c>
      <c r="B1055" s="50">
        <f t="shared" ca="1" si="31"/>
        <v>-44.294270233116784</v>
      </c>
      <c r="D1055" s="82"/>
      <c r="F1055" s="10"/>
      <c r="G1055" s="11"/>
    </row>
    <row r="1056" spans="1:7" x14ac:dyDescent="0.2">
      <c r="A1056" s="57">
        <f t="shared" ca="1" si="30"/>
        <v>81.119999999998626</v>
      </c>
      <c r="B1056" s="50">
        <f t="shared" ca="1" si="31"/>
        <v>-44.372163368181518</v>
      </c>
      <c r="D1056" s="82"/>
      <c r="F1056" s="10"/>
      <c r="G1056" s="11"/>
    </row>
    <row r="1057" spans="1:7" x14ac:dyDescent="0.2">
      <c r="A1057" s="57">
        <f t="shared" ca="1" si="30"/>
        <v>81.199999999998624</v>
      </c>
      <c r="B1057" s="50">
        <f t="shared" ca="1" si="31"/>
        <v>-44.450794888719393</v>
      </c>
      <c r="D1057" s="82"/>
      <c r="F1057" s="10"/>
      <c r="G1057" s="11"/>
    </row>
    <row r="1058" spans="1:7" x14ac:dyDescent="0.2">
      <c r="A1058" s="57">
        <f t="shared" ca="1" si="30"/>
        <v>81.279999999998623</v>
      </c>
      <c r="B1058" s="50">
        <f t="shared" ca="1" si="31"/>
        <v>-44.530167954795886</v>
      </c>
      <c r="D1058" s="82"/>
      <c r="F1058" s="10"/>
      <c r="G1058" s="11"/>
    </row>
    <row r="1059" spans="1:7" x14ac:dyDescent="0.2">
      <c r="A1059" s="57">
        <f t="shared" ca="1" si="30"/>
        <v>81.359999999998621</v>
      </c>
      <c r="B1059" s="50">
        <f t="shared" ca="1" si="31"/>
        <v>-44.610285784317313</v>
      </c>
      <c r="D1059" s="82"/>
      <c r="F1059" s="10"/>
      <c r="G1059" s="11"/>
    </row>
    <row r="1060" spans="1:7" x14ac:dyDescent="0.2">
      <c r="A1060" s="57">
        <f t="shared" ca="1" si="30"/>
        <v>81.439999999998619</v>
      </c>
      <c r="B1060" s="50">
        <f t="shared" ca="1" si="31"/>
        <v>-44.691151653832804</v>
      </c>
      <c r="D1060" s="82"/>
      <c r="F1060" s="10"/>
      <c r="G1060" s="11"/>
    </row>
    <row r="1061" spans="1:7" x14ac:dyDescent="0.2">
      <c r="A1061" s="57">
        <f t="shared" ca="1" si="30"/>
        <v>81.519999999998618</v>
      </c>
      <c r="B1061" s="50">
        <f t="shared" ca="1" si="31"/>
        <v>-44.772768899355967</v>
      </c>
      <c r="D1061" s="82"/>
      <c r="F1061" s="10"/>
      <c r="G1061" s="11"/>
    </row>
    <row r="1062" spans="1:7" x14ac:dyDescent="0.2">
      <c r="A1062" s="57">
        <f t="shared" ca="1" si="30"/>
        <v>81.599999999998616</v>
      </c>
      <c r="B1062" s="50">
        <f t="shared" ca="1" si="31"/>
        <v>-44.855140917206512</v>
      </c>
      <c r="D1062" s="82"/>
      <c r="F1062" s="10"/>
      <c r="G1062" s="11"/>
    </row>
    <row r="1063" spans="1:7" x14ac:dyDescent="0.2">
      <c r="A1063" s="57">
        <f t="shared" ca="1" si="30"/>
        <v>81.679999999998614</v>
      </c>
      <c r="B1063" s="50">
        <f t="shared" ca="1" si="31"/>
        <v>-44.938271164872504</v>
      </c>
      <c r="D1063" s="82"/>
      <c r="F1063" s="10"/>
      <c r="G1063" s="11"/>
    </row>
    <row r="1064" spans="1:7" x14ac:dyDescent="0.2">
      <c r="A1064" s="57">
        <f t="shared" ca="1" si="30"/>
        <v>81.759999999998612</v>
      </c>
      <c r="B1064" s="50">
        <f t="shared" ca="1" si="31"/>
        <v>-45.022163161893864</v>
      </c>
      <c r="D1064" s="82"/>
      <c r="F1064" s="10"/>
      <c r="G1064" s="11"/>
    </row>
    <row r="1065" spans="1:7" x14ac:dyDescent="0.2">
      <c r="A1065" s="57">
        <f t="shared" ca="1" si="30"/>
        <v>81.839999999998611</v>
      </c>
      <c r="B1065" s="50">
        <f t="shared" ca="1" si="31"/>
        <v>-45.106820490767177</v>
      </c>
      <c r="D1065" s="82"/>
      <c r="F1065" s="10"/>
      <c r="G1065" s="11"/>
    </row>
    <row r="1066" spans="1:7" x14ac:dyDescent="0.2">
      <c r="A1066" s="57">
        <f t="shared" ca="1" si="30"/>
        <v>81.919999999998609</v>
      </c>
      <c r="B1066" s="50">
        <f t="shared" ca="1" si="31"/>
        <v>-45.192246797872933</v>
      </c>
      <c r="D1066" s="82"/>
      <c r="F1066" s="10"/>
      <c r="G1066" s="11"/>
    </row>
    <row r="1067" spans="1:7" x14ac:dyDescent="0.2">
      <c r="A1067" s="57">
        <f t="shared" ref="A1067:A1130" ca="1" si="32">OFFSET(A1067,-1,0)+f_stop/5000</f>
        <v>81.999999999998607</v>
      </c>
      <c r="B1067" s="50">
        <f t="shared" ref="B1067:B1130" ca="1" si="33">20*LOG(ABS(   (1/f_dec*SIN(f_dec*$A1067/Fm*PI())/SIN($A1067/Fm*PI()))^(order-2) * (1/f_dec2*SIN(f_dec2*$A1067/Fm*PI())/SIN($A1067/Fm*PI())) *  (1/(f_dec*n_avg)*SIN((f_dec*n_avg)*$A1067/Fm*PI())/SIN($A1067/Fm*PI()))    ))</f>
        <v>-45.278445794425217</v>
      </c>
      <c r="D1067" s="82"/>
      <c r="F1067" s="10"/>
      <c r="G1067" s="11"/>
    </row>
    <row r="1068" spans="1:7" x14ac:dyDescent="0.2">
      <c r="A1068" s="57">
        <f t="shared" ca="1" si="32"/>
        <v>82.079999999998606</v>
      </c>
      <c r="B1068" s="50">
        <f t="shared" ca="1" si="33"/>
        <v>-45.365421257444886</v>
      </c>
      <c r="D1068" s="82"/>
      <c r="F1068" s="10"/>
      <c r="G1068" s="11"/>
    </row>
    <row r="1069" spans="1:7" x14ac:dyDescent="0.2">
      <c r="A1069" s="57">
        <f t="shared" ca="1" si="32"/>
        <v>82.159999999998604</v>
      </c>
      <c r="B1069" s="50">
        <f t="shared" ca="1" si="33"/>
        <v>-45.45317703075645</v>
      </c>
      <c r="D1069" s="82"/>
      <c r="F1069" s="10"/>
      <c r="G1069" s="11"/>
    </row>
    <row r="1070" spans="1:7" x14ac:dyDescent="0.2">
      <c r="A1070" s="57">
        <f t="shared" ca="1" si="32"/>
        <v>82.239999999998602</v>
      </c>
      <c r="B1070" s="50">
        <f t="shared" ca="1" si="33"/>
        <v>-45.541717026009458</v>
      </c>
      <c r="D1070" s="82"/>
      <c r="F1070" s="10"/>
      <c r="G1070" s="11"/>
    </row>
    <row r="1071" spans="1:7" x14ac:dyDescent="0.2">
      <c r="A1071" s="57">
        <f t="shared" ca="1" si="32"/>
        <v>82.319999999998601</v>
      </c>
      <c r="B1071" s="50">
        <f t="shared" ca="1" si="33"/>
        <v>-45.631045223725017</v>
      </c>
      <c r="D1071" s="82"/>
      <c r="F1071" s="10"/>
      <c r="G1071" s="11"/>
    </row>
    <row r="1072" spans="1:7" x14ac:dyDescent="0.2">
      <c r="A1072" s="57">
        <f t="shared" ca="1" si="32"/>
        <v>82.399999999998599</v>
      </c>
      <c r="B1072" s="50">
        <f t="shared" ca="1" si="33"/>
        <v>-45.721165674368002</v>
      </c>
      <c r="D1072" s="82"/>
      <c r="F1072" s="10"/>
      <c r="G1072" s="11"/>
    </row>
    <row r="1073" spans="1:7" x14ac:dyDescent="0.2">
      <c r="A1073" s="57">
        <f t="shared" ca="1" si="32"/>
        <v>82.479999999998597</v>
      </c>
      <c r="B1073" s="50">
        <f t="shared" ca="1" si="33"/>
        <v>-45.812082499445694</v>
      </c>
      <c r="D1073" s="82"/>
      <c r="F1073" s="10"/>
      <c r="G1073" s="11"/>
    </row>
    <row r="1074" spans="1:7" x14ac:dyDescent="0.2">
      <c r="A1074" s="57">
        <f t="shared" ca="1" si="32"/>
        <v>82.559999999998595</v>
      </c>
      <c r="B1074" s="50">
        <f t="shared" ca="1" si="33"/>
        <v>-45.903799892633586</v>
      </c>
      <c r="D1074" s="82"/>
      <c r="F1074" s="10"/>
      <c r="G1074" s="11"/>
    </row>
    <row r="1075" spans="1:7" x14ac:dyDescent="0.2">
      <c r="A1075" s="57">
        <f t="shared" ca="1" si="32"/>
        <v>82.639999999998594</v>
      </c>
      <c r="B1075" s="50">
        <f t="shared" ca="1" si="33"/>
        <v>-45.996322120928859</v>
      </c>
      <c r="D1075" s="82"/>
      <c r="F1075" s="10"/>
      <c r="G1075" s="11"/>
    </row>
    <row r="1076" spans="1:7" x14ac:dyDescent="0.2">
      <c r="A1076" s="57">
        <f t="shared" ca="1" si="32"/>
        <v>82.719999999998592</v>
      </c>
      <c r="B1076" s="50">
        <f t="shared" ca="1" si="33"/>
        <v>-46.089653525832581</v>
      </c>
      <c r="D1076" s="82"/>
      <c r="F1076" s="10"/>
      <c r="G1076" s="11"/>
    </row>
    <row r="1077" spans="1:7" x14ac:dyDescent="0.2">
      <c r="A1077" s="57">
        <f t="shared" ca="1" si="32"/>
        <v>82.79999999999859</v>
      </c>
      <c r="B1077" s="50">
        <f t="shared" ca="1" si="33"/>
        <v>-46.183798524561119</v>
      </c>
      <c r="D1077" s="82"/>
      <c r="F1077" s="10"/>
      <c r="G1077" s="11"/>
    </row>
    <row r="1078" spans="1:7" x14ac:dyDescent="0.2">
      <c r="A1078" s="57">
        <f t="shared" ca="1" si="32"/>
        <v>82.879999999998589</v>
      </c>
      <c r="B1078" s="50">
        <f t="shared" ca="1" si="33"/>
        <v>-46.278761611287734</v>
      </c>
      <c r="D1078" s="82"/>
      <c r="F1078" s="10"/>
      <c r="G1078" s="11"/>
    </row>
    <row r="1079" spans="1:7" x14ac:dyDescent="0.2">
      <c r="A1079" s="57">
        <f t="shared" ca="1" si="32"/>
        <v>82.959999999998587</v>
      </c>
      <c r="B1079" s="50">
        <f t="shared" ca="1" si="33"/>
        <v>-46.374547358415001</v>
      </c>
      <c r="D1079" s="82"/>
      <c r="F1079" s="10"/>
      <c r="G1079" s="11"/>
    </row>
    <row r="1080" spans="1:7" x14ac:dyDescent="0.2">
      <c r="A1080" s="57">
        <f t="shared" ca="1" si="32"/>
        <v>83.039999999998585</v>
      </c>
      <c r="B1080" s="50">
        <f t="shared" ca="1" si="33"/>
        <v>-46.471160417879091</v>
      </c>
      <c r="D1080" s="82"/>
      <c r="F1080" s="10"/>
      <c r="G1080" s="11"/>
    </row>
    <row r="1081" spans="1:7" x14ac:dyDescent="0.2">
      <c r="A1081" s="57">
        <f t="shared" ca="1" si="32"/>
        <v>83.119999999998583</v>
      </c>
      <c r="B1081" s="50">
        <f t="shared" ca="1" si="33"/>
        <v>-46.568605522486664</v>
      </c>
      <c r="D1081" s="82"/>
      <c r="F1081" s="10"/>
      <c r="G1081" s="11"/>
    </row>
    <row r="1082" spans="1:7" x14ac:dyDescent="0.2">
      <c r="A1082" s="57">
        <f t="shared" ca="1" si="32"/>
        <v>83.199999999998582</v>
      </c>
      <c r="B1082" s="50">
        <f t="shared" ca="1" si="33"/>
        <v>-46.666887487285258</v>
      </c>
      <c r="D1082" s="82"/>
      <c r="F1082" s="10"/>
      <c r="G1082" s="11"/>
    </row>
    <row r="1083" spans="1:7" x14ac:dyDescent="0.2">
      <c r="A1083" s="57">
        <f t="shared" ca="1" si="32"/>
        <v>83.27999999999858</v>
      </c>
      <c r="B1083" s="50">
        <f t="shared" ca="1" si="33"/>
        <v>-46.766011210968188</v>
      </c>
      <c r="D1083" s="82"/>
      <c r="F1083" s="10"/>
      <c r="G1083" s="11"/>
    </row>
    <row r="1084" spans="1:7" x14ac:dyDescent="0.2">
      <c r="A1084" s="57">
        <f t="shared" ca="1" si="32"/>
        <v>83.359999999998578</v>
      </c>
      <c r="B1084" s="50">
        <f t="shared" ca="1" si="33"/>
        <v>-46.865981677314807</v>
      </c>
      <c r="D1084" s="82"/>
      <c r="F1084" s="10"/>
      <c r="G1084" s="11"/>
    </row>
    <row r="1085" spans="1:7" x14ac:dyDescent="0.2">
      <c r="A1085" s="57">
        <f t="shared" ca="1" si="32"/>
        <v>83.439999999998577</v>
      </c>
      <c r="B1085" s="50">
        <f t="shared" ca="1" si="33"/>
        <v>-46.966803956667235</v>
      </c>
      <c r="D1085" s="82"/>
      <c r="F1085" s="10"/>
      <c r="G1085" s="11"/>
    </row>
    <row r="1086" spans="1:7" x14ac:dyDescent="0.2">
      <c r="A1086" s="57">
        <f t="shared" ca="1" si="32"/>
        <v>83.519999999998575</v>
      </c>
      <c r="B1086" s="50">
        <f t="shared" ca="1" si="33"/>
        <v>-47.068483207444615</v>
      </c>
      <c r="D1086" s="82"/>
      <c r="F1086" s="10"/>
      <c r="G1086" s="11"/>
    </row>
    <row r="1087" spans="1:7" x14ac:dyDescent="0.2">
      <c r="A1087" s="57">
        <f t="shared" ca="1" si="32"/>
        <v>83.599999999998573</v>
      </c>
      <c r="B1087" s="50">
        <f t="shared" ca="1" si="33"/>
        <v>-47.171024677695648</v>
      </c>
      <c r="D1087" s="82"/>
      <c r="F1087" s="10"/>
      <c r="G1087" s="11"/>
    </row>
    <row r="1088" spans="1:7" x14ac:dyDescent="0.2">
      <c r="A1088" s="57">
        <f t="shared" ca="1" si="32"/>
        <v>83.679999999998572</v>
      </c>
      <c r="B1088" s="50">
        <f t="shared" ca="1" si="33"/>
        <v>-47.274433706691056</v>
      </c>
      <c r="D1088" s="82"/>
      <c r="F1088" s="10"/>
      <c r="G1088" s="11"/>
    </row>
    <row r="1089" spans="1:7" x14ac:dyDescent="0.2">
      <c r="A1089" s="57">
        <f t="shared" ca="1" si="32"/>
        <v>83.75999999999857</v>
      </c>
      <c r="B1089" s="50">
        <f t="shared" ca="1" si="33"/>
        <v>-47.378715726556422</v>
      </c>
      <c r="D1089" s="82"/>
      <c r="F1089" s="10"/>
      <c r="G1089" s="11"/>
    </row>
    <row r="1090" spans="1:7" x14ac:dyDescent="0.2">
      <c r="A1090" s="57">
        <f t="shared" ca="1" si="32"/>
        <v>83.839999999998568</v>
      </c>
      <c r="B1090" s="50">
        <f t="shared" ca="1" si="33"/>
        <v>-47.483876263947337</v>
      </c>
      <c r="D1090" s="82"/>
      <c r="F1090" s="10"/>
      <c r="G1090" s="11"/>
    </row>
    <row r="1091" spans="1:7" x14ac:dyDescent="0.2">
      <c r="A1091" s="57">
        <f t="shared" ca="1" si="32"/>
        <v>83.919999999998566</v>
      </c>
      <c r="B1091" s="50">
        <f t="shared" ca="1" si="33"/>
        <v>-47.589920941767367</v>
      </c>
      <c r="D1091" s="82"/>
      <c r="F1091" s="10"/>
      <c r="G1091" s="11"/>
    </row>
    <row r="1092" spans="1:7" x14ac:dyDescent="0.2">
      <c r="A1092" s="57">
        <f t="shared" ca="1" si="32"/>
        <v>83.999999999998565</v>
      </c>
      <c r="B1092" s="50">
        <f t="shared" ca="1" si="33"/>
        <v>-47.696855480930687</v>
      </c>
      <c r="D1092" s="82"/>
      <c r="F1092" s="10"/>
      <c r="G1092" s="11"/>
    </row>
    <row r="1093" spans="1:7" x14ac:dyDescent="0.2">
      <c r="A1093" s="57">
        <f t="shared" ca="1" si="32"/>
        <v>84.079999999998563</v>
      </c>
      <c r="B1093" s="50">
        <f t="shared" ca="1" si="33"/>
        <v>-47.804685702170289</v>
      </c>
      <c r="D1093" s="82"/>
      <c r="F1093" s="10"/>
      <c r="G1093" s="11"/>
    </row>
    <row r="1094" spans="1:7" x14ac:dyDescent="0.2">
      <c r="A1094" s="57">
        <f t="shared" ca="1" si="32"/>
        <v>84.159999999998561</v>
      </c>
      <c r="B1094" s="50">
        <f t="shared" ca="1" si="33"/>
        <v>-47.913417527893202</v>
      </c>
      <c r="D1094" s="82"/>
      <c r="F1094" s="10"/>
      <c r="G1094" s="11"/>
    </row>
    <row r="1095" spans="1:7" x14ac:dyDescent="0.2">
      <c r="A1095" s="57">
        <f t="shared" ca="1" si="32"/>
        <v>84.23999999999856</v>
      </c>
      <c r="B1095" s="50">
        <f t="shared" ca="1" si="33"/>
        <v>-48.023056984084405</v>
      </c>
      <c r="D1095" s="82"/>
      <c r="F1095" s="10"/>
      <c r="G1095" s="11"/>
    </row>
    <row r="1096" spans="1:7" x14ac:dyDescent="0.2">
      <c r="A1096" s="57">
        <f t="shared" ca="1" si="32"/>
        <v>84.319999999998558</v>
      </c>
      <c r="B1096" s="50">
        <f t="shared" ca="1" si="33"/>
        <v>-48.133610202260371</v>
      </c>
      <c r="D1096" s="82"/>
      <c r="F1096" s="10"/>
      <c r="G1096" s="11"/>
    </row>
    <row r="1097" spans="1:7" x14ac:dyDescent="0.2">
      <c r="A1097" s="57">
        <f t="shared" ca="1" si="32"/>
        <v>84.399999999998556</v>
      </c>
      <c r="B1097" s="50">
        <f t="shared" ca="1" si="33"/>
        <v>-48.245083421474313</v>
      </c>
      <c r="D1097" s="82"/>
      <c r="F1097" s="10"/>
      <c r="G1097" s="11"/>
    </row>
    <row r="1098" spans="1:7" x14ac:dyDescent="0.2">
      <c r="A1098" s="57">
        <f t="shared" ca="1" si="32"/>
        <v>84.479999999998554</v>
      </c>
      <c r="B1098" s="50">
        <f t="shared" ca="1" si="33"/>
        <v>-48.357482990374194</v>
      </c>
      <c r="D1098" s="82"/>
      <c r="F1098" s="10"/>
      <c r="G1098" s="11"/>
    </row>
    <row r="1099" spans="1:7" x14ac:dyDescent="0.2">
      <c r="A1099" s="57">
        <f t="shared" ca="1" si="32"/>
        <v>84.559999999998553</v>
      </c>
      <c r="B1099" s="50">
        <f t="shared" ca="1" si="33"/>
        <v>-48.47081536931546</v>
      </c>
      <c r="D1099" s="82"/>
      <c r="F1099" s="10"/>
      <c r="G1099" s="11"/>
    </row>
    <row r="1100" spans="1:7" x14ac:dyDescent="0.2">
      <c r="A1100" s="57">
        <f t="shared" ca="1" si="32"/>
        <v>84.639999999998551</v>
      </c>
      <c r="B1100" s="50">
        <f t="shared" ca="1" si="33"/>
        <v>-48.585087132529964</v>
      </c>
      <c r="D1100" s="82"/>
      <c r="F1100" s="10"/>
      <c r="G1100" s="11"/>
    </row>
    <row r="1101" spans="1:7" x14ac:dyDescent="0.2">
      <c r="A1101" s="57">
        <f t="shared" ca="1" si="32"/>
        <v>84.719999999998549</v>
      </c>
      <c r="B1101" s="50">
        <f t="shared" ca="1" si="33"/>
        <v>-48.70030497035301</v>
      </c>
      <c r="D1101" s="82"/>
      <c r="F1101" s="10"/>
      <c r="G1101" s="11"/>
    </row>
    <row r="1102" spans="1:7" x14ac:dyDescent="0.2">
      <c r="A1102" s="57">
        <f t="shared" ca="1" si="32"/>
        <v>84.799999999998548</v>
      </c>
      <c r="B1102" s="50">
        <f t="shared" ca="1" si="33"/>
        <v>-48.81647569151005</v>
      </c>
      <c r="D1102" s="82"/>
      <c r="F1102" s="10"/>
      <c r="G1102" s="11"/>
    </row>
    <row r="1103" spans="1:7" x14ac:dyDescent="0.2">
      <c r="A1103" s="57">
        <f t="shared" ca="1" si="32"/>
        <v>84.879999999998546</v>
      </c>
      <c r="B1103" s="50">
        <f t="shared" ca="1" si="33"/>
        <v>-48.933606225465105</v>
      </c>
      <c r="D1103" s="82"/>
      <c r="F1103" s="10"/>
      <c r="G1103" s="11"/>
    </row>
    <row r="1104" spans="1:7" x14ac:dyDescent="0.2">
      <c r="A1104" s="57">
        <f t="shared" ca="1" si="32"/>
        <v>84.959999999998544</v>
      </c>
      <c r="B1104" s="50">
        <f t="shared" ca="1" si="33"/>
        <v>-49.051703624832889</v>
      </c>
      <c r="D1104" s="82"/>
      <c r="F1104" s="10"/>
      <c r="G1104" s="11"/>
    </row>
    <row r="1105" spans="1:7" x14ac:dyDescent="0.2">
      <c r="A1105" s="57">
        <f t="shared" ca="1" si="32"/>
        <v>85.039999999998543</v>
      </c>
      <c r="B1105" s="50">
        <f t="shared" ca="1" si="33"/>
        <v>-49.17077506785634</v>
      </c>
      <c r="D1105" s="82"/>
      <c r="F1105" s="10"/>
      <c r="G1105" s="11"/>
    </row>
    <row r="1106" spans="1:7" x14ac:dyDescent="0.2">
      <c r="A1106" s="57">
        <f t="shared" ca="1" si="32"/>
        <v>85.119999999998541</v>
      </c>
      <c r="B1106" s="50">
        <f t="shared" ca="1" si="33"/>
        <v>-49.290827860952</v>
      </c>
      <c r="D1106" s="82"/>
      <c r="F1106" s="10"/>
      <c r="G1106" s="11"/>
    </row>
    <row r="1107" spans="1:7" x14ac:dyDescent="0.2">
      <c r="A1107" s="57">
        <f t="shared" ca="1" si="32"/>
        <v>85.199999999998539</v>
      </c>
      <c r="B1107" s="50">
        <f t="shared" ca="1" si="33"/>
        <v>-49.411869441325294</v>
      </c>
      <c r="D1107" s="82"/>
      <c r="F1107" s="10"/>
      <c r="G1107" s="11"/>
    </row>
    <row r="1108" spans="1:7" x14ac:dyDescent="0.2">
      <c r="A1108" s="57">
        <f t="shared" ca="1" si="32"/>
        <v>85.279999999998537</v>
      </c>
      <c r="B1108" s="50">
        <f t="shared" ca="1" si="33"/>
        <v>-49.533907379657613</v>
      </c>
      <c r="D1108" s="82"/>
      <c r="F1108" s="10"/>
      <c r="G1108" s="11"/>
    </row>
    <row r="1109" spans="1:7" x14ac:dyDescent="0.2">
      <c r="A1109" s="57">
        <f t="shared" ca="1" si="32"/>
        <v>85.359999999998536</v>
      </c>
      <c r="B1109" s="50">
        <f t="shared" ca="1" si="33"/>
        <v>-49.656949382868191</v>
      </c>
      <c r="D1109" s="82"/>
      <c r="F1109" s="10"/>
      <c r="G1109" s="11"/>
    </row>
    <row r="1110" spans="1:7" x14ac:dyDescent="0.2">
      <c r="A1110" s="57">
        <f t="shared" ca="1" si="32"/>
        <v>85.439999999998534</v>
      </c>
      <c r="B1110" s="50">
        <f t="shared" ca="1" si="33"/>
        <v>-49.78100329695252</v>
      </c>
      <c r="D1110" s="82"/>
      <c r="F1110" s="10"/>
      <c r="G1110" s="11"/>
    </row>
    <row r="1111" spans="1:7" x14ac:dyDescent="0.2">
      <c r="A1111" s="57">
        <f t="shared" ca="1" si="32"/>
        <v>85.519999999998532</v>
      </c>
      <c r="B1111" s="50">
        <f t="shared" ca="1" si="33"/>
        <v>-49.906077109900302</v>
      </c>
      <c r="D1111" s="82"/>
      <c r="F1111" s="10"/>
      <c r="G1111" s="11"/>
    </row>
    <row r="1112" spans="1:7" x14ac:dyDescent="0.2">
      <c r="A1112" s="57">
        <f t="shared" ca="1" si="32"/>
        <v>85.599999999998531</v>
      </c>
      <c r="B1112" s="50">
        <f t="shared" ca="1" si="33"/>
        <v>-50.032178954695283</v>
      </c>
      <c r="D1112" s="82"/>
      <c r="F1112" s="10"/>
      <c r="G1112" s="11"/>
    </row>
    <row r="1113" spans="1:7" x14ac:dyDescent="0.2">
      <c r="A1113" s="57">
        <f t="shared" ca="1" si="32"/>
        <v>85.679999999998529</v>
      </c>
      <c r="B1113" s="50">
        <f t="shared" ca="1" si="33"/>
        <v>-50.159317112399762</v>
      </c>
      <c r="D1113" s="82"/>
      <c r="F1113" s="10"/>
      <c r="G1113" s="11"/>
    </row>
    <row r="1114" spans="1:7" x14ac:dyDescent="0.2">
      <c r="A1114" s="57">
        <f t="shared" ca="1" si="32"/>
        <v>85.759999999998527</v>
      </c>
      <c r="B1114" s="50">
        <f t="shared" ca="1" si="33"/>
        <v>-50.287500015326579</v>
      </c>
      <c r="D1114" s="82"/>
      <c r="F1114" s="10"/>
      <c r="G1114" s="11"/>
    </row>
    <row r="1115" spans="1:7" x14ac:dyDescent="0.2">
      <c r="A1115" s="57">
        <f t="shared" ca="1" si="32"/>
        <v>85.839999999998525</v>
      </c>
      <c r="B1115" s="50">
        <f t="shared" ca="1" si="33"/>
        <v>-50.416736250301533</v>
      </c>
      <c r="D1115" s="82"/>
      <c r="F1115" s="10"/>
      <c r="G1115" s="11"/>
    </row>
    <row r="1116" spans="1:7" x14ac:dyDescent="0.2">
      <c r="A1116" s="57">
        <f t="shared" ca="1" si="32"/>
        <v>85.919999999998524</v>
      </c>
      <c r="B1116" s="50">
        <f t="shared" ca="1" si="33"/>
        <v>-50.547034562019334</v>
      </c>
      <c r="D1116" s="82"/>
      <c r="F1116" s="10"/>
      <c r="G1116" s="11"/>
    </row>
    <row r="1117" spans="1:7" x14ac:dyDescent="0.2">
      <c r="A1117" s="57">
        <f t="shared" ca="1" si="32"/>
        <v>85.999999999998522</v>
      </c>
      <c r="B1117" s="50">
        <f t="shared" ca="1" si="33"/>
        <v>-50.678403856495883</v>
      </c>
      <c r="D1117" s="82"/>
      <c r="F1117" s="10"/>
      <c r="G1117" s="11"/>
    </row>
    <row r="1118" spans="1:7" x14ac:dyDescent="0.2">
      <c r="A1118" s="57">
        <f t="shared" ca="1" si="32"/>
        <v>86.07999999999852</v>
      </c>
      <c r="B1118" s="50">
        <f t="shared" ca="1" si="33"/>
        <v>-50.810853204620877</v>
      </c>
      <c r="D1118" s="82"/>
      <c r="F1118" s="10"/>
      <c r="G1118" s="11"/>
    </row>
    <row r="1119" spans="1:7" x14ac:dyDescent="0.2">
      <c r="A1119" s="57">
        <f t="shared" ca="1" si="32"/>
        <v>86.159999999998519</v>
      </c>
      <c r="B1119" s="50">
        <f t="shared" ca="1" si="33"/>
        <v>-50.944391845813428</v>
      </c>
      <c r="D1119" s="82"/>
      <c r="F1119" s="10"/>
      <c r="G1119" s="11"/>
    </row>
    <row r="1120" spans="1:7" x14ac:dyDescent="0.2">
      <c r="A1120" s="57">
        <f t="shared" ca="1" si="32"/>
        <v>86.239999999998517</v>
      </c>
      <c r="B1120" s="50">
        <f t="shared" ca="1" si="33"/>
        <v>-51.079029191784713</v>
      </c>
      <c r="D1120" s="82"/>
      <c r="F1120" s="10"/>
      <c r="G1120" s="11"/>
    </row>
    <row r="1121" spans="1:7" x14ac:dyDescent="0.2">
      <c r="A1121" s="57">
        <f t="shared" ca="1" si="32"/>
        <v>86.319999999998515</v>
      </c>
      <c r="B1121" s="50">
        <f t="shared" ca="1" si="33"/>
        <v>-51.214774830411201</v>
      </c>
      <c r="D1121" s="82"/>
      <c r="F1121" s="10"/>
      <c r="G1121" s="11"/>
    </row>
    <row r="1122" spans="1:7" x14ac:dyDescent="0.2">
      <c r="A1122" s="57">
        <f t="shared" ca="1" si="32"/>
        <v>86.399999999998514</v>
      </c>
      <c r="B1122" s="50">
        <f t="shared" ca="1" si="33"/>
        <v>-51.351638529722408</v>
      </c>
      <c r="D1122" s="82"/>
      <c r="F1122" s="10"/>
      <c r="G1122" s="11"/>
    </row>
    <row r="1123" spans="1:7" x14ac:dyDescent="0.2">
      <c r="A1123" s="57">
        <f t="shared" ca="1" si="32"/>
        <v>86.479999999998512</v>
      </c>
      <c r="B1123" s="50">
        <f t="shared" ca="1" si="33"/>
        <v>-51.48963024200696</v>
      </c>
      <c r="D1123" s="82"/>
      <c r="F1123" s="10"/>
      <c r="G1123" s="11"/>
    </row>
    <row r="1124" spans="1:7" x14ac:dyDescent="0.2">
      <c r="A1124" s="57">
        <f t="shared" ca="1" si="32"/>
        <v>86.55999999999851</v>
      </c>
      <c r="B1124" s="50">
        <f t="shared" ca="1" si="33"/>
        <v>-51.628760108041476</v>
      </c>
      <c r="D1124" s="82"/>
      <c r="F1124" s="10"/>
      <c r="G1124" s="11"/>
    </row>
    <row r="1125" spans="1:7" x14ac:dyDescent="0.2">
      <c r="A1125" s="57">
        <f t="shared" ca="1" si="32"/>
        <v>86.639999999998508</v>
      </c>
      <c r="B1125" s="50">
        <f t="shared" ca="1" si="33"/>
        <v>-51.769038461446556</v>
      </c>
      <c r="D1125" s="82"/>
      <c r="F1125" s="10"/>
      <c r="G1125" s="11"/>
    </row>
    <row r="1126" spans="1:7" x14ac:dyDescent="0.2">
      <c r="A1126" s="57">
        <f t="shared" ca="1" si="32"/>
        <v>86.719999999998507</v>
      </c>
      <c r="B1126" s="50">
        <f t="shared" ca="1" si="33"/>
        <v>-51.910475833174047</v>
      </c>
      <c r="D1126" s="82"/>
      <c r="F1126" s="10"/>
      <c r="G1126" s="11"/>
    </row>
    <row r="1127" spans="1:7" x14ac:dyDescent="0.2">
      <c r="A1127" s="57">
        <f t="shared" ca="1" si="32"/>
        <v>86.799999999998505</v>
      </c>
      <c r="B1127" s="50">
        <f t="shared" ca="1" si="33"/>
        <v>-52.053082956130865</v>
      </c>
      <c r="D1127" s="82"/>
      <c r="F1127" s="10"/>
      <c r="G1127" s="11"/>
    </row>
    <row r="1128" spans="1:7" x14ac:dyDescent="0.2">
      <c r="A1128" s="57">
        <f t="shared" ca="1" si="32"/>
        <v>86.879999999998503</v>
      </c>
      <c r="B1128" s="50">
        <f t="shared" ca="1" si="33"/>
        <v>-52.196870769944027</v>
      </c>
      <c r="D1128" s="82"/>
      <c r="F1128" s="10"/>
      <c r="G1128" s="11"/>
    </row>
    <row r="1129" spans="1:7" x14ac:dyDescent="0.2">
      <c r="A1129" s="57">
        <f t="shared" ca="1" si="32"/>
        <v>86.959999999998502</v>
      </c>
      <c r="B1129" s="50">
        <f t="shared" ca="1" si="33"/>
        <v>-52.341850425871939</v>
      </c>
      <c r="D1129" s="82"/>
      <c r="F1129" s="10"/>
      <c r="G1129" s="11"/>
    </row>
    <row r="1130" spans="1:7" x14ac:dyDescent="0.2">
      <c r="A1130" s="57">
        <f t="shared" ca="1" si="32"/>
        <v>87.0399999999985</v>
      </c>
      <c r="B1130" s="50">
        <f t="shared" ca="1" si="33"/>
        <v>-52.488033291867637</v>
      </c>
      <c r="D1130" s="82"/>
      <c r="F1130" s="10"/>
      <c r="G1130" s="11"/>
    </row>
    <row r="1131" spans="1:7" x14ac:dyDescent="0.2">
      <c r="A1131" s="57">
        <f t="shared" ref="A1131:A1194" ca="1" si="34">OFFSET(A1131,-1,0)+f_stop/5000</f>
        <v>87.119999999998498</v>
      </c>
      <c r="B1131" s="50">
        <f t="shared" ref="B1131:B1194" ca="1" si="35">20*LOG(ABS(   (1/f_dec*SIN(f_dec*$A1131/Fm*PI())/SIN($A1131/Fm*PI()))^(order-2) * (1/f_dec2*SIN(f_dec2*$A1131/Fm*PI())/SIN($A1131/Fm*PI())) *  (1/(f_dec*n_avg)*SIN((f_dec*n_avg)*$A1131/Fm*PI())/SIN($A1131/Fm*PI()))    ))</f>
        <v>-52.635430957799095</v>
      </c>
      <c r="D1131" s="82"/>
      <c r="F1131" s="10"/>
      <c r="G1131" s="11"/>
    </row>
    <row r="1132" spans="1:7" x14ac:dyDescent="0.2">
      <c r="A1132" s="57">
        <f t="shared" ca="1" si="34"/>
        <v>87.199999999998496</v>
      </c>
      <c r="B1132" s="50">
        <f t="shared" ca="1" si="35"/>
        <v>-52.784055240833013</v>
      </c>
      <c r="D1132" s="82"/>
      <c r="F1132" s="10"/>
      <c r="G1132" s="11"/>
    </row>
    <row r="1133" spans="1:7" x14ac:dyDescent="0.2">
      <c r="A1133" s="57">
        <f t="shared" ca="1" si="34"/>
        <v>87.279999999998495</v>
      </c>
      <c r="B1133" s="50">
        <f t="shared" ca="1" si="35"/>
        <v>-52.933918190987761</v>
      </c>
      <c r="D1133" s="82"/>
      <c r="F1133" s="10"/>
      <c r="G1133" s="11"/>
    </row>
    <row r="1134" spans="1:7" x14ac:dyDescent="0.2">
      <c r="A1134" s="57">
        <f t="shared" ca="1" si="34"/>
        <v>87.359999999998493</v>
      </c>
      <c r="B1134" s="50">
        <f t="shared" ca="1" si="35"/>
        <v>-53.085032096862001</v>
      </c>
      <c r="D1134" s="82"/>
      <c r="F1134" s="10"/>
      <c r="G1134" s="11"/>
    </row>
    <row r="1135" spans="1:7" x14ac:dyDescent="0.2">
      <c r="A1135" s="57">
        <f t="shared" ca="1" si="34"/>
        <v>87.439999999998491</v>
      </c>
      <c r="B1135" s="50">
        <f t="shared" ca="1" si="35"/>
        <v>-53.237409491545613</v>
      </c>
      <c r="D1135" s="82"/>
      <c r="F1135" s="10"/>
      <c r="G1135" s="11"/>
    </row>
    <row r="1136" spans="1:7" x14ac:dyDescent="0.2">
      <c r="A1136" s="57">
        <f t="shared" ca="1" si="34"/>
        <v>87.51999999999849</v>
      </c>
      <c r="B1136" s="50">
        <f t="shared" ca="1" si="35"/>
        <v>-53.391063158719867</v>
      </c>
      <c r="D1136" s="82"/>
      <c r="F1136" s="10"/>
      <c r="G1136" s="11"/>
    </row>
    <row r="1137" spans="1:7" x14ac:dyDescent="0.2">
      <c r="A1137" s="57">
        <f t="shared" ca="1" si="34"/>
        <v>87.599999999998488</v>
      </c>
      <c r="B1137" s="50">
        <f t="shared" ca="1" si="35"/>
        <v>-53.546006138954169</v>
      </c>
      <c r="D1137" s="82"/>
      <c r="F1137" s="10"/>
      <c r="G1137" s="11"/>
    </row>
    <row r="1138" spans="1:7" x14ac:dyDescent="0.2">
      <c r="A1138" s="57">
        <f t="shared" ca="1" si="34"/>
        <v>87.679999999998486</v>
      </c>
      <c r="B1138" s="50">
        <f t="shared" ca="1" si="35"/>
        <v>-53.702251736206691</v>
      </c>
      <c r="D1138" s="82"/>
      <c r="F1138" s="10"/>
      <c r="G1138" s="11"/>
    </row>
    <row r="1139" spans="1:7" x14ac:dyDescent="0.2">
      <c r="A1139" s="57">
        <f t="shared" ca="1" si="34"/>
        <v>87.759999999998485</v>
      </c>
      <c r="B1139" s="50">
        <f t="shared" ca="1" si="35"/>
        <v>-53.859813524537486</v>
      </c>
      <c r="D1139" s="82"/>
      <c r="F1139" s="10"/>
      <c r="G1139" s="11"/>
    </row>
    <row r="1140" spans="1:7" x14ac:dyDescent="0.2">
      <c r="A1140" s="57">
        <f t="shared" ca="1" si="34"/>
        <v>87.839999999998483</v>
      </c>
      <c r="B1140" s="50">
        <f t="shared" ca="1" si="35"/>
        <v>-54.018705355041334</v>
      </c>
      <c r="D1140" s="82"/>
      <c r="F1140" s="10"/>
      <c r="G1140" s="11"/>
    </row>
    <row r="1141" spans="1:7" x14ac:dyDescent="0.2">
      <c r="A1141" s="57">
        <f t="shared" ca="1" si="34"/>
        <v>87.919999999998481</v>
      </c>
      <c r="B1141" s="50">
        <f t="shared" ca="1" si="35"/>
        <v>-54.178941363010004</v>
      </c>
      <c r="D1141" s="82"/>
      <c r="F1141" s="10"/>
      <c r="G1141" s="11"/>
    </row>
    <row r="1142" spans="1:7" x14ac:dyDescent="0.2">
      <c r="A1142" s="57">
        <f t="shared" ca="1" si="34"/>
        <v>87.999999999998479</v>
      </c>
      <c r="B1142" s="50">
        <f t="shared" ca="1" si="35"/>
        <v>-54.340535975332394</v>
      </c>
      <c r="D1142" s="82"/>
      <c r="F1142" s="10"/>
      <c r="G1142" s="11"/>
    </row>
    <row r="1143" spans="1:7" x14ac:dyDescent="0.2">
      <c r="A1143" s="57">
        <f t="shared" ca="1" si="34"/>
        <v>88.079999999998478</v>
      </c>
      <c r="B1143" s="50">
        <f t="shared" ca="1" si="35"/>
        <v>-54.503503918142357</v>
      </c>
      <c r="D1143" s="82"/>
      <c r="F1143" s="10"/>
      <c r="G1143" s="11"/>
    </row>
    <row r="1144" spans="1:7" x14ac:dyDescent="0.2">
      <c r="A1144" s="57">
        <f t="shared" ca="1" si="34"/>
        <v>88.159999999998476</v>
      </c>
      <c r="B1144" s="50">
        <f t="shared" ca="1" si="35"/>
        <v>-54.667860224723952</v>
      </c>
      <c r="D1144" s="82"/>
      <c r="F1144" s="10"/>
      <c r="G1144" s="11"/>
    </row>
    <row r="1145" spans="1:7" x14ac:dyDescent="0.2">
      <c r="A1145" s="57">
        <f t="shared" ca="1" si="34"/>
        <v>88.239999999998474</v>
      </c>
      <c r="B1145" s="50">
        <f t="shared" ca="1" si="35"/>
        <v>-54.833620243684543</v>
      </c>
      <c r="D1145" s="82"/>
      <c r="F1145" s="10"/>
      <c r="G1145" s="11"/>
    </row>
    <row r="1146" spans="1:7" x14ac:dyDescent="0.2">
      <c r="A1146" s="57">
        <f t="shared" ca="1" si="34"/>
        <v>88.319999999998473</v>
      </c>
      <c r="B1146" s="50">
        <f t="shared" ca="1" si="35"/>
        <v>-55.000799647406986</v>
      </c>
      <c r="D1146" s="82"/>
      <c r="F1146" s="10"/>
      <c r="G1146" s="11"/>
    </row>
    <row r="1147" spans="1:7" x14ac:dyDescent="0.2">
      <c r="A1147" s="57">
        <f t="shared" ca="1" si="34"/>
        <v>88.399999999998471</v>
      </c>
      <c r="B1147" s="50">
        <f t="shared" ca="1" si="35"/>
        <v>-55.169414440791797</v>
      </c>
      <c r="D1147" s="82"/>
      <c r="F1147" s="10"/>
      <c r="G1147" s="11"/>
    </row>
    <row r="1148" spans="1:7" x14ac:dyDescent="0.2">
      <c r="A1148" s="57">
        <f t="shared" ca="1" si="34"/>
        <v>88.479999999998469</v>
      </c>
      <c r="B1148" s="50">
        <f t="shared" ca="1" si="35"/>
        <v>-55.339480970301892</v>
      </c>
      <c r="D1148" s="82"/>
      <c r="F1148" s="10"/>
      <c r="G1148" s="11"/>
    </row>
    <row r="1149" spans="1:7" x14ac:dyDescent="0.2">
      <c r="A1149" s="57">
        <f t="shared" ca="1" si="34"/>
        <v>88.559999999998468</v>
      </c>
      <c r="B1149" s="50">
        <f t="shared" ca="1" si="35"/>
        <v>-55.511015933321801</v>
      </c>
      <c r="D1149" s="82"/>
      <c r="F1149" s="10"/>
      <c r="G1149" s="11"/>
    </row>
    <row r="1150" spans="1:7" x14ac:dyDescent="0.2">
      <c r="A1150" s="57">
        <f t="shared" ca="1" si="34"/>
        <v>88.639999999998466</v>
      </c>
      <c r="B1150" s="50">
        <f t="shared" ca="1" si="35"/>
        <v>-55.684036387845254</v>
      </c>
      <c r="D1150" s="82"/>
      <c r="F1150" s="10"/>
      <c r="G1150" s="11"/>
    </row>
    <row r="1151" spans="1:7" x14ac:dyDescent="0.2">
      <c r="A1151" s="57">
        <f t="shared" ca="1" si="34"/>
        <v>88.719999999998464</v>
      </c>
      <c r="B1151" s="50">
        <f t="shared" ca="1" si="35"/>
        <v>-55.858559762504321</v>
      </c>
      <c r="D1151" s="82"/>
      <c r="F1151" s="10"/>
      <c r="G1151" s="11"/>
    </row>
    <row r="1152" spans="1:7" x14ac:dyDescent="0.2">
      <c r="A1152" s="57">
        <f t="shared" ca="1" si="34"/>
        <v>88.799999999998462</v>
      </c>
      <c r="B1152" s="50">
        <f t="shared" ca="1" si="35"/>
        <v>-56.034603866955052</v>
      </c>
      <c r="D1152" s="82"/>
      <c r="F1152" s="10"/>
      <c r="G1152" s="11"/>
    </row>
    <row r="1153" spans="1:7" x14ac:dyDescent="0.2">
      <c r="A1153" s="57">
        <f t="shared" ca="1" si="34"/>
        <v>88.879999999998461</v>
      </c>
      <c r="B1153" s="50">
        <f t="shared" ca="1" si="35"/>
        <v>-56.212186902634826</v>
      </c>
      <c r="D1153" s="82"/>
      <c r="F1153" s="10"/>
      <c r="G1153" s="11"/>
    </row>
    <row r="1154" spans="1:7" x14ac:dyDescent="0.2">
      <c r="A1154" s="57">
        <f t="shared" ca="1" si="34"/>
        <v>88.959999999998459</v>
      </c>
      <c r="B1154" s="50">
        <f t="shared" ca="1" si="35"/>
        <v>-56.391327473907005</v>
      </c>
      <c r="D1154" s="82"/>
      <c r="F1154" s="10"/>
      <c r="G1154" s="11"/>
    </row>
    <row r="1155" spans="1:7" x14ac:dyDescent="0.2">
      <c r="A1155" s="57">
        <f t="shared" ca="1" si="34"/>
        <v>89.039999999998457</v>
      </c>
      <c r="B1155" s="50">
        <f t="shared" ca="1" si="35"/>
        <v>-56.572044599610521</v>
      </c>
      <c r="D1155" s="82"/>
      <c r="F1155" s="10"/>
      <c r="G1155" s="11"/>
    </row>
    <row r="1156" spans="1:7" x14ac:dyDescent="0.2">
      <c r="A1156" s="57">
        <f t="shared" ca="1" si="34"/>
        <v>89.119999999998456</v>
      </c>
      <c r="B1156" s="50">
        <f t="shared" ca="1" si="35"/>
        <v>-56.754357725031042</v>
      </c>
      <c r="D1156" s="82"/>
      <c r="F1156" s="10"/>
      <c r="G1156" s="11"/>
    </row>
    <row r="1157" spans="1:7" x14ac:dyDescent="0.2">
      <c r="A1157" s="57">
        <f t="shared" ca="1" si="34"/>
        <v>89.199999999998454</v>
      </c>
      <c r="B1157" s="50">
        <f t="shared" ca="1" si="35"/>
        <v>-56.938286734313273</v>
      </c>
      <c r="D1157" s="82"/>
      <c r="F1157" s="10"/>
      <c r="G1157" s="11"/>
    </row>
    <row r="1158" spans="1:7" x14ac:dyDescent="0.2">
      <c r="A1158" s="57">
        <f t="shared" ca="1" si="34"/>
        <v>89.279999999998452</v>
      </c>
      <c r="B1158" s="50">
        <f t="shared" ca="1" si="35"/>
        <v>-57.123851963333465</v>
      </c>
      <c r="D1158" s="82"/>
      <c r="F1158" s="10"/>
      <c r="G1158" s="11"/>
    </row>
    <row r="1159" spans="1:7" x14ac:dyDescent="0.2">
      <c r="A1159" s="57">
        <f t="shared" ca="1" si="34"/>
        <v>89.35999999999845</v>
      </c>
      <c r="B1159" s="50">
        <f t="shared" ca="1" si="35"/>
        <v>-57.311074213052535</v>
      </c>
      <c r="D1159" s="82"/>
      <c r="F1159" s="10"/>
      <c r="G1159" s="11"/>
    </row>
    <row r="1160" spans="1:7" x14ac:dyDescent="0.2">
      <c r="A1160" s="57">
        <f t="shared" ca="1" si="34"/>
        <v>89.439999999998449</v>
      </c>
      <c r="B1160" s="50">
        <f t="shared" ca="1" si="35"/>
        <v>-57.499974763372094</v>
      </c>
      <c r="D1160" s="82"/>
      <c r="F1160" s="10"/>
      <c r="G1160" s="11"/>
    </row>
    <row r="1161" spans="1:7" x14ac:dyDescent="0.2">
      <c r="A1161" s="57">
        <f t="shared" ca="1" si="34"/>
        <v>89.519999999998447</v>
      </c>
      <c r="B1161" s="50">
        <f t="shared" ca="1" si="35"/>
        <v>-57.690575387515423</v>
      </c>
      <c r="D1161" s="82"/>
      <c r="F1161" s="10"/>
      <c r="G1161" s="11"/>
    </row>
    <row r="1162" spans="1:7" x14ac:dyDescent="0.2">
      <c r="A1162" s="57">
        <f t="shared" ca="1" si="34"/>
        <v>89.599999999998445</v>
      </c>
      <c r="B1162" s="50">
        <f t="shared" ca="1" si="35"/>
        <v>-57.882898366958074</v>
      </c>
      <c r="D1162" s="82"/>
      <c r="F1162" s="10"/>
      <c r="G1162" s="11"/>
    </row>
    <row r="1163" spans="1:7" x14ac:dyDescent="0.2">
      <c r="A1163" s="57">
        <f t="shared" ca="1" si="34"/>
        <v>89.679999999998444</v>
      </c>
      <c r="B1163" s="50">
        <f t="shared" ca="1" si="35"/>
        <v>-58.076966506933061</v>
      </c>
      <c r="D1163" s="82"/>
      <c r="F1163" s="10"/>
      <c r="G1163" s="11"/>
    </row>
    <row r="1164" spans="1:7" x14ac:dyDescent="0.2">
      <c r="A1164" s="57">
        <f t="shared" ca="1" si="34"/>
        <v>89.759999999998442</v>
      </c>
      <c r="B1164" s="50">
        <f t="shared" ca="1" si="35"/>
        <v>-58.272803152537236</v>
      </c>
      <c r="D1164" s="82"/>
      <c r="F1164" s="10"/>
      <c r="G1164" s="11"/>
    </row>
    <row r="1165" spans="1:7" x14ac:dyDescent="0.2">
      <c r="A1165" s="57">
        <f t="shared" ca="1" si="34"/>
        <v>89.83999999999844</v>
      </c>
      <c r="B1165" s="50">
        <f t="shared" ca="1" si="35"/>
        <v>-58.470432205467574</v>
      </c>
      <c r="D1165" s="82"/>
      <c r="F1165" s="10"/>
      <c r="G1165" s="11"/>
    </row>
    <row r="1166" spans="1:7" x14ac:dyDescent="0.2">
      <c r="A1166" s="57">
        <f t="shared" ca="1" si="34"/>
        <v>89.919999999998439</v>
      </c>
      <c r="B1166" s="50">
        <f t="shared" ca="1" si="35"/>
        <v>-58.669878141416191</v>
      </c>
      <c r="D1166" s="82"/>
      <c r="F1166" s="10"/>
      <c r="G1166" s="11"/>
    </row>
    <row r="1167" spans="1:7" x14ac:dyDescent="0.2">
      <c r="A1167" s="57">
        <f t="shared" ca="1" si="34"/>
        <v>89.999999999998437</v>
      </c>
      <c r="B1167" s="50">
        <f t="shared" ca="1" si="35"/>
        <v>-58.871166028156281</v>
      </c>
      <c r="D1167" s="82"/>
      <c r="F1167" s="10"/>
      <c r="G1167" s="11"/>
    </row>
    <row r="1168" spans="1:7" x14ac:dyDescent="0.2">
      <c r="A1168" s="57">
        <f t="shared" ca="1" si="34"/>
        <v>90.079999999998435</v>
      </c>
      <c r="B1168" s="50">
        <f t="shared" ca="1" si="35"/>
        <v>-59.074321544351648</v>
      </c>
      <c r="D1168" s="82"/>
      <c r="F1168" s="10"/>
      <c r="G1168" s="11"/>
    </row>
    <row r="1169" spans="1:7" x14ac:dyDescent="0.2">
      <c r="A1169" s="57">
        <f t="shared" ca="1" si="34"/>
        <v>90.159999999998433</v>
      </c>
      <c r="B1169" s="50">
        <f t="shared" ca="1" si="35"/>
        <v>-59.279370999124581</v>
      </c>
      <c r="D1169" s="82"/>
      <c r="F1169" s="10"/>
      <c r="G1169" s="11"/>
    </row>
    <row r="1170" spans="1:7" x14ac:dyDescent="0.2">
      <c r="A1170" s="57">
        <f t="shared" ca="1" si="34"/>
        <v>90.239999999998432</v>
      </c>
      <c r="B1170" s="50">
        <f t="shared" ca="1" si="35"/>
        <v>-59.486341352419871</v>
      </c>
      <c r="D1170" s="82"/>
      <c r="F1170" s="10"/>
      <c r="G1170" s="11"/>
    </row>
    <row r="1171" spans="1:7" x14ac:dyDescent="0.2">
      <c r="A1171" s="57">
        <f t="shared" ca="1" si="34"/>
        <v>90.31999999999843</v>
      </c>
      <c r="B1171" s="50">
        <f t="shared" ca="1" si="35"/>
        <v>-59.69526023620287</v>
      </c>
      <c r="D1171" s="82"/>
      <c r="F1171" s="10"/>
      <c r="G1171" s="11"/>
    </row>
    <row r="1172" spans="1:7" x14ac:dyDescent="0.2">
      <c r="A1172" s="57">
        <f t="shared" ca="1" si="34"/>
        <v>90.399999999998428</v>
      </c>
      <c r="B1172" s="50">
        <f t="shared" ca="1" si="35"/>
        <v>-59.906155976534109</v>
      </c>
      <c r="D1172" s="82"/>
      <c r="F1172" s="10"/>
      <c r="G1172" s="11"/>
    </row>
    <row r="1173" spans="1:7" x14ac:dyDescent="0.2">
      <c r="A1173" s="57">
        <f t="shared" ca="1" si="34"/>
        <v>90.479999999998427</v>
      </c>
      <c r="B1173" s="50">
        <f t="shared" ca="1" si="35"/>
        <v>-60.119057616563296</v>
      </c>
      <c r="D1173" s="82"/>
      <c r="F1173" s="10"/>
      <c r="G1173" s="11"/>
    </row>
    <row r="1174" spans="1:7" x14ac:dyDescent="0.2">
      <c r="A1174" s="57">
        <f t="shared" ca="1" si="34"/>
        <v>90.559999999998425</v>
      </c>
      <c r="B1174" s="50">
        <f t="shared" ca="1" si="35"/>
        <v>-60.333994940489582</v>
      </c>
      <c r="D1174" s="82"/>
      <c r="F1174" s="10"/>
      <c r="G1174" s="11"/>
    </row>
    <row r="1175" spans="1:7" x14ac:dyDescent="0.2">
      <c r="A1175" s="57">
        <f t="shared" ca="1" si="34"/>
        <v>90.639999999998423</v>
      </c>
      <c r="B1175" s="50">
        <f t="shared" ca="1" si="35"/>
        <v>-60.550998498536764</v>
      </c>
      <c r="D1175" s="82"/>
      <c r="F1175" s="10"/>
      <c r="G1175" s="11"/>
    </row>
    <row r="1176" spans="1:7" x14ac:dyDescent="0.2">
      <c r="A1176" s="57">
        <f t="shared" ca="1" si="34"/>
        <v>90.719999999998421</v>
      </c>
      <c r="B1176" s="50">
        <f t="shared" ca="1" si="35"/>
        <v>-60.770099632995922</v>
      </c>
      <c r="D1176" s="82"/>
      <c r="F1176" s="10"/>
      <c r="G1176" s="11"/>
    </row>
    <row r="1177" spans="1:7" x14ac:dyDescent="0.2">
      <c r="A1177" s="57">
        <f t="shared" ca="1" si="34"/>
        <v>90.79999999999842</v>
      </c>
      <c r="B1177" s="50">
        <f t="shared" ca="1" si="35"/>
        <v>-60.991330505390039</v>
      </c>
      <c r="D1177" s="82"/>
      <c r="F1177" s="10"/>
      <c r="G1177" s="11"/>
    </row>
    <row r="1178" spans="1:7" x14ac:dyDescent="0.2">
      <c r="A1178" s="57">
        <f t="shared" ca="1" si="34"/>
        <v>90.879999999998418</v>
      </c>
      <c r="B1178" s="50">
        <f t="shared" ca="1" si="35"/>
        <v>-61.214724124819469</v>
      </c>
      <c r="D1178" s="82"/>
      <c r="F1178" s="10"/>
      <c r="G1178" s="11"/>
    </row>
    <row r="1179" spans="1:7" x14ac:dyDescent="0.2">
      <c r="A1179" s="57">
        <f t="shared" ca="1" si="34"/>
        <v>90.959999999998416</v>
      </c>
      <c r="B1179" s="50">
        <f t="shared" ca="1" si="35"/>
        <v>-61.440314377550216</v>
      </c>
      <c r="D1179" s="82"/>
      <c r="F1179" s="10"/>
      <c r="G1179" s="11"/>
    </row>
    <row r="1180" spans="1:7" x14ac:dyDescent="0.2">
      <c r="A1180" s="57">
        <f t="shared" ca="1" si="34"/>
        <v>91.039999999998415</v>
      </c>
      <c r="B1180" s="50">
        <f t="shared" ca="1" si="35"/>
        <v>-61.6681360579109</v>
      </c>
      <c r="D1180" s="82"/>
      <c r="F1180" s="10"/>
      <c r="G1180" s="11"/>
    </row>
    <row r="1181" spans="1:7" x14ac:dyDescent="0.2">
      <c r="A1181" s="57">
        <f t="shared" ca="1" si="34"/>
        <v>91.119999999998413</v>
      </c>
      <c r="B1181" s="50">
        <f t="shared" ca="1" si="35"/>
        <v>-61.898224900568493</v>
      </c>
      <c r="D1181" s="82"/>
      <c r="F1181" s="10"/>
      <c r="G1181" s="11"/>
    </row>
    <row r="1182" spans="1:7" x14ac:dyDescent="0.2">
      <c r="A1182" s="57">
        <f t="shared" ca="1" si="34"/>
        <v>91.199999999998411</v>
      </c>
      <c r="B1182" s="50">
        <f t="shared" ca="1" si="35"/>
        <v>-62.130617614257481</v>
      </c>
      <c r="D1182" s="82"/>
      <c r="F1182" s="10"/>
      <c r="G1182" s="11"/>
    </row>
    <row r="1183" spans="1:7" x14ac:dyDescent="0.2">
      <c r="A1183" s="57">
        <f t="shared" ca="1" si="34"/>
        <v>91.27999999999841</v>
      </c>
      <c r="B1183" s="50">
        <f t="shared" ca="1" si="35"/>
        <v>-62.365351917040819</v>
      </c>
      <c r="D1183" s="82"/>
      <c r="F1183" s="10"/>
      <c r="G1183" s="11"/>
    </row>
    <row r="1184" spans="1:7" x14ac:dyDescent="0.2">
      <c r="A1184" s="57">
        <f t="shared" ca="1" si="34"/>
        <v>91.359999999998408</v>
      </c>
      <c r="B1184" s="50">
        <f t="shared" ca="1" si="35"/>
        <v>-62.602466573188231</v>
      </c>
      <c r="D1184" s="82"/>
      <c r="F1184" s="10"/>
      <c r="G1184" s="11"/>
    </row>
    <row r="1185" spans="1:7" x14ac:dyDescent="0.2">
      <c r="A1185" s="57">
        <f t="shared" ca="1" si="34"/>
        <v>91.439999999998406</v>
      </c>
      <c r="B1185" s="50">
        <f t="shared" ca="1" si="35"/>
        <v>-62.842001431760231</v>
      </c>
      <c r="D1185" s="82"/>
      <c r="F1185" s="10"/>
      <c r="G1185" s="11"/>
    </row>
    <row r="1186" spans="1:7" x14ac:dyDescent="0.2">
      <c r="A1186" s="57">
        <f t="shared" ca="1" si="34"/>
        <v>91.519999999998404</v>
      </c>
      <c r="B1186" s="50">
        <f t="shared" ca="1" si="35"/>
        <v>-63.083997466994532</v>
      </c>
      <c r="D1186" s="82"/>
      <c r="F1186" s="10"/>
      <c r="G1186" s="11"/>
    </row>
    <row r="1187" spans="1:7" x14ac:dyDescent="0.2">
      <c r="A1187" s="57">
        <f t="shared" ca="1" si="34"/>
        <v>91.599999999998403</v>
      </c>
      <c r="B1187" s="50">
        <f t="shared" ca="1" si="35"/>
        <v>-63.328496820595888</v>
      </c>
      <c r="D1187" s="82"/>
      <c r="F1187" s="10"/>
      <c r="G1187" s="11"/>
    </row>
    <row r="1188" spans="1:7" x14ac:dyDescent="0.2">
      <c r="A1188" s="57">
        <f t="shared" ca="1" si="34"/>
        <v>91.679999999998401</v>
      </c>
      <c r="B1188" s="50">
        <f t="shared" ca="1" si="35"/>
        <v>-63.575542846038537</v>
      </c>
      <c r="D1188" s="82"/>
      <c r="F1188" s="10"/>
      <c r="G1188" s="11"/>
    </row>
    <row r="1189" spans="1:7" x14ac:dyDescent="0.2">
      <c r="A1189" s="57">
        <f t="shared" ca="1" si="34"/>
        <v>91.759999999998399</v>
      </c>
      <c r="B1189" s="50">
        <f t="shared" ca="1" si="35"/>
        <v>-63.825180154997206</v>
      </c>
      <c r="D1189" s="82"/>
      <c r="F1189" s="10"/>
      <c r="G1189" s="11"/>
    </row>
    <row r="1190" spans="1:7" x14ac:dyDescent="0.2">
      <c r="A1190" s="57">
        <f t="shared" ca="1" si="34"/>
        <v>91.839999999998398</v>
      </c>
      <c r="B1190" s="50">
        <f t="shared" ca="1" si="35"/>
        <v>-64.07745466603015</v>
      </c>
      <c r="D1190" s="82"/>
      <c r="F1190" s="10"/>
      <c r="G1190" s="11"/>
    </row>
    <row r="1191" spans="1:7" x14ac:dyDescent="0.2">
      <c r="A1191" s="57">
        <f t="shared" ca="1" si="34"/>
        <v>91.919999999998396</v>
      </c>
      <c r="B1191" s="50">
        <f t="shared" ca="1" si="35"/>
        <v>-64.332413655647002</v>
      </c>
      <c r="D1191" s="82"/>
      <c r="F1191" s="10"/>
      <c r="G1191" s="11"/>
    </row>
    <row r="1192" spans="1:7" x14ac:dyDescent="0.2">
      <c r="A1192" s="57">
        <f t="shared" ca="1" si="34"/>
        <v>91.999999999998394</v>
      </c>
      <c r="B1192" s="50">
        <f t="shared" ca="1" si="35"/>
        <v>-64.590105811902589</v>
      </c>
      <c r="D1192" s="82"/>
      <c r="F1192" s="10"/>
      <c r="G1192" s="11"/>
    </row>
    <row r="1193" spans="1:7" x14ac:dyDescent="0.2">
      <c r="A1193" s="57">
        <f t="shared" ca="1" si="34"/>
        <v>92.079999999998392</v>
      </c>
      <c r="B1193" s="50">
        <f t="shared" ca="1" si="35"/>
        <v>-64.850581290668416</v>
      </c>
      <c r="D1193" s="82"/>
      <c r="F1193" s="10"/>
      <c r="G1193" s="11"/>
    </row>
    <row r="1194" spans="1:7" x14ac:dyDescent="0.2">
      <c r="A1194" s="57">
        <f t="shared" ca="1" si="34"/>
        <v>92.159999999998391</v>
      </c>
      <c r="B1194" s="50">
        <f t="shared" ca="1" si="35"/>
        <v>-65.113891774743593</v>
      </c>
      <c r="D1194" s="82"/>
      <c r="F1194" s="10"/>
      <c r="G1194" s="11"/>
    </row>
    <row r="1195" spans="1:7" x14ac:dyDescent="0.2">
      <c r="A1195" s="57">
        <f t="shared" ref="A1195:A1258" ca="1" si="36">OFFSET(A1195,-1,0)+f_stop/5000</f>
        <v>92.239999999998389</v>
      </c>
      <c r="B1195" s="50">
        <f t="shared" ref="B1195:B1258" ca="1" si="37">20*LOG(ABS(   (1/f_dec*SIN(f_dec*$A1195/Fm*PI())/SIN($A1195/Fm*PI()))^(order-2) * (1/f_dec2*SIN(f_dec2*$A1195/Fm*PI())/SIN($A1195/Fm*PI())) *  (1/(f_dec*n_avg)*SIN((f_dec*n_avg)*$A1195/Fm*PI())/SIN($A1195/Fm*PI()))    ))</f>
        <v>-65.380090535979335</v>
      </c>
      <c r="D1195" s="82"/>
      <c r="F1195" s="10"/>
      <c r="G1195" s="11"/>
    </row>
    <row r="1196" spans="1:7" x14ac:dyDescent="0.2">
      <c r="A1196" s="57">
        <f t="shared" ca="1" si="36"/>
        <v>92.319999999998387</v>
      </c>
      <c r="B1196" s="50">
        <f t="shared" ca="1" si="37"/>
        <v>-65.649232500602452</v>
      </c>
      <c r="D1196" s="82"/>
      <c r="F1196" s="10"/>
      <c r="G1196" s="11"/>
    </row>
    <row r="1197" spans="1:7" x14ac:dyDescent="0.2">
      <c r="A1197" s="57">
        <f t="shared" ca="1" si="36"/>
        <v>92.399999999998386</v>
      </c>
      <c r="B1197" s="50">
        <f t="shared" ca="1" si="37"/>
        <v>-65.921374317938628</v>
      </c>
      <c r="D1197" s="82"/>
      <c r="F1197" s="10"/>
      <c r="G1197" s="11"/>
    </row>
    <row r="1198" spans="1:7" x14ac:dyDescent="0.2">
      <c r="A1198" s="57">
        <f t="shared" ca="1" si="36"/>
        <v>92.479999999998384</v>
      </c>
      <c r="B1198" s="50">
        <f t="shared" ca="1" si="37"/>
        <v>-66.196574432748719</v>
      </c>
      <c r="D1198" s="82"/>
      <c r="F1198" s="10"/>
      <c r="G1198" s="11"/>
    </row>
    <row r="1199" spans="1:7" x14ac:dyDescent="0.2">
      <c r="A1199" s="57">
        <f t="shared" ca="1" si="36"/>
        <v>92.559999999998382</v>
      </c>
      <c r="B1199" s="50">
        <f t="shared" ca="1" si="37"/>
        <v>-66.474893161409568</v>
      </c>
      <c r="D1199" s="82"/>
      <c r="F1199" s="10"/>
      <c r="G1199" s="11"/>
    </row>
    <row r="1200" spans="1:7" x14ac:dyDescent="0.2">
      <c r="A1200" s="57">
        <f t="shared" ca="1" si="36"/>
        <v>92.639999999998381</v>
      </c>
      <c r="B1200" s="50">
        <f t="shared" ca="1" si="37"/>
        <v>-66.75639277218653</v>
      </c>
      <c r="D1200" s="82"/>
      <c r="F1200" s="10"/>
      <c r="G1200" s="11"/>
    </row>
    <row r="1201" spans="1:7" x14ac:dyDescent="0.2">
      <c r="A1201" s="57">
        <f t="shared" ca="1" si="36"/>
        <v>92.719999999998379</v>
      </c>
      <c r="B1201" s="50">
        <f t="shared" ca="1" si="37"/>
        <v>-67.041137569864105</v>
      </c>
      <c r="D1201" s="82"/>
      <c r="F1201" s="10"/>
      <c r="G1201" s="11"/>
    </row>
    <row r="1202" spans="1:7" x14ac:dyDescent="0.2">
      <c r="A1202" s="57">
        <f t="shared" ca="1" si="36"/>
        <v>92.799999999998377</v>
      </c>
      <c r="B1202" s="50">
        <f t="shared" ca="1" si="37"/>
        <v>-67.329193985022101</v>
      </c>
      <c r="D1202" s="82"/>
      <c r="F1202" s="10"/>
      <c r="G1202" s="11"/>
    </row>
    <row r="1203" spans="1:7" x14ac:dyDescent="0.2">
      <c r="A1203" s="57">
        <f t="shared" ca="1" si="36"/>
        <v>92.879999999998375</v>
      </c>
      <c r="B1203" s="50">
        <f t="shared" ca="1" si="37"/>
        <v>-67.620630668266671</v>
      </c>
      <c r="D1203" s="82"/>
      <c r="F1203" s="10"/>
      <c r="G1203" s="11"/>
    </row>
    <row r="1204" spans="1:7" x14ac:dyDescent="0.2">
      <c r="A1204" s="57">
        <f t="shared" ca="1" si="36"/>
        <v>92.959999999998374</v>
      </c>
      <c r="B1204" s="50">
        <f t="shared" ca="1" si="37"/>
        <v>-67.915518589749567</v>
      </c>
      <c r="D1204" s="82"/>
      <c r="F1204" s="10"/>
      <c r="G1204" s="11"/>
    </row>
    <row r="1205" spans="1:7" x14ac:dyDescent="0.2">
      <c r="A1205" s="57">
        <f t="shared" ca="1" si="36"/>
        <v>93.039999999998372</v>
      </c>
      <c r="B1205" s="50">
        <f t="shared" ca="1" si="37"/>
        <v>-68.213931144335973</v>
      </c>
      <c r="D1205" s="82"/>
      <c r="F1205" s="10"/>
      <c r="G1205" s="11"/>
    </row>
    <row r="1206" spans="1:7" x14ac:dyDescent="0.2">
      <c r="A1206" s="57">
        <f t="shared" ca="1" si="36"/>
        <v>93.11999999999837</v>
      </c>
      <c r="B1206" s="50">
        <f t="shared" ca="1" si="37"/>
        <v>-68.515944262809953</v>
      </c>
      <c r="D1206" s="82"/>
      <c r="F1206" s="10"/>
      <c r="G1206" s="11"/>
    </row>
    <row r="1207" spans="1:7" x14ac:dyDescent="0.2">
      <c r="A1207" s="57">
        <f t="shared" ca="1" si="36"/>
        <v>93.199999999998369</v>
      </c>
      <c r="B1207" s="50">
        <f t="shared" ca="1" si="37"/>
        <v>-68.821636529538608</v>
      </c>
      <c r="D1207" s="82"/>
      <c r="F1207" s="10"/>
      <c r="G1207" s="11"/>
    </row>
    <row r="1208" spans="1:7" x14ac:dyDescent="0.2">
      <c r="A1208" s="57">
        <f t="shared" ca="1" si="36"/>
        <v>93.279999999998367</v>
      </c>
      <c r="B1208" s="50">
        <f t="shared" ca="1" si="37"/>
        <v>-69.131089307049791</v>
      </c>
      <c r="D1208" s="82"/>
      <c r="F1208" s="10"/>
      <c r="G1208" s="11"/>
    </row>
    <row r="1209" spans="1:7" x14ac:dyDescent="0.2">
      <c r="A1209" s="57">
        <f t="shared" ca="1" si="36"/>
        <v>93.359999999998365</v>
      </c>
      <c r="B1209" s="50">
        <f t="shared" ca="1" si="37"/>
        <v>-69.444386868017048</v>
      </c>
      <c r="D1209" s="82"/>
      <c r="F1209" s="10"/>
      <c r="G1209" s="11"/>
    </row>
    <row r="1210" spans="1:7" x14ac:dyDescent="0.2">
      <c r="A1210" s="57">
        <f t="shared" ca="1" si="36"/>
        <v>93.439999999998363</v>
      </c>
      <c r="B1210" s="50">
        <f t="shared" ca="1" si="37"/>
        <v>-69.761616535186718</v>
      </c>
      <c r="D1210" s="82"/>
      <c r="F1210" s="10"/>
      <c r="G1210" s="11"/>
    </row>
    <row r="1211" spans="1:7" x14ac:dyDescent="0.2">
      <c r="A1211" s="57">
        <f t="shared" ca="1" si="36"/>
        <v>93.519999999998362</v>
      </c>
      <c r="B1211" s="50">
        <f t="shared" ca="1" si="37"/>
        <v>-70.082868829827135</v>
      </c>
      <c r="D1211" s="82"/>
      <c r="F1211" s="10"/>
      <c r="G1211" s="11"/>
    </row>
    <row r="1212" spans="1:7" x14ac:dyDescent="0.2">
      <c r="A1212" s="57">
        <f t="shared" ca="1" si="36"/>
        <v>93.59999999999836</v>
      </c>
      <c r="B1212" s="50">
        <f t="shared" ca="1" si="37"/>
        <v>-70.408237629331126</v>
      </c>
      <c r="D1212" s="82"/>
      <c r="F1212" s="10"/>
      <c r="G1212" s="11"/>
    </row>
    <row r="1213" spans="1:7" x14ac:dyDescent="0.2">
      <c r="A1213" s="57">
        <f t="shared" ca="1" si="36"/>
        <v>93.679999999998358</v>
      </c>
      <c r="B1213" s="50">
        <f t="shared" ca="1" si="37"/>
        <v>-70.737820334657172</v>
      </c>
      <c r="D1213" s="82"/>
      <c r="F1213" s="10"/>
      <c r="G1213" s="11"/>
    </row>
    <row r="1214" spans="1:7" x14ac:dyDescent="0.2">
      <c r="A1214" s="57">
        <f t="shared" ca="1" si="36"/>
        <v>93.759999999998357</v>
      </c>
      <c r="B1214" s="50">
        <f t="shared" ca="1" si="37"/>
        <v>-71.071718048355919</v>
      </c>
      <c r="D1214" s="82"/>
      <c r="F1214" s="10"/>
      <c r="G1214" s="11"/>
    </row>
    <row r="1215" spans="1:7" x14ac:dyDescent="0.2">
      <c r="A1215" s="57">
        <f t="shared" ca="1" si="36"/>
        <v>93.839999999998355</v>
      </c>
      <c r="B1215" s="50">
        <f t="shared" ca="1" si="37"/>
        <v>-71.41003576399487</v>
      </c>
      <c r="D1215" s="82"/>
      <c r="F1215" s="10"/>
      <c r="G1215" s="11"/>
    </row>
    <row r="1216" spans="1:7" x14ac:dyDescent="0.2">
      <c r="A1216" s="57">
        <f t="shared" ca="1" si="36"/>
        <v>93.919999999998353</v>
      </c>
      <c r="B1216" s="50">
        <f t="shared" ca="1" si="37"/>
        <v>-71.752882567869008</v>
      </c>
      <c r="D1216" s="82"/>
      <c r="F1216" s="10"/>
      <c r="G1216" s="11"/>
    </row>
    <row r="1217" spans="1:7" x14ac:dyDescent="0.2">
      <c r="A1217" s="57">
        <f t="shared" ca="1" si="36"/>
        <v>93.999999999998352</v>
      </c>
      <c r="B1217" s="50">
        <f t="shared" ca="1" si="37"/>
        <v>-72.100371853965839</v>
      </c>
      <c r="D1217" s="82"/>
      <c r="F1217" s="10"/>
      <c r="G1217" s="11"/>
    </row>
    <row r="1218" spans="1:7" x14ac:dyDescent="0.2">
      <c r="A1218" s="57">
        <f t="shared" ca="1" si="36"/>
        <v>94.07999999999835</v>
      </c>
      <c r="B1218" s="50">
        <f t="shared" ca="1" si="37"/>
        <v>-72.452621553244342</v>
      </c>
      <c r="D1218" s="82"/>
      <c r="F1218" s="10"/>
      <c r="G1218" s="11"/>
    </row>
    <row r="1219" spans="1:7" x14ac:dyDescent="0.2">
      <c r="A1219" s="57">
        <f t="shared" ca="1" si="36"/>
        <v>94.159999999998348</v>
      </c>
      <c r="B1219" s="50">
        <f t="shared" ca="1" si="37"/>
        <v>-72.809754378386685</v>
      </c>
      <c r="D1219" s="82"/>
      <c r="F1219" s="10"/>
      <c r="G1219" s="11"/>
    </row>
    <row r="1220" spans="1:7" x14ac:dyDescent="0.2">
      <c r="A1220" s="57">
        <f t="shared" ca="1" si="36"/>
        <v>94.239999999998346</v>
      </c>
      <c r="B1220" s="50">
        <f t="shared" ca="1" si="37"/>
        <v>-73.171898085293236</v>
      </c>
      <c r="D1220" s="82"/>
      <c r="F1220" s="10"/>
      <c r="G1220" s="11"/>
    </row>
    <row r="1221" spans="1:7" x14ac:dyDescent="0.2">
      <c r="A1221" s="57">
        <f t="shared" ca="1" si="36"/>
        <v>94.319999999998345</v>
      </c>
      <c r="B1221" s="50">
        <f t="shared" ca="1" si="37"/>
        <v>-73.539185752714843</v>
      </c>
      <c r="D1221" s="82"/>
      <c r="F1221" s="10"/>
      <c r="G1221" s="11"/>
    </row>
    <row r="1222" spans="1:7" x14ac:dyDescent="0.2">
      <c r="A1222" s="57">
        <f t="shared" ca="1" si="36"/>
        <v>94.399999999998343</v>
      </c>
      <c r="B1222" s="50">
        <f t="shared" ca="1" si="37"/>
        <v>-73.911756081552994</v>
      </c>
      <c r="D1222" s="82"/>
      <c r="F1222" s="10"/>
      <c r="G1222" s="11"/>
    </row>
    <row r="1223" spans="1:7" x14ac:dyDescent="0.2">
      <c r="A1223" s="57">
        <f t="shared" ca="1" si="36"/>
        <v>94.479999999998341</v>
      </c>
      <c r="B1223" s="50">
        <f t="shared" ca="1" si="37"/>
        <v>-74.289753715511779</v>
      </c>
      <c r="D1223" s="82"/>
      <c r="F1223" s="10"/>
      <c r="G1223" s="11"/>
    </row>
    <row r="1224" spans="1:7" x14ac:dyDescent="0.2">
      <c r="A1224" s="57">
        <f t="shared" ca="1" si="36"/>
        <v>94.55999999999834</v>
      </c>
      <c r="B1224" s="50">
        <f t="shared" ca="1" si="37"/>
        <v>-74.673329584956946</v>
      </c>
      <c r="D1224" s="82"/>
      <c r="F1224" s="10"/>
      <c r="G1224" s="11"/>
    </row>
    <row r="1225" spans="1:7" x14ac:dyDescent="0.2">
      <c r="A1225" s="57">
        <f t="shared" ca="1" si="36"/>
        <v>94.639999999998338</v>
      </c>
      <c r="B1225" s="50">
        <f t="shared" ca="1" si="37"/>
        <v>-75.062641276026469</v>
      </c>
      <c r="D1225" s="82"/>
      <c r="F1225" s="10"/>
      <c r="G1225" s="11"/>
    </row>
    <row r="1226" spans="1:7" x14ac:dyDescent="0.2">
      <c r="A1226" s="57">
        <f t="shared" ca="1" si="36"/>
        <v>94.719999999998336</v>
      </c>
      <c r="B1226" s="50">
        <f t="shared" ca="1" si="37"/>
        <v>-75.457853427251948</v>
      </c>
      <c r="D1226" s="82"/>
      <c r="F1226" s="10"/>
      <c r="G1226" s="11"/>
    </row>
    <row r="1227" spans="1:7" x14ac:dyDescent="0.2">
      <c r="A1227" s="57">
        <f t="shared" ca="1" si="36"/>
        <v>94.799999999998334</v>
      </c>
      <c r="B1227" s="50">
        <f t="shared" ca="1" si="37"/>
        <v>-75.859138156189474</v>
      </c>
      <c r="D1227" s="82"/>
      <c r="F1227" s="10"/>
      <c r="G1227" s="11"/>
    </row>
    <row r="1228" spans="1:7" x14ac:dyDescent="0.2">
      <c r="A1228" s="57">
        <f t="shared" ca="1" si="36"/>
        <v>94.879999999998333</v>
      </c>
      <c r="B1228" s="50">
        <f t="shared" ca="1" si="37"/>
        <v>-76.266675518826275</v>
      </c>
      <c r="D1228" s="82"/>
      <c r="F1228" s="10"/>
      <c r="G1228" s="11"/>
    </row>
    <row r="1229" spans="1:7" x14ac:dyDescent="0.2">
      <c r="A1229" s="57">
        <f t="shared" ca="1" si="36"/>
        <v>94.959999999998331</v>
      </c>
      <c r="B1229" s="50">
        <f t="shared" ca="1" si="37"/>
        <v>-76.680654004832846</v>
      </c>
      <c r="D1229" s="82"/>
      <c r="F1229" s="10"/>
      <c r="G1229" s="11"/>
    </row>
    <row r="1230" spans="1:7" x14ac:dyDescent="0.2">
      <c r="A1230" s="57">
        <f t="shared" ca="1" si="36"/>
        <v>95.039999999998329</v>
      </c>
      <c r="B1230" s="50">
        <f t="shared" ca="1" si="37"/>
        <v>-77.101271072070702</v>
      </c>
      <c r="D1230" s="82"/>
      <c r="F1230" s="10"/>
      <c r="G1230" s="11"/>
    </row>
    <row r="1231" spans="1:7" x14ac:dyDescent="0.2">
      <c r="A1231" s="57">
        <f t="shared" ca="1" si="36"/>
        <v>95.119999999998328</v>
      </c>
      <c r="B1231" s="50">
        <f t="shared" ca="1" si="37"/>
        <v>-77.528733724150939</v>
      </c>
      <c r="D1231" s="82"/>
      <c r="F1231" s="10"/>
      <c r="G1231" s="11"/>
    </row>
    <row r="1232" spans="1:7" x14ac:dyDescent="0.2">
      <c r="A1232" s="57">
        <f t="shared" ca="1" si="36"/>
        <v>95.199999999998326</v>
      </c>
      <c r="B1232" s="50">
        <f t="shared" ca="1" si="37"/>
        <v>-77.963259135272281</v>
      </c>
      <c r="D1232" s="82"/>
      <c r="F1232" s="10"/>
      <c r="G1232" s="11"/>
    </row>
    <row r="1233" spans="1:7" x14ac:dyDescent="0.2">
      <c r="A1233" s="57">
        <f t="shared" ca="1" si="36"/>
        <v>95.279999999998324</v>
      </c>
      <c r="B1233" s="50">
        <f t="shared" ca="1" si="37"/>
        <v>-78.405075327063543</v>
      </c>
      <c r="D1233" s="82"/>
      <c r="F1233" s="10"/>
      <c r="G1233" s="11"/>
    </row>
    <row r="1234" spans="1:7" x14ac:dyDescent="0.2">
      <c r="A1234" s="57">
        <f t="shared" ca="1" si="36"/>
        <v>95.359999999998323</v>
      </c>
      <c r="B1234" s="50">
        <f t="shared" ca="1" si="37"/>
        <v>-78.854421902711337</v>
      </c>
      <c r="D1234" s="82"/>
      <c r="F1234" s="10"/>
      <c r="G1234" s="11"/>
    </row>
    <row r="1235" spans="1:7" x14ac:dyDescent="0.2">
      <c r="A1235" s="57">
        <f t="shared" ca="1" si="36"/>
        <v>95.439999999998321</v>
      </c>
      <c r="B1235" s="50">
        <f t="shared" ca="1" si="37"/>
        <v>-79.311550844294644</v>
      </c>
      <c r="D1235" s="82"/>
      <c r="F1235" s="10"/>
      <c r="G1235" s="11"/>
    </row>
    <row r="1236" spans="1:7" x14ac:dyDescent="0.2">
      <c r="A1236" s="57">
        <f t="shared" ca="1" si="36"/>
        <v>95.519999999998319</v>
      </c>
      <c r="B1236" s="50">
        <f t="shared" ca="1" si="37"/>
        <v>-79.776727379971561</v>
      </c>
      <c r="D1236" s="82"/>
      <c r="F1236" s="10"/>
      <c r="G1236" s="11"/>
    </row>
    <row r="1237" spans="1:7" x14ac:dyDescent="0.2">
      <c r="A1237" s="57">
        <f t="shared" ca="1" si="36"/>
        <v>95.599999999998317</v>
      </c>
      <c r="B1237" s="50">
        <f t="shared" ca="1" si="37"/>
        <v>-80.250230928495199</v>
      </c>
      <c r="D1237" s="82"/>
      <c r="F1237" s="10"/>
      <c r="G1237" s="11"/>
    </row>
    <row r="1238" spans="1:7" x14ac:dyDescent="0.2">
      <c r="A1238" s="57">
        <f t="shared" ca="1" si="36"/>
        <v>95.679999999998316</v>
      </c>
      <c r="B1238" s="50">
        <f t="shared" ca="1" si="37"/>
        <v>-80.732356129486618</v>
      </c>
      <c r="D1238" s="82"/>
      <c r="F1238" s="10"/>
      <c r="G1238" s="11"/>
    </row>
    <row r="1239" spans="1:7" x14ac:dyDescent="0.2">
      <c r="A1239" s="57">
        <f t="shared" ca="1" si="36"/>
        <v>95.759999999998314</v>
      </c>
      <c r="B1239" s="50">
        <f t="shared" ca="1" si="37"/>
        <v>-81.223413968982229</v>
      </c>
      <c r="D1239" s="82"/>
      <c r="F1239" s="10"/>
      <c r="G1239" s="11"/>
    </row>
    <row r="1240" spans="1:7" x14ac:dyDescent="0.2">
      <c r="A1240" s="57">
        <f t="shared" ca="1" si="36"/>
        <v>95.839999999998312</v>
      </c>
      <c r="B1240" s="50">
        <f t="shared" ca="1" si="37"/>
        <v>-81.723733011033147</v>
      </c>
      <c r="D1240" s="82"/>
      <c r="F1240" s="10"/>
      <c r="G1240" s="11"/>
    </row>
    <row r="1241" spans="1:7" x14ac:dyDescent="0.2">
      <c r="A1241" s="57">
        <f t="shared" ca="1" si="36"/>
        <v>95.919999999998311</v>
      </c>
      <c r="B1241" s="50">
        <f t="shared" ca="1" si="37"/>
        <v>-82.233660747580259</v>
      </c>
      <c r="D1241" s="82"/>
      <c r="F1241" s="10"/>
      <c r="G1241" s="11"/>
    </row>
    <row r="1242" spans="1:7" x14ac:dyDescent="0.2">
      <c r="A1242" s="57">
        <f t="shared" ca="1" si="36"/>
        <v>95.999999999998309</v>
      </c>
      <c r="B1242" s="50">
        <f t="shared" ca="1" si="37"/>
        <v>-82.753565080506775</v>
      </c>
      <c r="D1242" s="82"/>
      <c r="F1242" s="10"/>
      <c r="G1242" s="11"/>
    </row>
    <row r="1243" spans="1:7" x14ac:dyDescent="0.2">
      <c r="A1243" s="57">
        <f t="shared" ca="1" si="36"/>
        <v>96.079999999998307</v>
      </c>
      <c r="B1243" s="50">
        <f t="shared" ca="1" si="37"/>
        <v>-83.283835951715943</v>
      </c>
      <c r="D1243" s="82"/>
      <c r="F1243" s="10"/>
      <c r="G1243" s="11"/>
    </row>
    <row r="1244" spans="1:7" x14ac:dyDescent="0.2">
      <c r="A1244" s="57">
        <f t="shared" ca="1" si="36"/>
        <v>96.159999999998305</v>
      </c>
      <c r="B1244" s="50">
        <f t="shared" ca="1" si="37"/>
        <v>-83.824887139342508</v>
      </c>
      <c r="D1244" s="82"/>
      <c r="F1244" s="10"/>
      <c r="G1244" s="11"/>
    </row>
    <row r="1245" spans="1:7" x14ac:dyDescent="0.2">
      <c r="A1245" s="57">
        <f t="shared" ca="1" si="36"/>
        <v>96.239999999998304</v>
      </c>
      <c r="B1245" s="50">
        <f t="shared" ca="1" si="37"/>
        <v>-84.377158240848487</v>
      </c>
      <c r="D1245" s="82"/>
      <c r="F1245" s="10"/>
      <c r="G1245" s="11"/>
    </row>
    <row r="1246" spans="1:7" x14ac:dyDescent="0.2">
      <c r="A1246" s="57">
        <f t="shared" ca="1" si="36"/>
        <v>96.319999999998302</v>
      </c>
      <c r="B1246" s="50">
        <f t="shared" ca="1" si="37"/>
        <v>-84.941116866838883</v>
      </c>
      <c r="D1246" s="82"/>
      <c r="F1246" s="10"/>
      <c r="G1246" s="11"/>
    </row>
    <row r="1247" spans="1:7" x14ac:dyDescent="0.2">
      <c r="A1247" s="57">
        <f t="shared" ca="1" si="36"/>
        <v>96.3999999999983</v>
      </c>
      <c r="B1247" s="50">
        <f t="shared" ca="1" si="37"/>
        <v>-85.517261073064333</v>
      </c>
      <c r="D1247" s="82"/>
      <c r="F1247" s="10"/>
      <c r="G1247" s="11"/>
    </row>
    <row r="1248" spans="1:7" x14ac:dyDescent="0.2">
      <c r="A1248" s="57">
        <f t="shared" ca="1" si="36"/>
        <v>96.479999999998299</v>
      </c>
      <c r="B1248" s="50">
        <f t="shared" ca="1" si="37"/>
        <v>-86.106122062341939</v>
      </c>
      <c r="D1248" s="82"/>
      <c r="F1248" s="10"/>
      <c r="G1248" s="11"/>
    </row>
    <row r="1249" spans="1:7" x14ac:dyDescent="0.2">
      <c r="A1249" s="57">
        <f t="shared" ca="1" si="36"/>
        <v>96.559999999998297</v>
      </c>
      <c r="B1249" s="50">
        <f t="shared" ca="1" si="37"/>
        <v>-86.708267193178386</v>
      </c>
      <c r="D1249" s="82"/>
      <c r="F1249" s="10"/>
      <c r="G1249" s="11"/>
    </row>
    <row r="1250" spans="1:7" x14ac:dyDescent="0.2">
      <c r="A1250" s="57">
        <f t="shared" ca="1" si="36"/>
        <v>96.639999999998295</v>
      </c>
      <c r="B1250" s="50">
        <f t="shared" ca="1" si="37"/>
        <v>-87.324303337862332</v>
      </c>
      <c r="D1250" s="82"/>
      <c r="F1250" s="10"/>
      <c r="G1250" s="11"/>
    </row>
    <row r="1251" spans="1:7" x14ac:dyDescent="0.2">
      <c r="A1251" s="57">
        <f t="shared" ca="1" si="36"/>
        <v>96.719999999998294</v>
      </c>
      <c r="B1251" s="50">
        <f t="shared" ca="1" si="37"/>
        <v>-87.954880639919324</v>
      </c>
      <c r="D1251" s="82"/>
      <c r="F1251" s="10"/>
      <c r="G1251" s="11"/>
    </row>
    <row r="1252" spans="1:7" x14ac:dyDescent="0.2">
      <c r="A1252" s="57">
        <f t="shared" ca="1" si="36"/>
        <v>96.799999999998292</v>
      </c>
      <c r="B1252" s="50">
        <f t="shared" ca="1" si="37"/>
        <v>-88.600696729344662</v>
      </c>
      <c r="D1252" s="82"/>
      <c r="F1252" s="10"/>
      <c r="G1252" s="11"/>
    </row>
    <row r="1253" spans="1:7" x14ac:dyDescent="0.2">
      <c r="A1253" s="57">
        <f t="shared" ca="1" si="36"/>
        <v>96.87999999999829</v>
      </c>
      <c r="B1253" s="50">
        <f t="shared" ca="1" si="37"/>
        <v>-89.262501464243584</v>
      </c>
      <c r="D1253" s="82"/>
      <c r="F1253" s="10"/>
      <c r="G1253" s="11"/>
    </row>
    <row r="1254" spans="1:7" x14ac:dyDescent="0.2">
      <c r="A1254" s="57">
        <f t="shared" ca="1" si="36"/>
        <v>96.959999999998288</v>
      </c>
      <c r="B1254" s="50">
        <f t="shared" ca="1" si="37"/>
        <v>-89.941102279838304</v>
      </c>
      <c r="D1254" s="82"/>
      <c r="F1254" s="10"/>
      <c r="G1254" s="11"/>
    </row>
    <row r="1255" spans="1:7" x14ac:dyDescent="0.2">
      <c r="A1255" s="57">
        <f t="shared" ca="1" si="36"/>
        <v>97.039999999998287</v>
      </c>
      <c r="B1255" s="50">
        <f t="shared" ca="1" si="37"/>
        <v>-90.637370240706687</v>
      </c>
      <c r="D1255" s="82"/>
      <c r="F1255" s="10"/>
      <c r="G1255" s="11"/>
    </row>
    <row r="1256" spans="1:7" x14ac:dyDescent="0.2">
      <c r="A1256" s="57">
        <f t="shared" ca="1" si="36"/>
        <v>97.119999999998285</v>
      </c>
      <c r="B1256" s="50">
        <f t="shared" ca="1" si="37"/>
        <v>-91.352246910268377</v>
      </c>
      <c r="D1256" s="82"/>
      <c r="F1256" s="10"/>
      <c r="G1256" s="11"/>
    </row>
    <row r="1257" spans="1:7" x14ac:dyDescent="0.2">
      <c r="A1257" s="57">
        <f t="shared" ca="1" si="36"/>
        <v>97.199999999998283</v>
      </c>
      <c r="B1257" s="50">
        <f t="shared" ca="1" si="37"/>
        <v>-92.086752173704753</v>
      </c>
      <c r="D1257" s="82"/>
      <c r="F1257" s="10"/>
      <c r="G1257" s="11"/>
    </row>
    <row r="1258" spans="1:7" x14ac:dyDescent="0.2">
      <c r="A1258" s="57">
        <f t="shared" ca="1" si="36"/>
        <v>97.279999999998282</v>
      </c>
      <c r="B1258" s="50">
        <f t="shared" ca="1" si="37"/>
        <v>-92.841993177760287</v>
      </c>
      <c r="D1258" s="82"/>
      <c r="F1258" s="10"/>
      <c r="G1258" s="11"/>
    </row>
    <row r="1259" spans="1:7" x14ac:dyDescent="0.2">
      <c r="A1259" s="57">
        <f t="shared" ref="A1259:A1322" ca="1" si="38">OFFSET(A1259,-1,0)+f_stop/5000</f>
        <v>97.35999999999828</v>
      </c>
      <c r="B1259" s="50">
        <f t="shared" ref="B1259:B1322" ca="1" si="39">20*LOG(ABS(   (1/f_dec*SIN(f_dec*$A1259/Fm*PI())/SIN($A1259/Fm*PI()))^(order-2) * (1/f_dec2*SIN(f_dec2*$A1259/Fm*PI())/SIN($A1259/Fm*PI())) *  (1/(f_dec*n_avg)*SIN((f_dec*n_avg)*$A1259/Fm*PI())/SIN($A1259/Fm*PI()))    ))</f>
        <v>-93.619174584539309</v>
      </c>
      <c r="D1259" s="82"/>
      <c r="F1259" s="10"/>
      <c r="G1259" s="11"/>
    </row>
    <row r="1260" spans="1:7" x14ac:dyDescent="0.2">
      <c r="A1260" s="57">
        <f t="shared" ca="1" si="38"/>
        <v>97.439999999998278</v>
      </c>
      <c r="B1260" s="50">
        <f t="shared" ca="1" si="39"/>
        <v>-94.419610378265133</v>
      </c>
      <c r="D1260" s="82"/>
      <c r="F1260" s="10"/>
      <c r="G1260" s="11"/>
    </row>
    <row r="1261" spans="1:7" x14ac:dyDescent="0.2">
      <c r="A1261" s="57">
        <f t="shared" ca="1" si="38"/>
        <v>97.519999999998277</v>
      </c>
      <c r="B1261" s="50">
        <f t="shared" ca="1" si="39"/>
        <v>-95.244737516297391</v>
      </c>
      <c r="D1261" s="82"/>
      <c r="F1261" s="10"/>
      <c r="G1261" s="11"/>
    </row>
    <row r="1262" spans="1:7" x14ac:dyDescent="0.2">
      <c r="A1262" s="57">
        <f t="shared" ca="1" si="38"/>
        <v>97.599999999998275</v>
      </c>
      <c r="B1262" s="50">
        <f t="shared" ca="1" si="39"/>
        <v>-96.096131781559336</v>
      </c>
      <c r="D1262" s="82"/>
      <c r="F1262" s="10"/>
      <c r="G1262" s="11"/>
    </row>
    <row r="1263" spans="1:7" x14ac:dyDescent="0.2">
      <c r="A1263" s="57">
        <f t="shared" ca="1" si="38"/>
        <v>97.679999999998273</v>
      </c>
      <c r="B1263" s="50">
        <f t="shared" ca="1" si="39"/>
        <v>-96.975526276990536</v>
      </c>
      <c r="D1263" s="82"/>
      <c r="F1263" s="10"/>
      <c r="G1263" s="11"/>
    </row>
    <row r="1264" spans="1:7" x14ac:dyDescent="0.2">
      <c r="A1264" s="57">
        <f t="shared" ca="1" si="38"/>
        <v>97.759999999998271</v>
      </c>
      <c r="B1264" s="50">
        <f t="shared" ca="1" si="39"/>
        <v>-97.884833109177464</v>
      </c>
      <c r="D1264" s="82"/>
      <c r="F1264" s="10"/>
      <c r="G1264" s="11"/>
    </row>
    <row r="1265" spans="1:7" x14ac:dyDescent="0.2">
      <c r="A1265" s="57">
        <f t="shared" ca="1" si="38"/>
        <v>97.83999999999827</v>
      </c>
      <c r="B1265" s="50">
        <f t="shared" ca="1" si="39"/>
        <v>-98.826168945379621</v>
      </c>
      <c r="D1265" s="82"/>
      <c r="F1265" s="10"/>
      <c r="G1265" s="11"/>
    </row>
    <row r="1266" spans="1:7" x14ac:dyDescent="0.2">
      <c r="A1266" s="57">
        <f t="shared" ca="1" si="38"/>
        <v>97.919999999998268</v>
      </c>
      <c r="B1266" s="50">
        <f t="shared" ca="1" si="39"/>
        <v>-99.801885305977834</v>
      </c>
      <c r="D1266" s="82"/>
      <c r="F1266" s="10"/>
      <c r="G1266" s="11"/>
    </row>
    <row r="1267" spans="1:7" x14ac:dyDescent="0.2">
      <c r="A1267" s="57">
        <f t="shared" ca="1" si="38"/>
        <v>97.999999999998266</v>
      </c>
      <c r="B1267" s="50">
        <f t="shared" ca="1" si="39"/>
        <v>-100.81460468707648</v>
      </c>
      <c r="D1267" s="82"/>
      <c r="F1267" s="10"/>
      <c r="G1267" s="11"/>
    </row>
    <row r="1268" spans="1:7" x14ac:dyDescent="0.2">
      <c r="A1268" s="57">
        <f t="shared" ca="1" si="38"/>
        <v>98.079999999998265</v>
      </c>
      <c r="B1268" s="50">
        <f t="shared" ca="1" si="39"/>
        <v>-101.86726391547597</v>
      </c>
      <c r="D1268" s="82"/>
      <c r="F1268" s="10"/>
      <c r="G1268" s="11"/>
    </row>
    <row r="1269" spans="1:7" x14ac:dyDescent="0.2">
      <c r="A1269" s="57">
        <f t="shared" ca="1" si="38"/>
        <v>98.159999999998263</v>
      </c>
      <c r="B1269" s="50">
        <f t="shared" ca="1" si="39"/>
        <v>-102.96316654866496</v>
      </c>
      <c r="D1269" s="82"/>
      <c r="F1269" s="10"/>
      <c r="G1269" s="11"/>
    </row>
    <row r="1270" spans="1:7" x14ac:dyDescent="0.2">
      <c r="A1270" s="57">
        <f t="shared" ca="1" si="38"/>
        <v>98.239999999998261</v>
      </c>
      <c r="B1270" s="50">
        <f t="shared" ca="1" si="39"/>
        <v>-104.10604668641432</v>
      </c>
      <c r="D1270" s="82"/>
      <c r="F1270" s="10"/>
      <c r="G1270" s="11"/>
    </row>
    <row r="1271" spans="1:7" x14ac:dyDescent="0.2">
      <c r="A1271" s="57">
        <f t="shared" ca="1" si="38"/>
        <v>98.319999999998259</v>
      </c>
      <c r="B1271" s="50">
        <f t="shared" ca="1" si="39"/>
        <v>-105.30014731708953</v>
      </c>
      <c r="D1271" s="82"/>
      <c r="F1271" s="10"/>
      <c r="G1271" s="11"/>
    </row>
    <row r="1272" spans="1:7" x14ac:dyDescent="0.2">
      <c r="A1272" s="57">
        <f t="shared" ca="1" si="38"/>
        <v>98.399999999998258</v>
      </c>
      <c r="B1272" s="50">
        <f t="shared" ca="1" si="39"/>
        <v>-106.55031736841904</v>
      </c>
      <c r="D1272" s="82"/>
      <c r="F1272" s="10"/>
      <c r="G1272" s="11"/>
    </row>
    <row r="1273" spans="1:7" x14ac:dyDescent="0.2">
      <c r="A1273" s="57">
        <f t="shared" ca="1" si="38"/>
        <v>98.479999999998256</v>
      </c>
      <c r="B1273" s="50">
        <f t="shared" ca="1" si="39"/>
        <v>-107.86213310084739</v>
      </c>
      <c r="D1273" s="82"/>
      <c r="F1273" s="10"/>
      <c r="G1273" s="11"/>
    </row>
    <row r="1274" spans="1:7" x14ac:dyDescent="0.2">
      <c r="A1274" s="57">
        <f t="shared" ca="1" si="38"/>
        <v>98.559999999998254</v>
      </c>
      <c r="B1274" s="50">
        <f t="shared" ca="1" si="39"/>
        <v>-109.24205157348658</v>
      </c>
      <c r="D1274" s="82"/>
      <c r="F1274" s="10"/>
      <c r="G1274" s="11"/>
    </row>
    <row r="1275" spans="1:7" x14ac:dyDescent="0.2">
      <c r="A1275" s="57">
        <f t="shared" ca="1" si="38"/>
        <v>98.639999999998253</v>
      </c>
      <c r="B1275" s="50">
        <f t="shared" ca="1" si="39"/>
        <v>-110.69760694322409</v>
      </c>
      <c r="D1275" s="82"/>
      <c r="F1275" s="10"/>
      <c r="G1275" s="11"/>
    </row>
    <row r="1276" spans="1:7" x14ac:dyDescent="0.2">
      <c r="A1276" s="57">
        <f t="shared" ca="1" si="38"/>
        <v>98.719999999998251</v>
      </c>
      <c r="B1276" s="50">
        <f t="shared" ca="1" si="39"/>
        <v>-112.23766482990177</v>
      </c>
      <c r="D1276" s="82"/>
      <c r="F1276" s="10"/>
      <c r="G1276" s="11"/>
    </row>
    <row r="1277" spans="1:7" x14ac:dyDescent="0.2">
      <c r="A1277" s="57">
        <f t="shared" ca="1" si="38"/>
        <v>98.799999999998249</v>
      </c>
      <c r="B1277" s="50">
        <f t="shared" ca="1" si="39"/>
        <v>-113.87275671717164</v>
      </c>
      <c r="D1277" s="82"/>
      <c r="F1277" s="10"/>
      <c r="G1277" s="11"/>
    </row>
    <row r="1278" spans="1:7" x14ac:dyDescent="0.2">
      <c r="A1278" s="57">
        <f t="shared" ca="1" si="38"/>
        <v>98.879999999998248</v>
      </c>
      <c r="B1278" s="50">
        <f t="shared" ca="1" si="39"/>
        <v>-115.61552674032365</v>
      </c>
      <c r="D1278" s="82"/>
      <c r="F1278" s="10"/>
      <c r="G1278" s="11"/>
    </row>
    <row r="1279" spans="1:7" x14ac:dyDescent="0.2">
      <c r="A1279" s="57">
        <f t="shared" ca="1" si="38"/>
        <v>98.959999999998246</v>
      </c>
      <c r="B1279" s="50">
        <f t="shared" ca="1" si="39"/>
        <v>-117.48133962607471</v>
      </c>
      <c r="D1279" s="82"/>
      <c r="F1279" s="10"/>
      <c r="G1279" s="11"/>
    </row>
    <row r="1280" spans="1:7" x14ac:dyDescent="0.2">
      <c r="A1280" s="57">
        <f t="shared" ca="1" si="38"/>
        <v>99.039999999998244</v>
      </c>
      <c r="B1280" s="50">
        <f t="shared" ca="1" si="39"/>
        <v>-119.48912526123961</v>
      </c>
      <c r="D1280" s="82"/>
      <c r="F1280" s="10"/>
      <c r="G1280" s="11"/>
    </row>
    <row r="1281" spans="1:7" x14ac:dyDescent="0.2">
      <c r="A1281" s="57">
        <f t="shared" ca="1" si="38"/>
        <v>99.119999999998242</v>
      </c>
      <c r="B1281" s="50">
        <f t="shared" ca="1" si="39"/>
        <v>-121.66258029577749</v>
      </c>
      <c r="D1281" s="82"/>
      <c r="F1281" s="10"/>
      <c r="G1281" s="11"/>
    </row>
    <row r="1282" spans="1:7" x14ac:dyDescent="0.2">
      <c r="A1282" s="57">
        <f t="shared" ca="1" si="38"/>
        <v>99.199999999998241</v>
      </c>
      <c r="B1282" s="50">
        <f t="shared" ca="1" si="39"/>
        <v>-124.03192567723578</v>
      </c>
      <c r="D1282" s="82"/>
      <c r="F1282" s="10"/>
      <c r="G1282" s="11"/>
    </row>
    <row r="1283" spans="1:7" x14ac:dyDescent="0.2">
      <c r="A1283" s="57">
        <f t="shared" ca="1" si="38"/>
        <v>99.279999999998239</v>
      </c>
      <c r="B1283" s="50">
        <f t="shared" ca="1" si="39"/>
        <v>-126.63656233913585</v>
      </c>
      <c r="D1283" s="82"/>
      <c r="F1283" s="10"/>
      <c r="G1283" s="11"/>
    </row>
    <row r="1284" spans="1:7" x14ac:dyDescent="0.2">
      <c r="A1284" s="57">
        <f t="shared" ca="1" si="38"/>
        <v>99.359999999998237</v>
      </c>
      <c r="B1284" s="50">
        <f t="shared" ca="1" si="39"/>
        <v>-129.52924300982721</v>
      </c>
      <c r="D1284" s="82"/>
      <c r="F1284" s="10"/>
      <c r="G1284" s="11"/>
    </row>
    <row r="1285" spans="1:7" x14ac:dyDescent="0.2">
      <c r="A1285" s="57">
        <f t="shared" ca="1" si="38"/>
        <v>99.439999999998236</v>
      </c>
      <c r="B1285" s="50">
        <f t="shared" ca="1" si="39"/>
        <v>-132.78294297304373</v>
      </c>
      <c r="D1285" s="82"/>
      <c r="F1285" s="10"/>
      <c r="G1285" s="11"/>
    </row>
    <row r="1286" spans="1:7" x14ac:dyDescent="0.2">
      <c r="A1286" s="57">
        <f t="shared" ca="1" si="38"/>
        <v>99.519999999998234</v>
      </c>
      <c r="B1286" s="50">
        <f t="shared" ca="1" si="39"/>
        <v>-136.5028624164394</v>
      </c>
      <c r="D1286" s="82"/>
      <c r="F1286" s="10"/>
      <c r="G1286" s="11"/>
    </row>
    <row r="1287" spans="1:7" x14ac:dyDescent="0.2">
      <c r="A1287" s="57">
        <f t="shared" ca="1" si="38"/>
        <v>99.599999999998232</v>
      </c>
      <c r="B1287" s="50">
        <f t="shared" ca="1" si="39"/>
        <v>-140.84904063798012</v>
      </c>
      <c r="D1287" s="82"/>
      <c r="F1287" s="10"/>
      <c r="G1287" s="11"/>
    </row>
    <row r="1288" spans="1:7" x14ac:dyDescent="0.2">
      <c r="A1288" s="57">
        <f t="shared" ca="1" si="38"/>
        <v>99.67999999999823</v>
      </c>
      <c r="B1288" s="50">
        <f t="shared" ca="1" si="39"/>
        <v>-146.08350324662032</v>
      </c>
      <c r="D1288" s="82"/>
      <c r="F1288" s="10"/>
      <c r="G1288" s="11"/>
    </row>
    <row r="1289" spans="1:7" x14ac:dyDescent="0.2">
      <c r="A1289" s="57">
        <f t="shared" ca="1" si="38"/>
        <v>99.759999999998229</v>
      </c>
      <c r="B1289" s="50">
        <f t="shared" ca="1" si="39"/>
        <v>-152.6837414733925</v>
      </c>
      <c r="D1289" s="82"/>
      <c r="F1289" s="10"/>
      <c r="G1289" s="11"/>
    </row>
    <row r="1290" spans="1:7" x14ac:dyDescent="0.2">
      <c r="A1290" s="57">
        <f t="shared" ca="1" si="38"/>
        <v>99.839999999998227</v>
      </c>
      <c r="B1290" s="50">
        <f t="shared" ca="1" si="39"/>
        <v>-161.68439488972695</v>
      </c>
      <c r="D1290" s="82"/>
      <c r="F1290" s="10"/>
      <c r="G1290" s="11"/>
    </row>
    <row r="1291" spans="1:7" x14ac:dyDescent="0.2">
      <c r="A1291" s="57">
        <f t="shared" ca="1" si="38"/>
        <v>99.919999999998225</v>
      </c>
      <c r="B1291" s="50">
        <f t="shared" ca="1" si="39"/>
        <v>-176.24244793025218</v>
      </c>
      <c r="D1291" s="82"/>
      <c r="F1291" s="10"/>
      <c r="G1291" s="11"/>
    </row>
    <row r="1292" spans="1:7" x14ac:dyDescent="0.2">
      <c r="A1292" s="57">
        <f t="shared" ca="1" si="38"/>
        <v>99.999999999998224</v>
      </c>
      <c r="B1292" s="50">
        <f t="shared" ca="1" si="39"/>
        <v>-605.83820773493426</v>
      </c>
      <c r="D1292" s="82"/>
      <c r="F1292" s="10"/>
      <c r="G1292" s="11"/>
    </row>
    <row r="1293" spans="1:7" x14ac:dyDescent="0.2">
      <c r="A1293" s="57">
        <f t="shared" ca="1" si="38"/>
        <v>100.07999999999822</v>
      </c>
      <c r="B1293" s="50">
        <f t="shared" ca="1" si="39"/>
        <v>-185.80775312881386</v>
      </c>
      <c r="D1293" s="82"/>
      <c r="F1293" s="10"/>
      <c r="G1293" s="11"/>
    </row>
    <row r="1294" spans="1:7" x14ac:dyDescent="0.2">
      <c r="A1294" s="57">
        <f t="shared" ca="1" si="38"/>
        <v>100.15999999999822</v>
      </c>
      <c r="B1294" s="50">
        <f t="shared" ca="1" si="39"/>
        <v>-223.69844390977025</v>
      </c>
      <c r="D1294" s="82"/>
      <c r="F1294" s="10"/>
      <c r="G1294" s="11"/>
    </row>
    <row r="1295" spans="1:7" x14ac:dyDescent="0.2">
      <c r="A1295" s="57">
        <f t="shared" ca="1" si="38"/>
        <v>100.23999999999822</v>
      </c>
      <c r="B1295" s="50">
        <f t="shared" ca="1" si="39"/>
        <v>-166.82079234955029</v>
      </c>
      <c r="D1295" s="82"/>
      <c r="F1295" s="10"/>
      <c r="G1295" s="11"/>
    </row>
    <row r="1296" spans="1:7" x14ac:dyDescent="0.2">
      <c r="A1296" s="57">
        <f t="shared" ca="1" si="38"/>
        <v>100.31999999999822</v>
      </c>
      <c r="B1296" s="50">
        <f t="shared" ca="1" si="39"/>
        <v>-155.81009888984764</v>
      </c>
      <c r="D1296" s="82"/>
      <c r="F1296" s="10"/>
      <c r="G1296" s="11"/>
    </row>
    <row r="1297" spans="1:7" x14ac:dyDescent="0.2">
      <c r="A1297" s="57">
        <f t="shared" ca="1" si="38"/>
        <v>100.39999999999822</v>
      </c>
      <c r="B1297" s="50">
        <f t="shared" ca="1" si="39"/>
        <v>-148.42883891080734</v>
      </c>
      <c r="D1297" s="82"/>
      <c r="F1297" s="10"/>
      <c r="G1297" s="11"/>
    </row>
    <row r="1298" spans="1:7" x14ac:dyDescent="0.2">
      <c r="A1298" s="57">
        <f t="shared" ca="1" si="38"/>
        <v>100.47999999999821</v>
      </c>
      <c r="B1298" s="50">
        <f t="shared" ca="1" si="39"/>
        <v>-142.78230674544136</v>
      </c>
      <c r="D1298" s="82"/>
      <c r="F1298" s="10"/>
      <c r="G1298" s="11"/>
    </row>
    <row r="1299" spans="1:7" x14ac:dyDescent="0.2">
      <c r="A1299" s="57">
        <f t="shared" ca="1" si="38"/>
        <v>100.55999999999821</v>
      </c>
      <c r="B1299" s="50">
        <f t="shared" ca="1" si="39"/>
        <v>-138.18685919480214</v>
      </c>
      <c r="D1299" s="82"/>
      <c r="F1299" s="10"/>
      <c r="G1299" s="11"/>
    </row>
    <row r="1300" spans="1:7" x14ac:dyDescent="0.2">
      <c r="A1300" s="57">
        <f t="shared" ca="1" si="38"/>
        <v>100.63999999999821</v>
      </c>
      <c r="B1300" s="50">
        <f t="shared" ca="1" si="39"/>
        <v>-134.30484791757971</v>
      </c>
      <c r="D1300" s="82"/>
      <c r="F1300" s="10"/>
      <c r="G1300" s="11"/>
    </row>
    <row r="1301" spans="1:7" x14ac:dyDescent="0.2">
      <c r="A1301" s="57">
        <f t="shared" ca="1" si="38"/>
        <v>100.71999999999821</v>
      </c>
      <c r="B1301" s="50">
        <f t="shared" ca="1" si="39"/>
        <v>-130.94157092426718</v>
      </c>
      <c r="D1301" s="82"/>
      <c r="F1301" s="10"/>
      <c r="G1301" s="11"/>
    </row>
    <row r="1302" spans="1:7" x14ac:dyDescent="0.2">
      <c r="A1302" s="57">
        <f t="shared" ca="1" si="38"/>
        <v>100.79999999999821</v>
      </c>
      <c r="B1302" s="50">
        <f t="shared" ca="1" si="39"/>
        <v>-127.97356074975305</v>
      </c>
      <c r="D1302" s="82"/>
      <c r="F1302" s="10"/>
      <c r="G1302" s="11"/>
    </row>
    <row r="1303" spans="1:7" x14ac:dyDescent="0.2">
      <c r="A1303" s="57">
        <f t="shared" ca="1" si="38"/>
        <v>100.8799999999982</v>
      </c>
      <c r="B1303" s="50">
        <f t="shared" ca="1" si="39"/>
        <v>-125.3172447326434</v>
      </c>
      <c r="D1303" s="82"/>
      <c r="F1303" s="10"/>
      <c r="G1303" s="11"/>
    </row>
    <row r="1304" spans="1:7" x14ac:dyDescent="0.2">
      <c r="A1304" s="57">
        <f t="shared" ca="1" si="38"/>
        <v>100.9599999999982</v>
      </c>
      <c r="B1304" s="50">
        <f t="shared" ca="1" si="39"/>
        <v>-122.91327465494282</v>
      </c>
      <c r="D1304" s="82"/>
      <c r="F1304" s="10"/>
      <c r="G1304" s="11"/>
    </row>
    <row r="1305" spans="1:7" x14ac:dyDescent="0.2">
      <c r="A1305" s="57">
        <f t="shared" ca="1" si="38"/>
        <v>101.0399999999982</v>
      </c>
      <c r="B1305" s="50">
        <f t="shared" ca="1" si="39"/>
        <v>-120.71791814649579</v>
      </c>
      <c r="D1305" s="82"/>
      <c r="F1305" s="10"/>
      <c r="G1305" s="11"/>
    </row>
    <row r="1306" spans="1:7" x14ac:dyDescent="0.2">
      <c r="A1306" s="57">
        <f t="shared" ca="1" si="38"/>
        <v>101.1199999999982</v>
      </c>
      <c r="B1306" s="50">
        <f t="shared" ca="1" si="39"/>
        <v>-118.69798629807127</v>
      </c>
      <c r="D1306" s="82"/>
      <c r="F1306" s="10"/>
      <c r="G1306" s="11"/>
    </row>
    <row r="1307" spans="1:7" x14ac:dyDescent="0.2">
      <c r="A1307" s="57">
        <f t="shared" ca="1" si="38"/>
        <v>101.1999999999982</v>
      </c>
      <c r="B1307" s="50">
        <f t="shared" ca="1" si="39"/>
        <v>-116.82767751589128</v>
      </c>
      <c r="D1307" s="82"/>
      <c r="F1307" s="10"/>
      <c r="G1307" s="11"/>
    </row>
    <row r="1308" spans="1:7" x14ac:dyDescent="0.2">
      <c r="A1308" s="57">
        <f t="shared" ca="1" si="38"/>
        <v>101.2799999999982</v>
      </c>
      <c r="B1308" s="50">
        <f t="shared" ca="1" si="39"/>
        <v>-115.08652585639229</v>
      </c>
      <c r="D1308" s="82"/>
      <c r="F1308" s="10"/>
      <c r="G1308" s="11"/>
    </row>
    <row r="1309" spans="1:7" x14ac:dyDescent="0.2">
      <c r="A1309" s="57">
        <f t="shared" ca="1" si="38"/>
        <v>101.35999999999819</v>
      </c>
      <c r="B1309" s="50">
        <f t="shared" ca="1" si="39"/>
        <v>-113.45801842310338</v>
      </c>
      <c r="D1309" s="82"/>
      <c r="F1309" s="10"/>
      <c r="G1309" s="11"/>
    </row>
    <row r="1310" spans="1:7" x14ac:dyDescent="0.2">
      <c r="A1310" s="57">
        <f t="shared" ca="1" si="38"/>
        <v>101.43999999999819</v>
      </c>
      <c r="B1310" s="50">
        <f t="shared" ca="1" si="39"/>
        <v>-111.92863505144446</v>
      </c>
      <c r="D1310" s="82"/>
      <c r="F1310" s="10"/>
      <c r="G1310" s="11"/>
    </row>
    <row r="1311" spans="1:7" x14ac:dyDescent="0.2">
      <c r="A1311" s="57">
        <f t="shared" ca="1" si="38"/>
        <v>101.51999999999819</v>
      </c>
      <c r="B1311" s="50">
        <f t="shared" ca="1" si="39"/>
        <v>-110.48716389597487</v>
      </c>
      <c r="D1311" s="82"/>
      <c r="F1311" s="10"/>
      <c r="G1311" s="11"/>
    </row>
    <row r="1312" spans="1:7" x14ac:dyDescent="0.2">
      <c r="A1312" s="57">
        <f t="shared" ca="1" si="38"/>
        <v>101.59999999999819</v>
      </c>
      <c r="B1312" s="50">
        <f t="shared" ca="1" si="39"/>
        <v>-109.12420267935724</v>
      </c>
      <c r="D1312" s="82"/>
      <c r="F1312" s="10"/>
      <c r="G1312" s="11"/>
    </row>
    <row r="1313" spans="1:7" x14ac:dyDescent="0.2">
      <c r="A1313" s="57">
        <f t="shared" ca="1" si="38"/>
        <v>101.67999999999819</v>
      </c>
      <c r="B1313" s="50">
        <f t="shared" ca="1" si="39"/>
        <v>-107.83178811026049</v>
      </c>
      <c r="D1313" s="82"/>
      <c r="F1313" s="10"/>
      <c r="G1313" s="11"/>
    </row>
    <row r="1314" spans="1:7" x14ac:dyDescent="0.2">
      <c r="A1314" s="57">
        <f t="shared" ca="1" si="38"/>
        <v>101.75999999999819</v>
      </c>
      <c r="B1314" s="50">
        <f t="shared" ca="1" si="39"/>
        <v>-106.60311578001135</v>
      </c>
      <c r="D1314" s="82"/>
      <c r="F1314" s="10"/>
      <c r="G1314" s="11"/>
    </row>
    <row r="1315" spans="1:7" x14ac:dyDescent="0.2">
      <c r="A1315" s="57">
        <f t="shared" ca="1" si="38"/>
        <v>101.83999999999818</v>
      </c>
      <c r="B1315" s="50">
        <f t="shared" ca="1" si="39"/>
        <v>-105.43232520347811</v>
      </c>
      <c r="D1315" s="82"/>
      <c r="F1315" s="10"/>
      <c r="G1315" s="11"/>
    </row>
    <row r="1316" spans="1:7" x14ac:dyDescent="0.2">
      <c r="A1316" s="57">
        <f t="shared" ca="1" si="38"/>
        <v>101.91999999999818</v>
      </c>
      <c r="B1316" s="50">
        <f t="shared" ca="1" si="39"/>
        <v>-104.31433259386634</v>
      </c>
      <c r="D1316" s="82"/>
      <c r="F1316" s="10"/>
      <c r="G1316" s="11"/>
    </row>
    <row r="1317" spans="1:7" x14ac:dyDescent="0.2">
      <c r="A1317" s="57">
        <f t="shared" ca="1" si="38"/>
        <v>101.99999999999818</v>
      </c>
      <c r="B1317" s="50">
        <f t="shared" ca="1" si="39"/>
        <v>-103.24469916846125</v>
      </c>
      <c r="D1317" s="82"/>
      <c r="F1317" s="10"/>
      <c r="G1317" s="11"/>
    </row>
    <row r="1318" spans="1:7" x14ac:dyDescent="0.2">
      <c r="A1318" s="57">
        <f t="shared" ca="1" si="38"/>
        <v>102.07999999999818</v>
      </c>
      <c r="B1318" s="50">
        <f t="shared" ca="1" si="39"/>
        <v>-102.21952627955332</v>
      </c>
      <c r="D1318" s="82"/>
      <c r="F1318" s="10"/>
      <c r="G1318" s="11"/>
    </row>
    <row r="1319" spans="1:7" x14ac:dyDescent="0.2">
      <c r="A1319" s="57">
        <f t="shared" ca="1" si="38"/>
        <v>102.15999999999818</v>
      </c>
      <c r="B1319" s="50">
        <f t="shared" ca="1" si="39"/>
        <v>-101.23537105976459</v>
      </c>
      <c r="D1319" s="82"/>
      <c r="F1319" s="10"/>
      <c r="G1319" s="11"/>
    </row>
    <row r="1320" spans="1:7" x14ac:dyDescent="0.2">
      <c r="A1320" s="57">
        <f t="shared" ca="1" si="38"/>
        <v>102.23999999999818</v>
      </c>
      <c r="B1320" s="50">
        <f t="shared" ca="1" si="39"/>
        <v>-100.28917794030818</v>
      </c>
      <c r="D1320" s="82"/>
      <c r="F1320" s="10"/>
      <c r="G1320" s="11"/>
    </row>
    <row r="1321" spans="1:7" x14ac:dyDescent="0.2">
      <c r="A1321" s="57">
        <f t="shared" ca="1" si="38"/>
        <v>102.31999999999817</v>
      </c>
      <c r="B1321" s="50">
        <f t="shared" ca="1" si="39"/>
        <v>-99.378222583088714</v>
      </c>
      <c r="D1321" s="82"/>
      <c r="F1321" s="10"/>
      <c r="G1321" s="11"/>
    </row>
    <row r="1322" spans="1:7" x14ac:dyDescent="0.2">
      <c r="A1322" s="57">
        <f t="shared" ca="1" si="38"/>
        <v>102.39999999999817</v>
      </c>
      <c r="B1322" s="50">
        <f t="shared" ca="1" si="39"/>
        <v>-98.500065617301715</v>
      </c>
      <c r="D1322" s="82"/>
      <c r="F1322" s="10"/>
      <c r="G1322" s="11"/>
    </row>
    <row r="1323" spans="1:7" x14ac:dyDescent="0.2">
      <c r="A1323" s="57">
        <f t="shared" ref="A1323:A1386" ca="1" si="40">OFFSET(A1323,-1,0)+f_stop/5000</f>
        <v>102.47999999999817</v>
      </c>
      <c r="B1323" s="50">
        <f t="shared" ref="B1323:B1386" ca="1" si="41">20*LOG(ABS(   (1/f_dec*SIN(f_dec*$A1323/Fm*PI())/SIN($A1323/Fm*PI()))^(order-2) * (1/f_dec2*SIN(f_dec2*$A1323/Fm*PI())/SIN($A1323/Fm*PI())) *  (1/(f_dec*n_avg)*SIN((f_dec*n_avg)*$A1323/Fm*PI())/SIN($A1323/Fm*PI()))    ))</f>
        <v>-97.652514190206773</v>
      </c>
      <c r="D1323" s="82"/>
      <c r="F1323" s="10"/>
      <c r="G1323" s="11"/>
    </row>
    <row r="1324" spans="1:7" x14ac:dyDescent="0.2">
      <c r="A1324" s="57">
        <f t="shared" ca="1" si="40"/>
        <v>102.55999999999817</v>
      </c>
      <c r="B1324" s="50">
        <f t="shared" ca="1" si="41"/>
        <v>-96.833589798218355</v>
      </c>
      <c r="D1324" s="82"/>
      <c r="F1324" s="10"/>
      <c r="G1324" s="11"/>
    </row>
    <row r="1325" spans="1:7" x14ac:dyDescent="0.2">
      <c r="A1325" s="57">
        <f t="shared" ca="1" si="40"/>
        <v>102.63999999999817</v>
      </c>
      <c r="B1325" s="50">
        <f t="shared" ca="1" si="41"/>
        <v>-96.041501204976655</v>
      </c>
      <c r="D1325" s="82"/>
      <c r="F1325" s="10"/>
      <c r="G1325" s="11"/>
    </row>
    <row r="1326" spans="1:7" x14ac:dyDescent="0.2">
      <c r="A1326" s="57">
        <f t="shared" ca="1" si="40"/>
        <v>102.71999999999817</v>
      </c>
      <c r="B1326" s="50">
        <f t="shared" ca="1" si="41"/>
        <v>-95.2746215097348</v>
      </c>
      <c r="D1326" s="82"/>
      <c r="F1326" s="10"/>
      <c r="G1326" s="11"/>
    </row>
    <row r="1327" spans="1:7" x14ac:dyDescent="0.2">
      <c r="A1327" s="57">
        <f t="shared" ca="1" si="40"/>
        <v>102.79999999999816</v>
      </c>
      <c r="B1327" s="50">
        <f t="shared" ca="1" si="41"/>
        <v>-94.531468624809662</v>
      </c>
      <c r="D1327" s="82"/>
      <c r="F1327" s="10"/>
      <c r="G1327" s="11"/>
    </row>
    <row r="1328" spans="1:7" x14ac:dyDescent="0.2">
      <c r="A1328" s="57">
        <f t="shared" ca="1" si="40"/>
        <v>102.87999999999816</v>
      </c>
      <c r="B1328" s="50">
        <f t="shared" ca="1" si="41"/>
        <v>-93.810688570971749</v>
      </c>
      <c r="D1328" s="82"/>
      <c r="F1328" s="10"/>
      <c r="G1328" s="11"/>
    </row>
    <row r="1329" spans="1:7" x14ac:dyDescent="0.2">
      <c r="A1329" s="57">
        <f t="shared" ca="1" si="40"/>
        <v>102.95999999999816</v>
      </c>
      <c r="B1329" s="50">
        <f t="shared" ca="1" si="41"/>
        <v>-93.111041115967197</v>
      </c>
      <c r="D1329" s="82"/>
      <c r="F1329" s="10"/>
      <c r="G1329" s="11"/>
    </row>
    <row r="1330" spans="1:7" x14ac:dyDescent="0.2">
      <c r="A1330" s="57">
        <f t="shared" ca="1" si="40"/>
        <v>103.03999999999816</v>
      </c>
      <c r="B1330" s="50">
        <f t="shared" ca="1" si="41"/>
        <v>-92.431387372228642</v>
      </c>
      <c r="D1330" s="82"/>
      <c r="F1330" s="10"/>
      <c r="G1330" s="11"/>
    </row>
    <row r="1331" spans="1:7" x14ac:dyDescent="0.2">
      <c r="A1331" s="57">
        <f t="shared" ca="1" si="40"/>
        <v>103.11999999999816</v>
      </c>
      <c r="B1331" s="50">
        <f t="shared" ca="1" si="41"/>
        <v>-91.770679041330453</v>
      </c>
      <c r="D1331" s="82"/>
      <c r="F1331" s="10"/>
      <c r="G1331" s="11"/>
    </row>
    <row r="1332" spans="1:7" x14ac:dyDescent="0.2">
      <c r="A1332" s="57">
        <f t="shared" ca="1" si="40"/>
        <v>103.19999999999816</v>
      </c>
      <c r="B1332" s="50">
        <f t="shared" ca="1" si="41"/>
        <v>-91.127949049414795</v>
      </c>
      <c r="D1332" s="82"/>
      <c r="F1332" s="10"/>
      <c r="G1332" s="11"/>
    </row>
    <row r="1333" spans="1:7" x14ac:dyDescent="0.2">
      <c r="A1333" s="57">
        <f t="shared" ca="1" si="40"/>
        <v>103.27999999999815</v>
      </c>
      <c r="B1333" s="50">
        <f t="shared" ca="1" si="41"/>
        <v>-90.502303363019493</v>
      </c>
      <c r="D1333" s="82"/>
      <c r="F1333" s="10"/>
      <c r="G1333" s="11"/>
    </row>
    <row r="1334" spans="1:7" x14ac:dyDescent="0.2">
      <c r="A1334" s="57">
        <f t="shared" ca="1" si="40"/>
        <v>103.35999999999815</v>
      </c>
      <c r="B1334" s="50">
        <f t="shared" ca="1" si="41"/>
        <v>-89.892913811041524</v>
      </c>
      <c r="D1334" s="82"/>
      <c r="F1334" s="10"/>
      <c r="G1334" s="11"/>
    </row>
    <row r="1335" spans="1:7" x14ac:dyDescent="0.2">
      <c r="A1335" s="57">
        <f t="shared" ca="1" si="40"/>
        <v>103.43999999999815</v>
      </c>
      <c r="B1335" s="50">
        <f t="shared" ca="1" si="41"/>
        <v>-89.299011767879733</v>
      </c>
      <c r="D1335" s="82"/>
      <c r="F1335" s="10"/>
      <c r="G1335" s="11"/>
    </row>
    <row r="1336" spans="1:7" x14ac:dyDescent="0.2">
      <c r="A1336" s="57">
        <f t="shared" ca="1" si="40"/>
        <v>103.51999999999815</v>
      </c>
      <c r="B1336" s="50">
        <f t="shared" ca="1" si="41"/>
        <v>-88.719882576607603</v>
      </c>
      <c r="D1336" s="82"/>
      <c r="F1336" s="10"/>
      <c r="G1336" s="11"/>
    </row>
    <row r="1337" spans="1:7" x14ac:dyDescent="0.2">
      <c r="A1337" s="57">
        <f t="shared" ca="1" si="40"/>
        <v>103.59999999999815</v>
      </c>
      <c r="B1337" s="50">
        <f t="shared" ca="1" si="41"/>
        <v>-88.154860610467182</v>
      </c>
      <c r="D1337" s="82"/>
      <c r="F1337" s="10"/>
      <c r="G1337" s="11"/>
    </row>
    <row r="1338" spans="1:7" x14ac:dyDescent="0.2">
      <c r="A1338" s="57">
        <f t="shared" ca="1" si="40"/>
        <v>103.67999999999815</v>
      </c>
      <c r="B1338" s="50">
        <f t="shared" ca="1" si="41"/>
        <v>-87.603324886927027</v>
      </c>
      <c r="D1338" s="82"/>
      <c r="F1338" s="10"/>
      <c r="G1338" s="11"/>
    </row>
    <row r="1339" spans="1:7" x14ac:dyDescent="0.2">
      <c r="A1339" s="57">
        <f t="shared" ca="1" si="40"/>
        <v>103.75999999999814</v>
      </c>
      <c r="B1339" s="50">
        <f t="shared" ca="1" si="41"/>
        <v>-87.064695161700726</v>
      </c>
      <c r="D1339" s="82"/>
      <c r="F1339" s="10"/>
      <c r="G1339" s="11"/>
    </row>
    <row r="1340" spans="1:7" x14ac:dyDescent="0.2">
      <c r="A1340" s="57">
        <f t="shared" ca="1" si="40"/>
        <v>103.83999999999814</v>
      </c>
      <c r="B1340" s="50">
        <f t="shared" ca="1" si="41"/>
        <v>-86.538428441016777</v>
      </c>
      <c r="D1340" s="82"/>
      <c r="F1340" s="10"/>
      <c r="G1340" s="11"/>
    </row>
    <row r="1341" spans="1:7" x14ac:dyDescent="0.2">
      <c r="A1341" s="57">
        <f t="shared" ca="1" si="40"/>
        <v>103.91999999999814</v>
      </c>
      <c r="B1341" s="50">
        <f t="shared" ca="1" si="41"/>
        <v>-86.024015859501546</v>
      </c>
      <c r="D1341" s="82"/>
      <c r="F1341" s="10"/>
      <c r="G1341" s="11"/>
    </row>
    <row r="1342" spans="1:7" x14ac:dyDescent="0.2">
      <c r="A1342" s="57">
        <f t="shared" ca="1" si="40"/>
        <v>103.99999999999814</v>
      </c>
      <c r="B1342" s="50">
        <f t="shared" ca="1" si="41"/>
        <v>-85.520979878606624</v>
      </c>
      <c r="D1342" s="82"/>
      <c r="F1342" s="10"/>
      <c r="G1342" s="11"/>
    </row>
    <row r="1343" spans="1:7" x14ac:dyDescent="0.2">
      <c r="A1343" s="57">
        <f t="shared" ca="1" si="40"/>
        <v>104.07999999999814</v>
      </c>
      <c r="B1343" s="50">
        <f t="shared" ca="1" si="41"/>
        <v>-85.028871766866132</v>
      </c>
      <c r="D1343" s="82"/>
      <c r="F1343" s="10"/>
      <c r="G1343" s="11"/>
    </row>
    <row r="1344" spans="1:7" x14ac:dyDescent="0.2">
      <c r="A1344" s="57">
        <f t="shared" ca="1" si="40"/>
        <v>104.15999999999813</v>
      </c>
      <c r="B1344" s="50">
        <f t="shared" ca="1" si="41"/>
        <v>-84.54726932862178</v>
      </c>
      <c r="D1344" s="82"/>
      <c r="F1344" s="10"/>
      <c r="G1344" s="11"/>
    </row>
    <row r="1345" spans="1:7" x14ac:dyDescent="0.2">
      <c r="A1345" s="57">
        <f t="shared" ca="1" si="40"/>
        <v>104.23999999999813</v>
      </c>
      <c r="B1345" s="50">
        <f t="shared" ca="1" si="41"/>
        <v>-84.075774852370486</v>
      </c>
      <c r="D1345" s="82"/>
      <c r="F1345" s="10"/>
      <c r="G1345" s="11"/>
    </row>
    <row r="1346" spans="1:7" x14ac:dyDescent="0.2">
      <c r="A1346" s="57">
        <f t="shared" ca="1" si="40"/>
        <v>104.31999999999813</v>
      </c>
      <c r="B1346" s="50">
        <f t="shared" ca="1" si="41"/>
        <v>-83.614013253724764</v>
      </c>
      <c r="D1346" s="82"/>
      <c r="F1346" s="10"/>
      <c r="G1346" s="11"/>
    </row>
    <row r="1347" spans="1:7" x14ac:dyDescent="0.2">
      <c r="A1347" s="57">
        <f t="shared" ca="1" si="40"/>
        <v>104.39999999999813</v>
      </c>
      <c r="B1347" s="50">
        <f t="shared" ca="1" si="41"/>
        <v>-83.161630391239783</v>
      </c>
      <c r="D1347" s="82"/>
      <c r="F1347" s="10"/>
      <c r="G1347" s="11"/>
    </row>
    <row r="1348" spans="1:7" x14ac:dyDescent="0.2">
      <c r="A1348" s="57">
        <f t="shared" ca="1" si="40"/>
        <v>104.47999999999813</v>
      </c>
      <c r="B1348" s="50">
        <f t="shared" ca="1" si="41"/>
        <v>-82.718291536140555</v>
      </c>
      <c r="D1348" s="82"/>
      <c r="F1348" s="10"/>
      <c r="G1348" s="11"/>
    </row>
    <row r="1349" spans="1:7" x14ac:dyDescent="0.2">
      <c r="A1349" s="57">
        <f t="shared" ca="1" si="40"/>
        <v>104.55999999999813</v>
      </c>
      <c r="B1349" s="50">
        <f t="shared" ca="1" si="41"/>
        <v>-82.283679979374554</v>
      </c>
      <c r="D1349" s="82"/>
      <c r="F1349" s="10"/>
      <c r="G1349" s="11"/>
    </row>
    <row r="1350" spans="1:7" x14ac:dyDescent="0.2">
      <c r="A1350" s="57">
        <f t="shared" ca="1" si="40"/>
        <v>104.63999999999812</v>
      </c>
      <c r="B1350" s="50">
        <f t="shared" ca="1" si="41"/>
        <v>-81.857495761453578</v>
      </c>
      <c r="D1350" s="82"/>
      <c r="F1350" s="10"/>
      <c r="G1350" s="11"/>
    </row>
    <row r="1351" spans="1:7" x14ac:dyDescent="0.2">
      <c r="A1351" s="57">
        <f t="shared" ca="1" si="40"/>
        <v>104.71999999999812</v>
      </c>
      <c r="B1351" s="50">
        <f t="shared" ca="1" si="41"/>
        <v>-81.439454512320111</v>
      </c>
      <c r="D1351" s="82"/>
      <c r="F1351" s="10"/>
      <c r="G1351" s="11"/>
    </row>
    <row r="1352" spans="1:7" x14ac:dyDescent="0.2">
      <c r="A1352" s="57">
        <f t="shared" ca="1" si="40"/>
        <v>104.79999999999812</v>
      </c>
      <c r="B1352" s="50">
        <f t="shared" ca="1" si="41"/>
        <v>-81.029286389991441</v>
      </c>
      <c r="D1352" s="82"/>
      <c r="F1352" s="10"/>
      <c r="G1352" s="11"/>
    </row>
    <row r="1353" spans="1:7" x14ac:dyDescent="0.2">
      <c r="A1353" s="57">
        <f t="shared" ca="1" si="40"/>
        <v>104.87999999999812</v>
      </c>
      <c r="B1353" s="50">
        <f t="shared" ca="1" si="41"/>
        <v>-80.626735108056067</v>
      </c>
      <c r="D1353" s="82"/>
      <c r="F1353" s="10"/>
      <c r="G1353" s="11"/>
    </row>
    <row r="1354" spans="1:7" x14ac:dyDescent="0.2">
      <c r="A1354" s="57">
        <f t="shared" ca="1" si="40"/>
        <v>104.95999999999812</v>
      </c>
      <c r="B1354" s="50">
        <f t="shared" ca="1" si="41"/>
        <v>-80.231557043240898</v>
      </c>
      <c r="D1354" s="82"/>
      <c r="F1354" s="10"/>
      <c r="G1354" s="11"/>
    </row>
    <row r="1355" spans="1:7" x14ac:dyDescent="0.2">
      <c r="A1355" s="57">
        <f t="shared" ca="1" si="40"/>
        <v>105.03999999999812</v>
      </c>
      <c r="B1355" s="50">
        <f t="shared" ca="1" si="41"/>
        <v>-79.843520415263924</v>
      </c>
      <c r="D1355" s="82"/>
      <c r="F1355" s="10"/>
      <c r="G1355" s="11"/>
    </row>
    <row r="1356" spans="1:7" x14ac:dyDescent="0.2">
      <c r="A1356" s="57">
        <f t="shared" ca="1" si="40"/>
        <v>105.11999999999811</v>
      </c>
      <c r="B1356" s="50">
        <f t="shared" ca="1" si="41"/>
        <v>-79.462404532056453</v>
      </c>
      <c r="D1356" s="82"/>
      <c r="F1356" s="10"/>
      <c r="G1356" s="11"/>
    </row>
    <row r="1357" spans="1:7" x14ac:dyDescent="0.2">
      <c r="A1357" s="57">
        <f t="shared" ca="1" si="40"/>
        <v>105.19999999999811</v>
      </c>
      <c r="B1357" s="50">
        <f t="shared" ca="1" si="41"/>
        <v>-79.087999094200043</v>
      </c>
      <c r="D1357" s="82"/>
      <c r="F1357" s="10"/>
      <c r="G1357" s="11"/>
    </row>
    <row r="1358" spans="1:7" x14ac:dyDescent="0.2">
      <c r="A1358" s="57">
        <f t="shared" ca="1" si="40"/>
        <v>105.27999999999811</v>
      </c>
      <c r="B1358" s="50">
        <f t="shared" ca="1" si="41"/>
        <v>-78.720103553087824</v>
      </c>
      <c r="D1358" s="82"/>
      <c r="F1358" s="10"/>
      <c r="G1358" s="11"/>
    </row>
    <row r="1359" spans="1:7" x14ac:dyDescent="0.2">
      <c r="A1359" s="57">
        <f t="shared" ca="1" si="40"/>
        <v>105.35999999999811</v>
      </c>
      <c r="B1359" s="50">
        <f t="shared" ca="1" si="41"/>
        <v>-78.358526517904593</v>
      </c>
      <c r="D1359" s="82"/>
      <c r="F1359" s="10"/>
      <c r="G1359" s="11"/>
    </row>
    <row r="1360" spans="1:7" x14ac:dyDescent="0.2">
      <c r="A1360" s="57">
        <f t="shared" ca="1" si="40"/>
        <v>105.43999999999811</v>
      </c>
      <c r="B1360" s="50">
        <f t="shared" ca="1" si="41"/>
        <v>-78.0030852070375</v>
      </c>
      <c r="D1360" s="82"/>
      <c r="F1360" s="10"/>
      <c r="G1360" s="11"/>
    </row>
    <row r="1361" spans="1:7" x14ac:dyDescent="0.2">
      <c r="A1361" s="57">
        <f t="shared" ca="1" si="40"/>
        <v>105.51999999999811</v>
      </c>
      <c r="B1361" s="50">
        <f t="shared" ca="1" si="41"/>
        <v>-77.65360493997845</v>
      </c>
      <c r="D1361" s="82"/>
      <c r="F1361" s="10"/>
      <c r="G1361" s="11"/>
    </row>
    <row r="1362" spans="1:7" x14ac:dyDescent="0.2">
      <c r="A1362" s="57">
        <f t="shared" ca="1" si="40"/>
        <v>105.5999999999981</v>
      </c>
      <c r="B1362" s="50">
        <f t="shared" ca="1" si="41"/>
        <v>-77.309918666185411</v>
      </c>
      <c r="D1362" s="82"/>
      <c r="F1362" s="10"/>
      <c r="G1362" s="11"/>
    </row>
    <row r="1363" spans="1:7" x14ac:dyDescent="0.2">
      <c r="A1363" s="57">
        <f t="shared" ca="1" si="40"/>
        <v>105.6799999999981</v>
      </c>
      <c r="B1363" s="50">
        <f t="shared" ca="1" si="41"/>
        <v>-76.971866527721247</v>
      </c>
      <c r="D1363" s="82"/>
      <c r="F1363" s="10"/>
      <c r="G1363" s="11"/>
    </row>
    <row r="1364" spans="1:7" x14ac:dyDescent="0.2">
      <c r="A1364" s="57">
        <f t="shared" ca="1" si="40"/>
        <v>105.7599999999981</v>
      </c>
      <c r="B1364" s="50">
        <f t="shared" ca="1" si="41"/>
        <v>-76.639295452804333</v>
      </c>
      <c r="D1364" s="82"/>
      <c r="F1364" s="10"/>
      <c r="G1364" s="11"/>
    </row>
    <row r="1365" spans="1:7" x14ac:dyDescent="0.2">
      <c r="A1365" s="57">
        <f t="shared" ca="1" si="40"/>
        <v>105.8399999999981</v>
      </c>
      <c r="B1365" s="50">
        <f t="shared" ca="1" si="41"/>
        <v>-76.312058777686161</v>
      </c>
      <c r="D1365" s="82"/>
      <c r="F1365" s="10"/>
      <c r="G1365" s="11"/>
    </row>
    <row r="1366" spans="1:7" x14ac:dyDescent="0.2">
      <c r="A1366" s="57">
        <f t="shared" ca="1" si="40"/>
        <v>105.9199999999981</v>
      </c>
      <c r="B1366" s="50">
        <f t="shared" ca="1" si="41"/>
        <v>-75.990015894518237</v>
      </c>
      <c r="D1366" s="82"/>
      <c r="F1366" s="10"/>
      <c r="G1366" s="11"/>
    </row>
    <row r="1367" spans="1:7" x14ac:dyDescent="0.2">
      <c r="A1367" s="57">
        <f t="shared" ca="1" si="40"/>
        <v>105.9999999999981</v>
      </c>
      <c r="B1367" s="50">
        <f t="shared" ca="1" si="41"/>
        <v>-75.673031923094356</v>
      </c>
      <c r="D1367" s="82"/>
      <c r="F1367" s="10"/>
      <c r="G1367" s="11"/>
    </row>
    <row r="1368" spans="1:7" x14ac:dyDescent="0.2">
      <c r="A1368" s="57">
        <f t="shared" ca="1" si="40"/>
        <v>106.07999999999809</v>
      </c>
      <c r="B1368" s="50">
        <f t="shared" ca="1" si="41"/>
        <v>-75.360977404550567</v>
      </c>
      <c r="D1368" s="82"/>
      <c r="F1368" s="10"/>
      <c r="G1368" s="11"/>
    </row>
    <row r="1369" spans="1:7" x14ac:dyDescent="0.2">
      <c r="A1369" s="57">
        <f t="shared" ca="1" si="40"/>
        <v>106.15999999999809</v>
      </c>
      <c r="B1369" s="50">
        <f t="shared" ca="1" si="41"/>
        <v>-75.053728015283539</v>
      </c>
      <c r="D1369" s="82"/>
      <c r="F1369" s="10"/>
      <c r="G1369" s="11"/>
    </row>
    <row r="1370" spans="1:7" x14ac:dyDescent="0.2">
      <c r="A1370" s="57">
        <f t="shared" ca="1" si="40"/>
        <v>106.23999999999809</v>
      </c>
      <c r="B1370" s="50">
        <f t="shared" ca="1" si="41"/>
        <v>-74.751164299506897</v>
      </c>
      <c r="D1370" s="82"/>
      <c r="F1370" s="10"/>
      <c r="G1370" s="11"/>
    </row>
    <row r="1371" spans="1:7" x14ac:dyDescent="0.2">
      <c r="A1371" s="57">
        <f t="shared" ca="1" si="40"/>
        <v>106.31999999999809</v>
      </c>
      <c r="B1371" s="50">
        <f t="shared" ca="1" si="41"/>
        <v>-74.453171419006253</v>
      </c>
      <c r="D1371" s="82"/>
      <c r="F1371" s="10"/>
      <c r="G1371" s="11"/>
    </row>
    <row r="1372" spans="1:7" x14ac:dyDescent="0.2">
      <c r="A1372" s="57">
        <f t="shared" ca="1" si="40"/>
        <v>106.39999999999809</v>
      </c>
      <c r="B1372" s="50">
        <f t="shared" ca="1" si="41"/>
        <v>-74.159638918783187</v>
      </c>
      <c r="D1372" s="82"/>
      <c r="F1372" s="10"/>
      <c r="G1372" s="11"/>
    </row>
    <row r="1373" spans="1:7" x14ac:dyDescent="0.2">
      <c r="A1373" s="57">
        <f t="shared" ca="1" si="40"/>
        <v>106.47999999999809</v>
      </c>
      <c r="B1373" s="50">
        <f t="shared" ca="1" si="41"/>
        <v>-73.870460507392252</v>
      </c>
      <c r="D1373" s="82"/>
      <c r="F1373" s="10"/>
      <c r="G1373" s="11"/>
    </row>
    <row r="1374" spans="1:7" x14ac:dyDescent="0.2">
      <c r="A1374" s="57">
        <f t="shared" ca="1" si="40"/>
        <v>106.55999999999808</v>
      </c>
      <c r="B1374" s="50">
        <f t="shared" ca="1" si="41"/>
        <v>-73.585533850878917</v>
      </c>
      <c r="D1374" s="82"/>
      <c r="F1374" s="10"/>
      <c r="G1374" s="11"/>
    </row>
    <row r="1375" spans="1:7" x14ac:dyDescent="0.2">
      <c r="A1375" s="57">
        <f t="shared" ca="1" si="40"/>
        <v>106.63999999999808</v>
      </c>
      <c r="B1375" s="50">
        <f t="shared" ca="1" si="41"/>
        <v>-73.304760379320641</v>
      </c>
      <c r="D1375" s="82"/>
      <c r="F1375" s="10"/>
      <c r="G1375" s="11"/>
    </row>
    <row r="1376" spans="1:7" x14ac:dyDescent="0.2">
      <c r="A1376" s="57">
        <f t="shared" ca="1" si="40"/>
        <v>106.71999999999808</v>
      </c>
      <c r="B1376" s="50">
        <f t="shared" ca="1" si="41"/>
        <v>-73.02804510505679</v>
      </c>
      <c r="D1376" s="82"/>
      <c r="F1376" s="10"/>
      <c r="G1376" s="11"/>
    </row>
    <row r="1377" spans="1:7" x14ac:dyDescent="0.2">
      <c r="A1377" s="57">
        <f t="shared" ca="1" si="40"/>
        <v>106.79999999999808</v>
      </c>
      <c r="B1377" s="50">
        <f t="shared" ca="1" si="41"/>
        <v>-72.755296451770604</v>
      </c>
      <c r="D1377" s="82"/>
      <c r="F1377" s="10"/>
      <c r="G1377" s="11"/>
    </row>
    <row r="1378" spans="1:7" x14ac:dyDescent="0.2">
      <c r="A1378" s="57">
        <f t="shared" ca="1" si="40"/>
        <v>106.87999999999808</v>
      </c>
      <c r="B1378" s="50">
        <f t="shared" ca="1" si="41"/>
        <v>-72.486426093653705</v>
      </c>
      <c r="D1378" s="82"/>
      <c r="F1378" s="10"/>
      <c r="G1378" s="11"/>
    </row>
    <row r="1379" spans="1:7" x14ac:dyDescent="0.2">
      <c r="A1379" s="57">
        <f t="shared" ca="1" si="40"/>
        <v>106.95999999999808</v>
      </c>
      <c r="B1379" s="50">
        <f t="shared" ca="1" si="41"/>
        <v>-72.221348803948914</v>
      </c>
      <c r="D1379" s="82"/>
      <c r="F1379" s="10"/>
      <c r="G1379" s="11"/>
    </row>
    <row r="1380" spans="1:7" x14ac:dyDescent="0.2">
      <c r="A1380" s="57">
        <f t="shared" ca="1" si="40"/>
        <v>107.03999999999807</v>
      </c>
      <c r="B1380" s="50">
        <f t="shared" ca="1" si="41"/>
        <v>-71.959982312222081</v>
      </c>
      <c r="D1380" s="82"/>
      <c r="F1380" s="10"/>
      <c r="G1380" s="11"/>
    </row>
    <row r="1381" spans="1:7" x14ac:dyDescent="0.2">
      <c r="A1381" s="57">
        <f t="shared" ca="1" si="40"/>
        <v>107.11999999999807</v>
      </c>
      <c r="B1381" s="50">
        <f t="shared" ca="1" si="41"/>
        <v>-71.702247169766437</v>
      </c>
      <c r="D1381" s="82"/>
      <c r="F1381" s="10"/>
      <c r="G1381" s="11"/>
    </row>
    <row r="1382" spans="1:7" x14ac:dyDescent="0.2">
      <c r="A1382" s="57">
        <f t="shared" ca="1" si="40"/>
        <v>107.19999999999807</v>
      </c>
      <c r="B1382" s="50">
        <f t="shared" ca="1" si="41"/>
        <v>-71.448066622588669</v>
      </c>
      <c r="D1382" s="82"/>
      <c r="F1382" s="10"/>
      <c r="G1382" s="11"/>
    </row>
    <row r="1383" spans="1:7" x14ac:dyDescent="0.2">
      <c r="A1383" s="57">
        <f t="shared" ca="1" si="40"/>
        <v>107.27999999999807</v>
      </c>
      <c r="B1383" s="50">
        <f t="shared" ca="1" si="41"/>
        <v>-71.197366491471598</v>
      </c>
      <c r="D1383" s="82"/>
      <c r="F1383" s="10"/>
      <c r="G1383" s="11"/>
    </row>
    <row r="1384" spans="1:7" x14ac:dyDescent="0.2">
      <c r="A1384" s="57">
        <f t="shared" ca="1" si="40"/>
        <v>107.35999999999807</v>
      </c>
      <c r="B1384" s="50">
        <f t="shared" ca="1" si="41"/>
        <v>-70.950075058644259</v>
      </c>
      <c r="D1384" s="82"/>
      <c r="F1384" s="10"/>
      <c r="G1384" s="11"/>
    </row>
    <row r="1385" spans="1:7" x14ac:dyDescent="0.2">
      <c r="A1385" s="57">
        <f t="shared" ca="1" si="40"/>
        <v>107.43999999999807</v>
      </c>
      <c r="B1385" s="50">
        <f t="shared" ca="1" si="41"/>
        <v>-70.706122960627411</v>
      </c>
      <c r="D1385" s="82"/>
      <c r="F1385" s="10"/>
      <c r="G1385" s="11"/>
    </row>
    <row r="1386" spans="1:7" x14ac:dyDescent="0.2">
      <c r="A1386" s="57">
        <f t="shared" ca="1" si="40"/>
        <v>107.51999999999806</v>
      </c>
      <c r="B1386" s="50">
        <f t="shared" ca="1" si="41"/>
        <v>-70.465443086856112</v>
      </c>
      <c r="D1386" s="82"/>
      <c r="F1386" s="10"/>
      <c r="G1386" s="11"/>
    </row>
    <row r="1387" spans="1:7" x14ac:dyDescent="0.2">
      <c r="A1387" s="57">
        <f t="shared" ref="A1387:A1450" ca="1" si="42">OFFSET(A1387,-1,0)+f_stop/5000</f>
        <v>107.59999999999806</v>
      </c>
      <c r="B1387" s="50">
        <f t="shared" ref="B1387:B1450" ca="1" si="43">20*LOG(ABS(   (1/f_dec*SIN(f_dec*$A1387/Fm*PI())/SIN($A1387/Fm*PI()))^(order-2) * (1/f_dec2*SIN(f_dec2*$A1387/Fm*PI())/SIN($A1387/Fm*PI())) *  (1/(f_dec*n_avg)*SIN((f_dec*n_avg)*$A1387/Fm*PI())/SIN($A1387/Fm*PI()))    ))</f>
        <v>-70.227970483708148</v>
      </c>
      <c r="D1387" s="82"/>
      <c r="F1387" s="10"/>
      <c r="G1387" s="11"/>
    </row>
    <row r="1388" spans="1:7" x14ac:dyDescent="0.2">
      <c r="A1388" s="57">
        <f t="shared" ca="1" si="42"/>
        <v>107.67999999999806</v>
      </c>
      <c r="B1388" s="50">
        <f t="shared" ca="1" si="43"/>
        <v>-69.993642263597138</v>
      </c>
      <c r="D1388" s="82"/>
      <c r="F1388" s="10"/>
      <c r="G1388" s="11"/>
    </row>
    <row r="1389" spans="1:7" x14ac:dyDescent="0.2">
      <c r="A1389" s="57">
        <f t="shared" ca="1" si="42"/>
        <v>107.75999999999806</v>
      </c>
      <c r="B1389" s="50">
        <f t="shared" ca="1" si="43"/>
        <v>-69.762397518812392</v>
      </c>
      <c r="D1389" s="82"/>
      <c r="F1389" s="10"/>
      <c r="G1389" s="11"/>
    </row>
    <row r="1390" spans="1:7" x14ac:dyDescent="0.2">
      <c r="A1390" s="57">
        <f t="shared" ca="1" si="42"/>
        <v>107.83999999999806</v>
      </c>
      <c r="B1390" s="50">
        <f t="shared" ca="1" si="43"/>
        <v>-69.534177239811825</v>
      </c>
      <c r="D1390" s="82"/>
      <c r="F1390" s="10"/>
      <c r="G1390" s="11"/>
    </row>
    <row r="1391" spans="1:7" x14ac:dyDescent="0.2">
      <c r="A1391" s="57">
        <f t="shared" ca="1" si="42"/>
        <v>107.91999999999805</v>
      </c>
      <c r="B1391" s="50">
        <f t="shared" ca="1" si="43"/>
        <v>-69.308924237693674</v>
      </c>
      <c r="D1391" s="82"/>
      <c r="F1391" s="10"/>
      <c r="G1391" s="11"/>
    </row>
    <row r="1392" spans="1:7" x14ac:dyDescent="0.2">
      <c r="A1392" s="57">
        <f t="shared" ca="1" si="42"/>
        <v>107.99999999999805</v>
      </c>
      <c r="B1392" s="50">
        <f t="shared" ca="1" si="43"/>
        <v>-69.086583070593804</v>
      </c>
      <c r="D1392" s="82"/>
      <c r="F1392" s="10"/>
      <c r="G1392" s="11"/>
    </row>
    <row r="1393" spans="1:7" x14ac:dyDescent="0.2">
      <c r="A1393" s="57">
        <f t="shared" ca="1" si="42"/>
        <v>108.07999999999805</v>
      </c>
      <c r="B1393" s="50">
        <f t="shared" ca="1" si="43"/>
        <v>-68.867099973772795</v>
      </c>
      <c r="D1393" s="82"/>
      <c r="F1393" s="10"/>
      <c r="G1393" s="11"/>
    </row>
    <row r="1394" spans="1:7" x14ac:dyDescent="0.2">
      <c r="A1394" s="57">
        <f t="shared" ca="1" si="42"/>
        <v>108.15999999999805</v>
      </c>
      <c r="B1394" s="50">
        <f t="shared" ca="1" si="43"/>
        <v>-68.650422793172254</v>
      </c>
      <c r="D1394" s="82"/>
      <c r="F1394" s="10"/>
      <c r="G1394" s="11"/>
    </row>
    <row r="1395" spans="1:7" x14ac:dyDescent="0.2">
      <c r="A1395" s="57">
        <f t="shared" ca="1" si="42"/>
        <v>108.23999999999805</v>
      </c>
      <c r="B1395" s="50">
        <f t="shared" ca="1" si="43"/>
        <v>-68.43650092223622</v>
      </c>
      <c r="D1395" s="82"/>
      <c r="F1395" s="10"/>
      <c r="G1395" s="11"/>
    </row>
    <row r="1396" spans="1:7" x14ac:dyDescent="0.2">
      <c r="A1396" s="57">
        <f t="shared" ca="1" si="42"/>
        <v>108.31999999999805</v>
      </c>
      <c r="B1396" s="50">
        <f t="shared" ca="1" si="43"/>
        <v>-68.225285241807512</v>
      </c>
      <c r="D1396" s="82"/>
      <c r="F1396" s="10"/>
      <c r="G1396" s="11"/>
    </row>
    <row r="1397" spans="1:7" x14ac:dyDescent="0.2">
      <c r="A1397" s="57">
        <f t="shared" ca="1" si="42"/>
        <v>108.39999999999804</v>
      </c>
      <c r="B1397" s="50">
        <f t="shared" ca="1" si="43"/>
        <v>-68.016728062920336</v>
      </c>
      <c r="D1397" s="82"/>
      <c r="F1397" s="10"/>
      <c r="G1397" s="11"/>
    </row>
    <row r="1398" spans="1:7" x14ac:dyDescent="0.2">
      <c r="A1398" s="57">
        <f t="shared" ca="1" si="42"/>
        <v>108.47999999999804</v>
      </c>
      <c r="B1398" s="50">
        <f t="shared" ca="1" si="43"/>
        <v>-67.810783072324156</v>
      </c>
      <c r="D1398" s="82"/>
      <c r="F1398" s="10"/>
      <c r="G1398" s="11"/>
    </row>
    <row r="1399" spans="1:7" x14ac:dyDescent="0.2">
      <c r="A1399" s="57">
        <f t="shared" ca="1" si="42"/>
        <v>108.55999999999804</v>
      </c>
      <c r="B1399" s="50">
        <f t="shared" ca="1" si="43"/>
        <v>-67.607405280582796</v>
      </c>
      <c r="D1399" s="82"/>
      <c r="F1399" s="10"/>
      <c r="G1399" s="11"/>
    </row>
    <row r="1400" spans="1:7" x14ac:dyDescent="0.2">
      <c r="A1400" s="57">
        <f t="shared" ca="1" si="42"/>
        <v>108.63999999999804</v>
      </c>
      <c r="B1400" s="50">
        <f t="shared" ca="1" si="43"/>
        <v>-67.406550972605729</v>
      </c>
      <c r="D1400" s="82"/>
      <c r="F1400" s="10"/>
      <c r="G1400" s="11"/>
    </row>
    <row r="1401" spans="1:7" x14ac:dyDescent="0.2">
      <c r="A1401" s="57">
        <f t="shared" ca="1" si="42"/>
        <v>108.71999999999804</v>
      </c>
      <c r="B1401" s="50">
        <f t="shared" ca="1" si="43"/>
        <v>-67.208177660474163</v>
      </c>
      <c r="D1401" s="82"/>
      <c r="F1401" s="10"/>
      <c r="G1401" s="11"/>
    </row>
    <row r="1402" spans="1:7" x14ac:dyDescent="0.2">
      <c r="A1402" s="57">
        <f t="shared" ca="1" si="42"/>
        <v>108.79999999999804</v>
      </c>
      <c r="B1402" s="50">
        <f t="shared" ca="1" si="43"/>
        <v>-67.012244038437132</v>
      </c>
      <c r="D1402" s="82"/>
      <c r="F1402" s="10"/>
      <c r="G1402" s="11"/>
    </row>
    <row r="1403" spans="1:7" x14ac:dyDescent="0.2">
      <c r="A1403" s="57">
        <f t="shared" ca="1" si="42"/>
        <v>108.87999999999803</v>
      </c>
      <c r="B1403" s="50">
        <f t="shared" ca="1" si="43"/>
        <v>-66.818709939957699</v>
      </c>
      <c r="D1403" s="82"/>
      <c r="F1403" s="10"/>
      <c r="G1403" s="11"/>
    </row>
    <row r="1404" spans="1:7" x14ac:dyDescent="0.2">
      <c r="A1404" s="57">
        <f t="shared" ca="1" si="42"/>
        <v>108.95999999999803</v>
      </c>
      <c r="B1404" s="50">
        <f t="shared" ca="1" si="43"/>
        <v>-66.627536296698963</v>
      </c>
      <c r="D1404" s="82"/>
      <c r="F1404" s="10"/>
      <c r="G1404" s="11"/>
    </row>
    <row r="1405" spans="1:7" x14ac:dyDescent="0.2">
      <c r="A1405" s="57">
        <f t="shared" ca="1" si="42"/>
        <v>109.03999999999803</v>
      </c>
      <c r="B1405" s="50">
        <f t="shared" ca="1" si="43"/>
        <v>-66.438685099345406</v>
      </c>
      <c r="D1405" s="82"/>
      <c r="F1405" s="10"/>
      <c r="G1405" s="11"/>
    </row>
    <row r="1406" spans="1:7" x14ac:dyDescent="0.2">
      <c r="A1406" s="57">
        <f t="shared" ca="1" si="42"/>
        <v>109.11999999999803</v>
      </c>
      <c r="B1406" s="50">
        <f t="shared" ca="1" si="43"/>
        <v>-66.252119360162226</v>
      </c>
      <c r="D1406" s="82"/>
      <c r="F1406" s="10"/>
      <c r="G1406" s="11"/>
    </row>
    <row r="1407" spans="1:7" x14ac:dyDescent="0.2">
      <c r="A1407" s="57">
        <f t="shared" ca="1" si="42"/>
        <v>109.19999999999803</v>
      </c>
      <c r="B1407" s="50">
        <f t="shared" ca="1" si="43"/>
        <v>-66.067803077200637</v>
      </c>
      <c r="D1407" s="82"/>
      <c r="F1407" s="10"/>
      <c r="G1407" s="11"/>
    </row>
    <row r="1408" spans="1:7" x14ac:dyDescent="0.2">
      <c r="A1408" s="57">
        <f t="shared" ca="1" si="42"/>
        <v>109.27999999999803</v>
      </c>
      <c r="B1408" s="50">
        <f t="shared" ca="1" si="43"/>
        <v>-65.885701200063536</v>
      </c>
      <c r="D1408" s="82"/>
      <c r="F1408" s="10"/>
      <c r="G1408" s="11"/>
    </row>
    <row r="1409" spans="1:7" x14ac:dyDescent="0.2">
      <c r="A1409" s="57">
        <f t="shared" ca="1" si="42"/>
        <v>109.35999999999802</v>
      </c>
      <c r="B1409" s="50">
        <f t="shared" ca="1" si="43"/>
        <v>-65.705779597150013</v>
      </c>
      <c r="D1409" s="82"/>
      <c r="F1409" s="10"/>
      <c r="G1409" s="11"/>
    </row>
    <row r="1410" spans="1:7" x14ac:dyDescent="0.2">
      <c r="A1410" s="57">
        <f t="shared" ca="1" si="42"/>
        <v>109.43999999999802</v>
      </c>
      <c r="B1410" s="50">
        <f t="shared" ca="1" si="43"/>
        <v>-65.528005024303809</v>
      </c>
      <c r="D1410" s="82"/>
      <c r="F1410" s="10"/>
      <c r="G1410" s="11"/>
    </row>
    <row r="1411" spans="1:7" x14ac:dyDescent="0.2">
      <c r="A1411" s="57">
        <f t="shared" ca="1" si="42"/>
        <v>109.51999999999802</v>
      </c>
      <c r="B1411" s="50">
        <f t="shared" ca="1" si="43"/>
        <v>-65.35234509479298</v>
      </c>
      <c r="D1411" s="82"/>
      <c r="F1411" s="10"/>
      <c r="G1411" s="11"/>
    </row>
    <row r="1412" spans="1:7" x14ac:dyDescent="0.2">
      <c r="A1412" s="57">
        <f t="shared" ca="1" si="42"/>
        <v>109.59999999999802</v>
      </c>
      <c r="B1412" s="50">
        <f t="shared" ca="1" si="43"/>
        <v>-65.178768250554356</v>
      </c>
      <c r="D1412" s="82"/>
      <c r="F1412" s="10"/>
      <c r="G1412" s="11"/>
    </row>
    <row r="1413" spans="1:7" x14ac:dyDescent="0.2">
      <c r="A1413" s="57">
        <f t="shared" ca="1" si="42"/>
        <v>109.67999999999802</v>
      </c>
      <c r="B1413" s="50">
        <f t="shared" ca="1" si="43"/>
        <v>-65.007243734639147</v>
      </c>
      <c r="D1413" s="82"/>
      <c r="F1413" s="10"/>
      <c r="G1413" s="11"/>
    </row>
    <row r="1414" spans="1:7" x14ac:dyDescent="0.2">
      <c r="A1414" s="57">
        <f t="shared" ca="1" si="42"/>
        <v>109.75999999999802</v>
      </c>
      <c r="B1414" s="50">
        <f t="shared" ca="1" si="43"/>
        <v>-64.837741564800353</v>
      </c>
      <c r="D1414" s="82"/>
      <c r="F1414" s="10"/>
      <c r="G1414" s="11"/>
    </row>
    <row r="1415" spans="1:7" x14ac:dyDescent="0.2">
      <c r="A1415" s="57">
        <f t="shared" ca="1" si="42"/>
        <v>109.83999999999801</v>
      </c>
      <c r="B1415" s="50">
        <f t="shared" ca="1" si="43"/>
        <v>-64.670232508164901</v>
      </c>
      <c r="D1415" s="82"/>
      <c r="F1415" s="10"/>
      <c r="G1415" s="11"/>
    </row>
    <row r="1416" spans="1:7" x14ac:dyDescent="0.2">
      <c r="A1416" s="57">
        <f t="shared" ca="1" si="42"/>
        <v>109.91999999999801</v>
      </c>
      <c r="B1416" s="50">
        <f t="shared" ca="1" si="43"/>
        <v>-64.504688056938747</v>
      </c>
      <c r="D1416" s="82"/>
      <c r="F1416" s="10"/>
      <c r="G1416" s="11"/>
    </row>
    <row r="1417" spans="1:7" x14ac:dyDescent="0.2">
      <c r="A1417" s="57">
        <f t="shared" ca="1" si="42"/>
        <v>109.99999999999801</v>
      </c>
      <c r="B1417" s="50">
        <f t="shared" ca="1" si="43"/>
        <v>-64.34108040509355</v>
      </c>
      <c r="D1417" s="82"/>
      <c r="F1417" s="10"/>
      <c r="G1417" s="11"/>
    </row>
    <row r="1418" spans="1:7" x14ac:dyDescent="0.2">
      <c r="A1418" s="57">
        <f t="shared" ca="1" si="42"/>
        <v>110.07999999999801</v>
      </c>
      <c r="B1418" s="50">
        <f t="shared" ca="1" si="43"/>
        <v>-64.179382425988933</v>
      </c>
      <c r="D1418" s="82"/>
      <c r="F1418" s="10"/>
      <c r="G1418" s="11"/>
    </row>
    <row r="1419" spans="1:7" x14ac:dyDescent="0.2">
      <c r="A1419" s="57">
        <f t="shared" ca="1" si="42"/>
        <v>110.15999999999801</v>
      </c>
      <c r="B1419" s="50">
        <f t="shared" ca="1" si="43"/>
        <v>-64.019567650884966</v>
      </c>
      <c r="D1419" s="82"/>
      <c r="F1419" s="10"/>
      <c r="G1419" s="11"/>
    </row>
    <row r="1420" spans="1:7" x14ac:dyDescent="0.2">
      <c r="A1420" s="57">
        <f t="shared" ca="1" si="42"/>
        <v>110.23999999999801</v>
      </c>
      <c r="B1420" s="50">
        <f t="shared" ca="1" si="43"/>
        <v>-63.861610248302874</v>
      </c>
      <c r="D1420" s="82"/>
      <c r="F1420" s="10"/>
      <c r="G1420" s="11"/>
    </row>
    <row r="1421" spans="1:7" x14ac:dyDescent="0.2">
      <c r="A1421" s="57">
        <f t="shared" ca="1" si="42"/>
        <v>110.319999999998</v>
      </c>
      <c r="B1421" s="50">
        <f t="shared" ca="1" si="43"/>
        <v>-63.705485004194394</v>
      </c>
      <c r="D1421" s="82"/>
      <c r="F1421" s="10"/>
      <c r="G1421" s="11"/>
    </row>
    <row r="1422" spans="1:7" x14ac:dyDescent="0.2">
      <c r="A1422" s="57">
        <f t="shared" ca="1" si="42"/>
        <v>110.399999999998</v>
      </c>
      <c r="B1422" s="50">
        <f t="shared" ca="1" si="43"/>
        <v>-63.551167302881765</v>
      </c>
      <c r="D1422" s="82"/>
      <c r="F1422" s="10"/>
      <c r="G1422" s="11"/>
    </row>
    <row r="1423" spans="1:7" x14ac:dyDescent="0.2">
      <c r="A1423" s="57">
        <f t="shared" ca="1" si="42"/>
        <v>110.479999999998</v>
      </c>
      <c r="B1423" s="50">
        <f t="shared" ca="1" si="43"/>
        <v>-63.398633108733122</v>
      </c>
      <c r="D1423" s="82"/>
      <c r="F1423" s="10"/>
      <c r="G1423" s="11"/>
    </row>
    <row r="1424" spans="1:7" x14ac:dyDescent="0.2">
      <c r="A1424" s="57">
        <f t="shared" ca="1" si="42"/>
        <v>110.559999999998</v>
      </c>
      <c r="B1424" s="50">
        <f t="shared" ca="1" si="43"/>
        <v>-63.247858948539395</v>
      </c>
      <c r="D1424" s="82"/>
      <c r="F1424" s="10"/>
      <c r="G1424" s="11"/>
    </row>
    <row r="1425" spans="1:7" x14ac:dyDescent="0.2">
      <c r="A1425" s="57">
        <f t="shared" ca="1" si="42"/>
        <v>110.639999999998</v>
      </c>
      <c r="B1425" s="50">
        <f t="shared" ca="1" si="43"/>
        <v>-63.098821894560416</v>
      </c>
      <c r="D1425" s="82"/>
      <c r="F1425" s="10"/>
      <c r="G1425" s="11"/>
    </row>
    <row r="1426" spans="1:7" x14ac:dyDescent="0.2">
      <c r="A1426" s="57">
        <f t="shared" ca="1" si="42"/>
        <v>110.719999999998</v>
      </c>
      <c r="B1426" s="50">
        <f t="shared" ca="1" si="43"/>
        <v>-62.951499548210862</v>
      </c>
      <c r="D1426" s="82"/>
      <c r="F1426" s="10"/>
      <c r="G1426" s="11"/>
    </row>
    <row r="1427" spans="1:7" x14ac:dyDescent="0.2">
      <c r="A1427" s="57">
        <f t="shared" ca="1" si="42"/>
        <v>110.79999999999799</v>
      </c>
      <c r="B1427" s="50">
        <f t="shared" ca="1" si="43"/>
        <v>-62.805870024356409</v>
      </c>
      <c r="D1427" s="82"/>
      <c r="F1427" s="10"/>
      <c r="G1427" s="11"/>
    </row>
    <row r="1428" spans="1:7" x14ac:dyDescent="0.2">
      <c r="A1428" s="57">
        <f t="shared" ca="1" si="42"/>
        <v>110.87999999999799</v>
      </c>
      <c r="B1428" s="50">
        <f t="shared" ca="1" si="43"/>
        <v>-62.661911936193562</v>
      </c>
      <c r="D1428" s="82"/>
      <c r="F1428" s="10"/>
      <c r="G1428" s="11"/>
    </row>
    <row r="1429" spans="1:7" x14ac:dyDescent="0.2">
      <c r="A1429" s="57">
        <f t="shared" ca="1" si="42"/>
        <v>110.95999999999799</v>
      </c>
      <c r="B1429" s="50">
        <f t="shared" ca="1" si="43"/>
        <v>-62.519604380687362</v>
      </c>
      <c r="D1429" s="82"/>
      <c r="F1429" s="10"/>
      <c r="G1429" s="11"/>
    </row>
    <row r="1430" spans="1:7" x14ac:dyDescent="0.2">
      <c r="A1430" s="57">
        <f t="shared" ca="1" si="42"/>
        <v>111.03999999999799</v>
      </c>
      <c r="B1430" s="50">
        <f t="shared" ca="1" si="43"/>
        <v>-62.378926924541929</v>
      </c>
      <c r="D1430" s="82"/>
      <c r="F1430" s="10"/>
      <c r="G1430" s="11"/>
    </row>
    <row r="1431" spans="1:7" x14ac:dyDescent="0.2">
      <c r="A1431" s="57">
        <f t="shared" ca="1" si="42"/>
        <v>111.11999999999799</v>
      </c>
      <c r="B1431" s="50">
        <f t="shared" ca="1" si="43"/>
        <v>-62.239859590681533</v>
      </c>
      <c r="D1431" s="82"/>
      <c r="F1431" s="10"/>
      <c r="G1431" s="11"/>
    </row>
    <row r="1432" spans="1:7" x14ac:dyDescent="0.2">
      <c r="A1432" s="57">
        <f t="shared" ca="1" si="42"/>
        <v>111.19999999999798</v>
      </c>
      <c r="B1432" s="50">
        <f t="shared" ca="1" si="43"/>
        <v>-62.102382845219353</v>
      </c>
      <c r="D1432" s="82"/>
      <c r="F1432" s="10"/>
      <c r="G1432" s="11"/>
    </row>
    <row r="1433" spans="1:7" x14ac:dyDescent="0.2">
      <c r="A1433" s="57">
        <f t="shared" ca="1" si="42"/>
        <v>111.27999999999798</v>
      </c>
      <c r="B1433" s="50">
        <f t="shared" ca="1" si="43"/>
        <v>-61.966477584893255</v>
      </c>
      <c r="D1433" s="82"/>
      <c r="F1433" s="10"/>
      <c r="G1433" s="11"/>
    </row>
    <row r="1434" spans="1:7" x14ac:dyDescent="0.2">
      <c r="A1434" s="57">
        <f t="shared" ca="1" si="42"/>
        <v>111.35999999999798</v>
      </c>
      <c r="B1434" s="50">
        <f t="shared" ca="1" si="43"/>
        <v>-61.832125124949314</v>
      </c>
      <c r="D1434" s="82"/>
      <c r="F1434" s="10"/>
      <c r="G1434" s="11"/>
    </row>
    <row r="1435" spans="1:7" x14ac:dyDescent="0.2">
      <c r="A1435" s="57">
        <f t="shared" ca="1" si="42"/>
        <v>111.43999999999798</v>
      </c>
      <c r="B1435" s="50">
        <f t="shared" ca="1" si="43"/>
        <v>-61.69930718745286</v>
      </c>
      <c r="D1435" s="82"/>
      <c r="F1435" s="10"/>
      <c r="G1435" s="11"/>
    </row>
    <row r="1436" spans="1:7" x14ac:dyDescent="0.2">
      <c r="A1436" s="57">
        <f t="shared" ca="1" si="42"/>
        <v>111.51999999999798</v>
      </c>
      <c r="B1436" s="50">
        <f t="shared" ca="1" si="43"/>
        <v>-61.568005890010454</v>
      </c>
      <c r="D1436" s="82"/>
      <c r="F1436" s="10"/>
      <c r="G1436" s="11"/>
    </row>
    <row r="1437" spans="1:7" x14ac:dyDescent="0.2">
      <c r="A1437" s="57">
        <f t="shared" ca="1" si="42"/>
        <v>111.59999999999798</v>
      </c>
      <c r="B1437" s="50">
        <f t="shared" ca="1" si="43"/>
        <v>-61.438203734884532</v>
      </c>
      <c r="D1437" s="82"/>
      <c r="F1437" s="10"/>
      <c r="G1437" s="11"/>
    </row>
    <row r="1438" spans="1:7" x14ac:dyDescent="0.2">
      <c r="A1438" s="57">
        <f t="shared" ca="1" si="42"/>
        <v>111.67999999999797</v>
      </c>
      <c r="B1438" s="50">
        <f t="shared" ca="1" si="43"/>
        <v>-61.309883598485264</v>
      </c>
      <c r="D1438" s="82"/>
      <c r="F1438" s="10"/>
      <c r="G1438" s="11"/>
    </row>
    <row r="1439" spans="1:7" x14ac:dyDescent="0.2">
      <c r="A1439" s="57">
        <f t="shared" ca="1" si="42"/>
        <v>111.75999999999797</v>
      </c>
      <c r="B1439" s="50">
        <f t="shared" ca="1" si="43"/>
        <v>-61.183028721223948</v>
      </c>
      <c r="D1439" s="82"/>
      <c r="F1439" s="10"/>
      <c r="G1439" s="11"/>
    </row>
    <row r="1440" spans="1:7" x14ac:dyDescent="0.2">
      <c r="A1440" s="57">
        <f t="shared" ca="1" si="42"/>
        <v>111.83999999999797</v>
      </c>
      <c r="B1440" s="50">
        <f t="shared" ca="1" si="43"/>
        <v>-61.057622697712553</v>
      </c>
      <c r="D1440" s="82"/>
      <c r="F1440" s="10"/>
      <c r="G1440" s="11"/>
    </row>
    <row r="1441" spans="1:7" x14ac:dyDescent="0.2">
      <c r="A1441" s="57">
        <f t="shared" ca="1" si="42"/>
        <v>111.91999999999797</v>
      </c>
      <c r="B1441" s="50">
        <f t="shared" ca="1" si="43"/>
        <v>-60.933649467296462</v>
      </c>
      <c r="D1441" s="82"/>
      <c r="F1441" s="10"/>
      <c r="G1441" s="11"/>
    </row>
    <row r="1442" spans="1:7" x14ac:dyDescent="0.2">
      <c r="A1442" s="57">
        <f t="shared" ca="1" si="42"/>
        <v>111.99999999999797</v>
      </c>
      <c r="B1442" s="50">
        <f t="shared" ca="1" si="43"/>
        <v>-60.811093304905754</v>
      </c>
      <c r="D1442" s="82"/>
      <c r="F1442" s="10"/>
      <c r="G1442" s="11"/>
    </row>
    <row r="1443" spans="1:7" x14ac:dyDescent="0.2">
      <c r="A1443" s="57">
        <f t="shared" ca="1" si="42"/>
        <v>112.07999999999797</v>
      </c>
      <c r="B1443" s="50">
        <f t="shared" ca="1" si="43"/>
        <v>-60.689938812213512</v>
      </c>
      <c r="D1443" s="82"/>
      <c r="F1443" s="10"/>
      <c r="G1443" s="11"/>
    </row>
    <row r="1444" spans="1:7" x14ac:dyDescent="0.2">
      <c r="A1444" s="57">
        <f t="shared" ca="1" si="42"/>
        <v>112.15999999999796</v>
      </c>
      <c r="B1444" s="50">
        <f t="shared" ca="1" si="43"/>
        <v>-60.570170909088091</v>
      </c>
      <c r="D1444" s="82"/>
      <c r="F1444" s="10"/>
      <c r="G1444" s="11"/>
    </row>
    <row r="1445" spans="1:7" x14ac:dyDescent="0.2">
      <c r="A1445" s="57">
        <f t="shared" ca="1" si="42"/>
        <v>112.23999999999796</v>
      </c>
      <c r="B1445" s="50">
        <f t="shared" ca="1" si="43"/>
        <v>-60.451774825327902</v>
      </c>
      <c r="D1445" s="82"/>
      <c r="F1445" s="10"/>
      <c r="G1445" s="11"/>
    </row>
    <row r="1446" spans="1:7" x14ac:dyDescent="0.2">
      <c r="A1446" s="57">
        <f t="shared" ca="1" si="42"/>
        <v>112.31999999999796</v>
      </c>
      <c r="B1446" s="50">
        <f t="shared" ca="1" si="43"/>
        <v>-60.334736092667754</v>
      </c>
      <c r="D1446" s="82"/>
      <c r="F1446" s="10"/>
      <c r="G1446" s="11"/>
    </row>
    <row r="1447" spans="1:7" x14ac:dyDescent="0.2">
      <c r="A1447" s="57">
        <f t="shared" ca="1" si="42"/>
        <v>112.39999999999796</v>
      </c>
      <c r="B1447" s="50">
        <f t="shared" ca="1" si="43"/>
        <v>-60.219040537046659</v>
      </c>
      <c r="D1447" s="82"/>
      <c r="F1447" s="10"/>
      <c r="G1447" s="11"/>
    </row>
    <row r="1448" spans="1:7" x14ac:dyDescent="0.2">
      <c r="A1448" s="57">
        <f t="shared" ca="1" si="42"/>
        <v>112.47999999999796</v>
      </c>
      <c r="B1448" s="50">
        <f t="shared" ca="1" si="43"/>
        <v>-60.10467427112566</v>
      </c>
      <c r="D1448" s="82"/>
      <c r="F1448" s="10"/>
      <c r="G1448" s="11"/>
    </row>
    <row r="1449" spans="1:7" x14ac:dyDescent="0.2">
      <c r="A1449" s="57">
        <f t="shared" ca="1" si="42"/>
        <v>112.55999999999796</v>
      </c>
      <c r="B1449" s="50">
        <f t="shared" ca="1" si="43"/>
        <v>-59.991623687047607</v>
      </c>
      <c r="D1449" s="82"/>
      <c r="F1449" s="10"/>
      <c r="G1449" s="11"/>
    </row>
    <row r="1450" spans="1:7" x14ac:dyDescent="0.2">
      <c r="A1450" s="57">
        <f t="shared" ca="1" si="42"/>
        <v>112.63999999999795</v>
      </c>
      <c r="B1450" s="50">
        <f t="shared" ca="1" si="43"/>
        <v>-59.879875449428404</v>
      </c>
      <c r="D1450" s="82"/>
      <c r="F1450" s="10"/>
      <c r="G1450" s="11"/>
    </row>
    <row r="1451" spans="1:7" x14ac:dyDescent="0.2">
      <c r="A1451" s="57">
        <f t="shared" ref="A1451:A1514" ca="1" si="44">OFFSET(A1451,-1,0)+f_stop/5000</f>
        <v>112.71999999999795</v>
      </c>
      <c r="B1451" s="50">
        <f t="shared" ref="B1451:B1514" ca="1" si="45">20*LOG(ABS(   (1/f_dec*SIN(f_dec*$A1451/Fm*PI())/SIN($A1451/Fm*PI()))^(order-2) * (1/f_dec2*SIN(f_dec2*$A1451/Fm*PI())/SIN($A1451/Fm*PI())) *  (1/(f_dec*n_avg)*SIN((f_dec*n_avg)*$A1451/Fm*PI())/SIN($A1451/Fm*PI()))    ))</f>
        <v>-59.769416488571764</v>
      </c>
      <c r="D1451" s="82"/>
      <c r="F1451" s="10"/>
      <c r="G1451" s="11"/>
    </row>
    <row r="1452" spans="1:7" x14ac:dyDescent="0.2">
      <c r="A1452" s="57">
        <f t="shared" ca="1" si="44"/>
        <v>112.79999999999795</v>
      </c>
      <c r="B1452" s="50">
        <f t="shared" ca="1" si="45"/>
        <v>-59.6602339938987</v>
      </c>
      <c r="D1452" s="82"/>
      <c r="F1452" s="10"/>
      <c r="G1452" s="11"/>
    </row>
    <row r="1453" spans="1:7" x14ac:dyDescent="0.2">
      <c r="A1453" s="57">
        <f t="shared" ca="1" si="44"/>
        <v>112.87999999999795</v>
      </c>
      <c r="B1453" s="50">
        <f t="shared" ca="1" si="45"/>
        <v>-59.552315407583549</v>
      </c>
      <c r="D1453" s="82"/>
      <c r="F1453" s="10"/>
      <c r="G1453" s="11"/>
    </row>
    <row r="1454" spans="1:7" x14ac:dyDescent="0.2">
      <c r="A1454" s="57">
        <f t="shared" ca="1" si="44"/>
        <v>112.95999999999795</v>
      </c>
      <c r="B1454" s="50">
        <f t="shared" ca="1" si="45"/>
        <v>-59.445648418389254</v>
      </c>
      <c r="D1454" s="82"/>
      <c r="F1454" s="10"/>
      <c r="G1454" s="11"/>
    </row>
    <row r="1455" spans="1:7" x14ac:dyDescent="0.2">
      <c r="A1455" s="57">
        <f t="shared" ca="1" si="44"/>
        <v>113.03999999999795</v>
      </c>
      <c r="B1455" s="50">
        <f t="shared" ca="1" si="45"/>
        <v>-59.340220955694079</v>
      </c>
      <c r="D1455" s="82"/>
      <c r="F1455" s="10"/>
      <c r="G1455" s="11"/>
    </row>
    <row r="1456" spans="1:7" x14ac:dyDescent="0.2">
      <c r="A1456" s="57">
        <f t="shared" ca="1" si="44"/>
        <v>113.11999999999794</v>
      </c>
      <c r="B1456" s="50">
        <f t="shared" ca="1" si="45"/>
        <v>-59.236021183703073</v>
      </c>
      <c r="D1456" s="82"/>
      <c r="F1456" s="10"/>
      <c r="G1456" s="11"/>
    </row>
    <row r="1457" spans="1:7" x14ac:dyDescent="0.2">
      <c r="A1457" s="57">
        <f t="shared" ca="1" si="44"/>
        <v>113.19999999999794</v>
      </c>
      <c r="B1457" s="50">
        <f t="shared" ca="1" si="45"/>
        <v>-59.133037495837549</v>
      </c>
      <c r="D1457" s="82"/>
      <c r="F1457" s="10"/>
      <c r="G1457" s="11"/>
    </row>
    <row r="1458" spans="1:7" x14ac:dyDescent="0.2">
      <c r="A1458" s="57">
        <f t="shared" ca="1" si="44"/>
        <v>113.27999999999794</v>
      </c>
      <c r="B1458" s="50">
        <f t="shared" ca="1" si="45"/>
        <v>-59.031258509295483</v>
      </c>
      <c r="D1458" s="82"/>
      <c r="F1458" s="10"/>
      <c r="G1458" s="11"/>
    </row>
    <row r="1459" spans="1:7" x14ac:dyDescent="0.2">
      <c r="A1459" s="57">
        <f t="shared" ca="1" si="44"/>
        <v>113.35999999999794</v>
      </c>
      <c r="B1459" s="50">
        <f t="shared" ca="1" si="45"/>
        <v>-58.930673059777725</v>
      </c>
      <c r="D1459" s="82"/>
      <c r="F1459" s="10"/>
      <c r="G1459" s="11"/>
    </row>
    <row r="1460" spans="1:7" x14ac:dyDescent="0.2">
      <c r="A1460" s="57">
        <f t="shared" ca="1" si="44"/>
        <v>113.43999999999794</v>
      </c>
      <c r="B1460" s="50">
        <f t="shared" ca="1" si="45"/>
        <v>-58.831270196372913</v>
      </c>
      <c r="D1460" s="82"/>
      <c r="F1460" s="10"/>
      <c r="G1460" s="11"/>
    </row>
    <row r="1461" spans="1:7" x14ac:dyDescent="0.2">
      <c r="A1461" s="57">
        <f t="shared" ca="1" si="44"/>
        <v>113.51999999999794</v>
      </c>
      <c r="B1461" s="50">
        <f t="shared" ca="1" si="45"/>
        <v>-58.733039176596513</v>
      </c>
      <c r="D1461" s="82"/>
      <c r="F1461" s="10"/>
      <c r="G1461" s="11"/>
    </row>
    <row r="1462" spans="1:7" x14ac:dyDescent="0.2">
      <c r="A1462" s="57">
        <f t="shared" ca="1" si="44"/>
        <v>113.59999999999793</v>
      </c>
      <c r="B1462" s="50">
        <f t="shared" ca="1" si="45"/>
        <v>-58.635969461577815</v>
      </c>
      <c r="D1462" s="82"/>
      <c r="F1462" s="10"/>
      <c r="G1462" s="11"/>
    </row>
    <row r="1463" spans="1:7" x14ac:dyDescent="0.2">
      <c r="A1463" s="57">
        <f t="shared" ca="1" si="44"/>
        <v>113.67999999999793</v>
      </c>
      <c r="B1463" s="50">
        <f t="shared" ca="1" si="45"/>
        <v>-58.540050711389625</v>
      </c>
      <c r="D1463" s="82"/>
      <c r="F1463" s="10"/>
      <c r="G1463" s="11"/>
    </row>
    <row r="1464" spans="1:7" x14ac:dyDescent="0.2">
      <c r="A1464" s="57">
        <f t="shared" ca="1" si="44"/>
        <v>113.75999999999793</v>
      </c>
      <c r="B1464" s="50">
        <f t="shared" ca="1" si="45"/>
        <v>-58.445272780516355</v>
      </c>
      <c r="D1464" s="82"/>
      <c r="F1464" s="10"/>
      <c r="G1464" s="11"/>
    </row>
    <row r="1465" spans="1:7" x14ac:dyDescent="0.2">
      <c r="A1465" s="57">
        <f t="shared" ca="1" si="44"/>
        <v>113.83999999999793</v>
      </c>
      <c r="B1465" s="50">
        <f t="shared" ca="1" si="45"/>
        <v>-58.351625713454951</v>
      </c>
      <c r="D1465" s="82"/>
      <c r="F1465" s="10"/>
      <c r="G1465" s="11"/>
    </row>
    <row r="1466" spans="1:7" x14ac:dyDescent="0.2">
      <c r="A1466" s="57">
        <f t="shared" ca="1" si="44"/>
        <v>113.91999999999793</v>
      </c>
      <c r="B1466" s="50">
        <f t="shared" ca="1" si="45"/>
        <v>-58.259099740444341</v>
      </c>
      <c r="D1466" s="82"/>
      <c r="F1466" s="10"/>
      <c r="G1466" s="11"/>
    </row>
    <row r="1467" spans="1:7" x14ac:dyDescent="0.2">
      <c r="A1467" s="57">
        <f t="shared" ca="1" si="44"/>
        <v>113.99999999999793</v>
      </c>
      <c r="B1467" s="50">
        <f t="shared" ca="1" si="45"/>
        <v>-58.167685273319293</v>
      </c>
      <c r="D1467" s="82"/>
      <c r="F1467" s="10"/>
      <c r="G1467" s="11"/>
    </row>
    <row r="1468" spans="1:7" x14ac:dyDescent="0.2">
      <c r="A1468" s="57">
        <f t="shared" ca="1" si="44"/>
        <v>114.07999999999792</v>
      </c>
      <c r="B1468" s="50">
        <f t="shared" ca="1" si="45"/>
        <v>-58.077372901483713</v>
      </c>
      <c r="D1468" s="82"/>
      <c r="F1468" s="10"/>
      <c r="G1468" s="11"/>
    </row>
    <row r="1469" spans="1:7" x14ac:dyDescent="0.2">
      <c r="A1469" s="57">
        <f t="shared" ca="1" si="44"/>
        <v>114.15999999999792</v>
      </c>
      <c r="B1469" s="50">
        <f t="shared" ca="1" si="45"/>
        <v>-57.988153388000192</v>
      </c>
      <c r="D1469" s="82"/>
      <c r="F1469" s="10"/>
      <c r="G1469" s="11"/>
    </row>
    <row r="1470" spans="1:7" x14ac:dyDescent="0.2">
      <c r="A1470" s="57">
        <f t="shared" ca="1" si="44"/>
        <v>114.23999999999792</v>
      </c>
      <c r="B1470" s="50">
        <f t="shared" ca="1" si="45"/>
        <v>-57.900017665790955</v>
      </c>
      <c r="D1470" s="82"/>
      <c r="F1470" s="10"/>
      <c r="G1470" s="11"/>
    </row>
    <row r="1471" spans="1:7" x14ac:dyDescent="0.2">
      <c r="A1471" s="57">
        <f t="shared" ca="1" si="44"/>
        <v>114.31999999999792</v>
      </c>
      <c r="B1471" s="50">
        <f t="shared" ca="1" si="45"/>
        <v>-57.812956833947389</v>
      </c>
      <c r="D1471" s="82"/>
      <c r="F1471" s="10"/>
      <c r="G1471" s="11"/>
    </row>
    <row r="1472" spans="1:7" x14ac:dyDescent="0.2">
      <c r="A1472" s="57">
        <f t="shared" ca="1" si="44"/>
        <v>114.39999999999792</v>
      </c>
      <c r="B1472" s="50">
        <f t="shared" ca="1" si="45"/>
        <v>-57.726962154143848</v>
      </c>
      <c r="D1472" s="82"/>
      <c r="F1472" s="10"/>
      <c r="G1472" s="11"/>
    </row>
    <row r="1473" spans="1:7" x14ac:dyDescent="0.2">
      <c r="A1473" s="57">
        <f t="shared" ca="1" si="44"/>
        <v>114.47999999999791</v>
      </c>
      <c r="B1473" s="50">
        <f t="shared" ca="1" si="45"/>
        <v>-57.642025047152536</v>
      </c>
      <c r="D1473" s="82"/>
      <c r="F1473" s="10"/>
      <c r="G1473" s="11"/>
    </row>
    <row r="1474" spans="1:7" x14ac:dyDescent="0.2">
      <c r="A1474" s="57">
        <f t="shared" ca="1" si="44"/>
        <v>114.55999999999791</v>
      </c>
      <c r="B1474" s="50">
        <f t="shared" ca="1" si="45"/>
        <v>-57.558137089455983</v>
      </c>
      <c r="D1474" s="82"/>
      <c r="F1474" s="10"/>
      <c r="G1474" s="11"/>
    </row>
    <row r="1475" spans="1:7" x14ac:dyDescent="0.2">
      <c r="A1475" s="57">
        <f t="shared" ca="1" si="44"/>
        <v>114.63999999999791</v>
      </c>
      <c r="B1475" s="50">
        <f t="shared" ca="1" si="45"/>
        <v>-57.475290009954485</v>
      </c>
      <c r="D1475" s="82"/>
      <c r="F1475" s="10"/>
      <c r="G1475" s="11"/>
    </row>
    <row r="1476" spans="1:7" x14ac:dyDescent="0.2">
      <c r="A1476" s="57">
        <f t="shared" ca="1" si="44"/>
        <v>114.71999999999791</v>
      </c>
      <c r="B1476" s="50">
        <f t="shared" ca="1" si="45"/>
        <v>-57.393475686764226</v>
      </c>
      <c r="D1476" s="82"/>
      <c r="F1476" s="10"/>
      <c r="G1476" s="11"/>
    </row>
    <row r="1477" spans="1:7" x14ac:dyDescent="0.2">
      <c r="A1477" s="57">
        <f t="shared" ca="1" si="44"/>
        <v>114.79999999999791</v>
      </c>
      <c r="B1477" s="50">
        <f t="shared" ca="1" si="45"/>
        <v>-57.31268614410466</v>
      </c>
      <c r="D1477" s="82"/>
      <c r="F1477" s="10"/>
      <c r="G1477" s="11"/>
    </row>
    <row r="1478" spans="1:7" x14ac:dyDescent="0.2">
      <c r="A1478" s="57">
        <f t="shared" ca="1" si="44"/>
        <v>114.87999999999791</v>
      </c>
      <c r="B1478" s="50">
        <f t="shared" ca="1" si="45"/>
        <v>-57.232913549270819</v>
      </c>
      <c r="D1478" s="82"/>
      <c r="F1478" s="10"/>
      <c r="G1478" s="11"/>
    </row>
    <row r="1479" spans="1:7" x14ac:dyDescent="0.2">
      <c r="A1479" s="57">
        <f t="shared" ca="1" si="44"/>
        <v>114.9599999999979</v>
      </c>
      <c r="B1479" s="50">
        <f t="shared" ca="1" si="45"/>
        <v>-57.154150209688865</v>
      </c>
      <c r="D1479" s="82"/>
      <c r="F1479" s="10"/>
      <c r="G1479" s="11"/>
    </row>
    <row r="1480" spans="1:7" x14ac:dyDescent="0.2">
      <c r="A1480" s="57">
        <f t="shared" ca="1" si="44"/>
        <v>115.0399999999979</v>
      </c>
      <c r="B1480" s="50">
        <f t="shared" ca="1" si="45"/>
        <v>-57.076388570051833</v>
      </c>
      <c r="D1480" s="82"/>
      <c r="F1480" s="10"/>
      <c r="G1480" s="11"/>
    </row>
    <row r="1481" spans="1:7" x14ac:dyDescent="0.2">
      <c r="A1481" s="57">
        <f t="shared" ca="1" si="44"/>
        <v>115.1199999999979</v>
      </c>
      <c r="B1481" s="50">
        <f t="shared" ca="1" si="45"/>
        <v>-56.999621209532847</v>
      </c>
      <c r="D1481" s="82"/>
      <c r="F1481" s="10"/>
      <c r="G1481" s="11"/>
    </row>
    <row r="1482" spans="1:7" x14ac:dyDescent="0.2">
      <c r="A1482" s="57">
        <f t="shared" ca="1" si="44"/>
        <v>115.1999999999979</v>
      </c>
      <c r="B1482" s="50">
        <f t="shared" ca="1" si="45"/>
        <v>-56.923840839073812</v>
      </c>
      <c r="D1482" s="82"/>
      <c r="F1482" s="10"/>
      <c r="G1482" s="11"/>
    </row>
    <row r="1483" spans="1:7" x14ac:dyDescent="0.2">
      <c r="A1483" s="57">
        <f t="shared" ca="1" si="44"/>
        <v>115.2799999999979</v>
      </c>
      <c r="B1483" s="50">
        <f t="shared" ca="1" si="45"/>
        <v>-56.849040298746758</v>
      </c>
      <c r="D1483" s="82"/>
      <c r="F1483" s="10"/>
      <c r="G1483" s="11"/>
    </row>
    <row r="1484" spans="1:7" x14ac:dyDescent="0.2">
      <c r="A1484" s="57">
        <f t="shared" ca="1" si="44"/>
        <v>115.3599999999979</v>
      </c>
      <c r="B1484" s="50">
        <f t="shared" ca="1" si="45"/>
        <v>-56.775212555185902</v>
      </c>
      <c r="D1484" s="82"/>
      <c r="F1484" s="10"/>
      <c r="G1484" s="11"/>
    </row>
    <row r="1485" spans="1:7" x14ac:dyDescent="0.2">
      <c r="A1485" s="57">
        <f t="shared" ca="1" si="44"/>
        <v>115.43999999999789</v>
      </c>
      <c r="B1485" s="50">
        <f t="shared" ca="1" si="45"/>
        <v>-56.702350699088065</v>
      </c>
      <c r="D1485" s="82"/>
      <c r="F1485" s="10"/>
      <c r="G1485" s="11"/>
    </row>
    <row r="1486" spans="1:7" x14ac:dyDescent="0.2">
      <c r="A1486" s="57">
        <f t="shared" ca="1" si="44"/>
        <v>115.51999999999789</v>
      </c>
      <c r="B1486" s="50">
        <f t="shared" ca="1" si="45"/>
        <v>-56.630447942779575</v>
      </c>
      <c r="D1486" s="82"/>
      <c r="F1486" s="10"/>
      <c r="G1486" s="11"/>
    </row>
    <row r="1487" spans="1:7" x14ac:dyDescent="0.2">
      <c r="A1487" s="57">
        <f t="shared" ca="1" si="44"/>
        <v>115.59999999999789</v>
      </c>
      <c r="B1487" s="50">
        <f t="shared" ca="1" si="45"/>
        <v>-56.559497617847015</v>
      </c>
      <c r="D1487" s="82"/>
      <c r="F1487" s="10"/>
      <c r="G1487" s="11"/>
    </row>
    <row r="1488" spans="1:7" x14ac:dyDescent="0.2">
      <c r="A1488" s="57">
        <f t="shared" ca="1" si="44"/>
        <v>115.67999999999789</v>
      </c>
      <c r="B1488" s="50">
        <f t="shared" ca="1" si="45"/>
        <v>-56.48949317283072</v>
      </c>
      <c r="D1488" s="82"/>
      <c r="F1488" s="10"/>
      <c r="G1488" s="11"/>
    </row>
    <row r="1489" spans="1:7" x14ac:dyDescent="0.2">
      <c r="A1489" s="57">
        <f t="shared" ca="1" si="44"/>
        <v>115.75999999999789</v>
      </c>
      <c r="B1489" s="50">
        <f t="shared" ca="1" si="45"/>
        <v>-56.420428170978454</v>
      </c>
      <c r="D1489" s="82"/>
      <c r="F1489" s="10"/>
      <c r="G1489" s="11"/>
    </row>
    <row r="1490" spans="1:7" x14ac:dyDescent="0.2">
      <c r="A1490" s="57">
        <f t="shared" ca="1" si="44"/>
        <v>115.83999999999789</v>
      </c>
      <c r="B1490" s="50">
        <f t="shared" ca="1" si="45"/>
        <v>-56.352296288057886</v>
      </c>
      <c r="D1490" s="82"/>
      <c r="F1490" s="10"/>
      <c r="G1490" s="11"/>
    </row>
    <row r="1491" spans="1:7" x14ac:dyDescent="0.2">
      <c r="A1491" s="57">
        <f t="shared" ca="1" si="44"/>
        <v>115.91999999999788</v>
      </c>
      <c r="B1491" s="50">
        <f t="shared" ca="1" si="45"/>
        <v>-56.285091310225525</v>
      </c>
      <c r="D1491" s="82"/>
      <c r="F1491" s="10"/>
      <c r="G1491" s="11"/>
    </row>
    <row r="1492" spans="1:7" x14ac:dyDescent="0.2">
      <c r="A1492" s="57">
        <f t="shared" ca="1" si="44"/>
        <v>115.99999999999788</v>
      </c>
      <c r="B1492" s="50">
        <f t="shared" ca="1" si="45"/>
        <v>-56.218807131951316</v>
      </c>
      <c r="D1492" s="82"/>
      <c r="F1492" s="10"/>
      <c r="G1492" s="11"/>
    </row>
    <row r="1493" spans="1:7" x14ac:dyDescent="0.2">
      <c r="A1493" s="57">
        <f t="shared" ca="1" si="44"/>
        <v>116.07999999999788</v>
      </c>
      <c r="B1493" s="50">
        <f t="shared" ca="1" si="45"/>
        <v>-56.153437753996371</v>
      </c>
      <c r="D1493" s="82"/>
      <c r="F1493" s="10"/>
      <c r="G1493" s="11"/>
    </row>
    <row r="1494" spans="1:7" x14ac:dyDescent="0.2">
      <c r="A1494" s="57">
        <f t="shared" ca="1" si="44"/>
        <v>116.15999999999788</v>
      </c>
      <c r="B1494" s="50">
        <f t="shared" ca="1" si="45"/>
        <v>-56.088977281442794</v>
      </c>
      <c r="D1494" s="82"/>
      <c r="F1494" s="10"/>
      <c r="G1494" s="11"/>
    </row>
    <row r="1495" spans="1:7" x14ac:dyDescent="0.2">
      <c r="A1495" s="57">
        <f t="shared" ca="1" si="44"/>
        <v>116.23999999999788</v>
      </c>
      <c r="B1495" s="50">
        <f t="shared" ca="1" si="45"/>
        <v>-56.02541992177396</v>
      </c>
      <c r="D1495" s="82"/>
      <c r="F1495" s="10"/>
      <c r="G1495" s="11"/>
    </row>
    <row r="1496" spans="1:7" x14ac:dyDescent="0.2">
      <c r="A1496" s="57">
        <f t="shared" ca="1" si="44"/>
        <v>116.31999999999788</v>
      </c>
      <c r="B1496" s="50">
        <f t="shared" ca="1" si="45"/>
        <v>-55.962759983003622</v>
      </c>
      <c r="D1496" s="82"/>
      <c r="F1496" s="10"/>
      <c r="G1496" s="11"/>
    </row>
    <row r="1497" spans="1:7" x14ac:dyDescent="0.2">
      <c r="A1497" s="57">
        <f t="shared" ca="1" si="44"/>
        <v>116.39999999999787</v>
      </c>
      <c r="B1497" s="50">
        <f t="shared" ca="1" si="45"/>
        <v>-55.900991871852668</v>
      </c>
      <c r="D1497" s="82"/>
      <c r="F1497" s="10"/>
      <c r="G1497" s="11"/>
    </row>
    <row r="1498" spans="1:7" x14ac:dyDescent="0.2">
      <c r="A1498" s="57">
        <f t="shared" ca="1" si="44"/>
        <v>116.47999999999787</v>
      </c>
      <c r="B1498" s="50">
        <f t="shared" ca="1" si="45"/>
        <v>-55.84011009197198</v>
      </c>
      <c r="D1498" s="82"/>
      <c r="F1498" s="10"/>
      <c r="G1498" s="11"/>
    </row>
    <row r="1499" spans="1:7" x14ac:dyDescent="0.2">
      <c r="A1499" s="57">
        <f t="shared" ca="1" si="44"/>
        <v>116.55999999999787</v>
      </c>
      <c r="B1499" s="50">
        <f t="shared" ca="1" si="45"/>
        <v>-55.780109242210216</v>
      </c>
      <c r="D1499" s="82"/>
      <c r="F1499" s="10"/>
      <c r="G1499" s="11"/>
    </row>
    <row r="1500" spans="1:7" x14ac:dyDescent="0.2">
      <c r="A1500" s="57">
        <f t="shared" ca="1" si="44"/>
        <v>116.63999999999787</v>
      </c>
      <c r="B1500" s="50">
        <f t="shared" ca="1" si="45"/>
        <v>-55.720984014925023</v>
      </c>
      <c r="D1500" s="82"/>
      <c r="F1500" s="10"/>
      <c r="G1500" s="11"/>
    </row>
    <row r="1501" spans="1:7" x14ac:dyDescent="0.2">
      <c r="A1501" s="57">
        <f t="shared" ca="1" si="44"/>
        <v>116.71999999999787</v>
      </c>
      <c r="B1501" s="50">
        <f t="shared" ca="1" si="45"/>
        <v>-55.662729194336684</v>
      </c>
      <c r="D1501" s="82"/>
      <c r="F1501" s="10"/>
      <c r="G1501" s="11"/>
    </row>
    <row r="1502" spans="1:7" x14ac:dyDescent="0.2">
      <c r="A1502" s="57">
        <f t="shared" ca="1" si="44"/>
        <v>116.79999999999787</v>
      </c>
      <c r="B1502" s="50">
        <f t="shared" ca="1" si="45"/>
        <v>-55.605339654922908</v>
      </c>
      <c r="D1502" s="82"/>
      <c r="F1502" s="10"/>
      <c r="G1502" s="11"/>
    </row>
    <row r="1503" spans="1:7" x14ac:dyDescent="0.2">
      <c r="A1503" s="57">
        <f t="shared" ca="1" si="44"/>
        <v>116.87999999999786</v>
      </c>
      <c r="B1503" s="50">
        <f t="shared" ca="1" si="45"/>
        <v>-55.548810359853633</v>
      </c>
      <c r="D1503" s="82"/>
      <c r="F1503" s="10"/>
      <c r="G1503" s="11"/>
    </row>
    <row r="1504" spans="1:7" x14ac:dyDescent="0.2">
      <c r="A1504" s="57">
        <f t="shared" ca="1" si="44"/>
        <v>116.95999999999786</v>
      </c>
      <c r="B1504" s="50">
        <f t="shared" ca="1" si="45"/>
        <v>-55.493136359464536</v>
      </c>
      <c r="D1504" s="82"/>
      <c r="F1504" s="10"/>
      <c r="G1504" s="11"/>
    </row>
    <row r="1505" spans="1:7" x14ac:dyDescent="0.2">
      <c r="A1505" s="57">
        <f t="shared" ca="1" si="44"/>
        <v>117.03999999999786</v>
      </c>
      <c r="B1505" s="50">
        <f t="shared" ca="1" si="45"/>
        <v>-55.438312789768595</v>
      </c>
      <c r="D1505" s="82"/>
      <c r="F1505" s="10"/>
      <c r="G1505" s="11"/>
    </row>
    <row r="1506" spans="1:7" x14ac:dyDescent="0.2">
      <c r="A1506" s="57">
        <f t="shared" ca="1" si="44"/>
        <v>117.11999999999786</v>
      </c>
      <c r="B1506" s="50">
        <f t="shared" ca="1" si="45"/>
        <v>-55.384334871004206</v>
      </c>
      <c r="D1506" s="82"/>
      <c r="F1506" s="10"/>
      <c r="G1506" s="11"/>
    </row>
    <row r="1507" spans="1:7" x14ac:dyDescent="0.2">
      <c r="A1507" s="57">
        <f t="shared" ca="1" si="44"/>
        <v>117.19999999999786</v>
      </c>
      <c r="B1507" s="50">
        <f t="shared" ca="1" si="45"/>
        <v>-55.331197906219217</v>
      </c>
      <c r="D1507" s="82"/>
      <c r="F1507" s="10"/>
      <c r="G1507" s="11"/>
    </row>
    <row r="1508" spans="1:7" x14ac:dyDescent="0.2">
      <c r="A1508" s="57">
        <f t="shared" ca="1" si="44"/>
        <v>117.27999999999786</v>
      </c>
      <c r="B1508" s="50">
        <f t="shared" ca="1" si="45"/>
        <v>-55.278897279889627</v>
      </c>
      <c r="D1508" s="82"/>
      <c r="F1508" s="10"/>
      <c r="G1508" s="11"/>
    </row>
    <row r="1509" spans="1:7" x14ac:dyDescent="0.2">
      <c r="A1509" s="57">
        <f t="shared" ca="1" si="44"/>
        <v>117.35999999999785</v>
      </c>
      <c r="B1509" s="50">
        <f t="shared" ca="1" si="45"/>
        <v>-55.227428456572135</v>
      </c>
      <c r="D1509" s="82"/>
      <c r="F1509" s="10"/>
      <c r="G1509" s="11"/>
    </row>
    <row r="1510" spans="1:7" x14ac:dyDescent="0.2">
      <c r="A1510" s="57">
        <f t="shared" ca="1" si="44"/>
        <v>117.43999999999785</v>
      </c>
      <c r="B1510" s="50">
        <f t="shared" ca="1" si="45"/>
        <v>-55.176786979589792</v>
      </c>
      <c r="D1510" s="82"/>
      <c r="F1510" s="10"/>
      <c r="G1510" s="11"/>
    </row>
    <row r="1511" spans="1:7" x14ac:dyDescent="0.2">
      <c r="A1511" s="57">
        <f t="shared" ca="1" si="44"/>
        <v>117.51999999999785</v>
      </c>
      <c r="B1511" s="50">
        <f t="shared" ca="1" si="45"/>
        <v>-55.126968469749457</v>
      </c>
      <c r="D1511" s="82"/>
      <c r="F1511" s="10"/>
      <c r="G1511" s="11"/>
    </row>
    <row r="1512" spans="1:7" x14ac:dyDescent="0.2">
      <c r="A1512" s="57">
        <f t="shared" ca="1" si="44"/>
        <v>117.59999999999785</v>
      </c>
      <c r="B1512" s="50">
        <f t="shared" ca="1" si="45"/>
        <v>-55.077968624090595</v>
      </c>
      <c r="D1512" s="82"/>
      <c r="F1512" s="10"/>
      <c r="G1512" s="11"/>
    </row>
    <row r="1513" spans="1:7" x14ac:dyDescent="0.2">
      <c r="A1513" s="57">
        <f t="shared" ca="1" si="44"/>
        <v>117.67999999999785</v>
      </c>
      <c r="B1513" s="50">
        <f t="shared" ca="1" si="45"/>
        <v>-55.029783214664576</v>
      </c>
      <c r="D1513" s="82"/>
      <c r="F1513" s="10"/>
      <c r="G1513" s="11"/>
    </row>
    <row r="1514" spans="1:7" x14ac:dyDescent="0.2">
      <c r="A1514" s="57">
        <f t="shared" ca="1" si="44"/>
        <v>117.75999999999785</v>
      </c>
      <c r="B1514" s="50">
        <f t="shared" ca="1" si="45"/>
        <v>-54.982408087343245</v>
      </c>
      <c r="D1514" s="82"/>
      <c r="F1514" s="10"/>
      <c r="G1514" s="11"/>
    </row>
    <row r="1515" spans="1:7" x14ac:dyDescent="0.2">
      <c r="A1515" s="57">
        <f t="shared" ref="A1515:A1578" ca="1" si="46">OFFSET(A1515,-1,0)+f_stop/5000</f>
        <v>117.83999999999784</v>
      </c>
      <c r="B1515" s="50">
        <f t="shared" ref="B1515:B1578" ca="1" si="47">20*LOG(ABS(   (1/f_dec*SIN(f_dec*$A1515/Fm*PI())/SIN($A1515/Fm*PI()))^(order-2) * (1/f_dec2*SIN(f_dec2*$A1515/Fm*PI())/SIN($A1515/Fm*PI())) *  (1/(f_dec*n_avg)*SIN((f_dec*n_avg)*$A1515/Fm*PI())/SIN($A1515/Fm*PI()))    ))</f>
        <v>-54.935839160656634</v>
      </c>
      <c r="D1515" s="82"/>
      <c r="F1515" s="10"/>
      <c r="G1515" s="11"/>
    </row>
    <row r="1516" spans="1:7" x14ac:dyDescent="0.2">
      <c r="A1516" s="57">
        <f t="shared" ca="1" si="46"/>
        <v>117.91999999999784</v>
      </c>
      <c r="B1516" s="50">
        <f t="shared" ca="1" si="47"/>
        <v>-54.89007242465852</v>
      </c>
      <c r="D1516" s="82"/>
      <c r="F1516" s="10"/>
      <c r="G1516" s="11"/>
    </row>
    <row r="1517" spans="1:7" x14ac:dyDescent="0.2">
      <c r="A1517" s="57">
        <f t="shared" ca="1" si="46"/>
        <v>117.99999999999784</v>
      </c>
      <c r="B1517" s="50">
        <f t="shared" ca="1" si="47"/>
        <v>-54.845103939819417</v>
      </c>
      <c r="D1517" s="82"/>
      <c r="F1517" s="10"/>
      <c r="G1517" s="11"/>
    </row>
    <row r="1518" spans="1:7" x14ac:dyDescent="0.2">
      <c r="A1518" s="57">
        <f t="shared" ca="1" si="46"/>
        <v>118.07999999999784</v>
      </c>
      <c r="B1518" s="50">
        <f t="shared" ca="1" si="47"/>
        <v>-54.800929835946206</v>
      </c>
      <c r="D1518" s="82"/>
      <c r="F1518" s="10"/>
      <c r="G1518" s="11"/>
    </row>
    <row r="1519" spans="1:7" x14ac:dyDescent="0.2">
      <c r="A1519" s="57">
        <f t="shared" ca="1" si="46"/>
        <v>118.15999999999784</v>
      </c>
      <c r="B1519" s="50">
        <f t="shared" ca="1" si="47"/>
        <v>-54.757546311127768</v>
      </c>
      <c r="D1519" s="82"/>
      <c r="F1519" s="10"/>
      <c r="G1519" s="11"/>
    </row>
    <row r="1520" spans="1:7" x14ac:dyDescent="0.2">
      <c r="A1520" s="57">
        <f t="shared" ca="1" si="46"/>
        <v>118.23999999999783</v>
      </c>
      <c r="B1520" s="50">
        <f t="shared" ca="1" si="47"/>
        <v>-54.714949630705817</v>
      </c>
      <c r="D1520" s="82"/>
      <c r="F1520" s="10"/>
      <c r="G1520" s="11"/>
    </row>
    <row r="1521" spans="1:7" x14ac:dyDescent="0.2">
      <c r="A1521" s="57">
        <f t="shared" ca="1" si="46"/>
        <v>118.31999999999783</v>
      </c>
      <c r="B1521" s="50">
        <f t="shared" ca="1" si="47"/>
        <v>-54.673136126270506</v>
      </c>
      <c r="D1521" s="82"/>
      <c r="F1521" s="10"/>
      <c r="G1521" s="11"/>
    </row>
    <row r="1522" spans="1:7" x14ac:dyDescent="0.2">
      <c r="A1522" s="57">
        <f t="shared" ca="1" si="46"/>
        <v>118.39999999999783</v>
      </c>
      <c r="B1522" s="50">
        <f t="shared" ca="1" si="47"/>
        <v>-54.632102194680073</v>
      </c>
      <c r="D1522" s="82"/>
      <c r="F1522" s="10"/>
      <c r="G1522" s="11"/>
    </row>
    <row r="1523" spans="1:7" x14ac:dyDescent="0.2">
      <c r="A1523" s="57">
        <f t="shared" ca="1" si="46"/>
        <v>118.47999999999783</v>
      </c>
      <c r="B1523" s="50">
        <f t="shared" ca="1" si="47"/>
        <v>-54.591844297103982</v>
      </c>
      <c r="D1523" s="82"/>
      <c r="F1523" s="10"/>
      <c r="G1523" s="11"/>
    </row>
    <row r="1524" spans="1:7" x14ac:dyDescent="0.2">
      <c r="A1524" s="57">
        <f t="shared" ca="1" si="46"/>
        <v>118.55999999999783</v>
      </c>
      <c r="B1524" s="50">
        <f t="shared" ca="1" si="47"/>
        <v>-54.552358958088845</v>
      </c>
      <c r="D1524" s="82"/>
      <c r="F1524" s="10"/>
      <c r="G1524" s="11"/>
    </row>
    <row r="1525" spans="1:7" x14ac:dyDescent="0.2">
      <c r="A1525" s="57">
        <f t="shared" ca="1" si="46"/>
        <v>118.63999999999783</v>
      </c>
      <c r="B1525" s="50">
        <f t="shared" ca="1" si="47"/>
        <v>-54.513642764646832</v>
      </c>
      <c r="D1525" s="82"/>
      <c r="F1525" s="10"/>
      <c r="G1525" s="11"/>
    </row>
    <row r="1526" spans="1:7" x14ac:dyDescent="0.2">
      <c r="A1526" s="57">
        <f t="shared" ca="1" si="46"/>
        <v>118.71999999999782</v>
      </c>
      <c r="B1526" s="50">
        <f t="shared" ca="1" si="47"/>
        <v>-54.475692365365674</v>
      </c>
      <c r="D1526" s="82"/>
      <c r="F1526" s="10"/>
      <c r="G1526" s="11"/>
    </row>
    <row r="1527" spans="1:7" x14ac:dyDescent="0.2">
      <c r="A1527" s="57">
        <f t="shared" ca="1" si="46"/>
        <v>118.79999999999782</v>
      </c>
      <c r="B1527" s="50">
        <f t="shared" ca="1" si="47"/>
        <v>-54.438504469540121</v>
      </c>
      <c r="D1527" s="82"/>
      <c r="F1527" s="10"/>
      <c r="G1527" s="11"/>
    </row>
    <row r="1528" spans="1:7" x14ac:dyDescent="0.2">
      <c r="A1528" s="57">
        <f t="shared" ca="1" si="46"/>
        <v>118.87999999999782</v>
      </c>
      <c r="B1528" s="50">
        <f t="shared" ca="1" si="47"/>
        <v>-54.402075846324031</v>
      </c>
      <c r="D1528" s="82"/>
      <c r="F1528" s="10"/>
      <c r="G1528" s="11"/>
    </row>
    <row r="1529" spans="1:7" x14ac:dyDescent="0.2">
      <c r="A1529" s="57">
        <f t="shared" ca="1" si="46"/>
        <v>118.95999999999782</v>
      </c>
      <c r="B1529" s="50">
        <f t="shared" ca="1" si="47"/>
        <v>-54.366403323902794</v>
      </c>
      <c r="D1529" s="82"/>
      <c r="F1529" s="10"/>
      <c r="G1529" s="11"/>
    </row>
    <row r="1530" spans="1:7" x14ac:dyDescent="0.2">
      <c r="A1530" s="57">
        <f t="shared" ca="1" si="46"/>
        <v>119.03999999999782</v>
      </c>
      <c r="B1530" s="50">
        <f t="shared" ca="1" si="47"/>
        <v>-54.331483788685389</v>
      </c>
      <c r="D1530" s="82"/>
      <c r="F1530" s="10"/>
      <c r="G1530" s="11"/>
    </row>
    <row r="1531" spans="1:7" x14ac:dyDescent="0.2">
      <c r="A1531" s="57">
        <f t="shared" ca="1" si="46"/>
        <v>119.11999999999782</v>
      </c>
      <c r="B1531" s="50">
        <f t="shared" ca="1" si="47"/>
        <v>-54.297314184516026</v>
      </c>
      <c r="D1531" s="82"/>
      <c r="F1531" s="10"/>
      <c r="G1531" s="11"/>
    </row>
    <row r="1532" spans="1:7" x14ac:dyDescent="0.2">
      <c r="A1532" s="57">
        <f t="shared" ca="1" si="46"/>
        <v>119.19999999999781</v>
      </c>
      <c r="B1532" s="50">
        <f t="shared" ca="1" si="47"/>
        <v>-54.26389151190434</v>
      </c>
      <c r="D1532" s="82"/>
      <c r="F1532" s="10"/>
      <c r="G1532" s="11"/>
    </row>
    <row r="1533" spans="1:7" x14ac:dyDescent="0.2">
      <c r="A1533" s="57">
        <f t="shared" ca="1" si="46"/>
        <v>119.27999999999781</v>
      </c>
      <c r="B1533" s="50">
        <f t="shared" ca="1" si="47"/>
        <v>-54.231212827274327</v>
      </c>
      <c r="D1533" s="82"/>
      <c r="F1533" s="10"/>
      <c r="G1533" s="11"/>
    </row>
    <row r="1534" spans="1:7" x14ac:dyDescent="0.2">
      <c r="A1534" s="57">
        <f t="shared" ca="1" si="46"/>
        <v>119.35999999999781</v>
      </c>
      <c r="B1534" s="50">
        <f t="shared" ca="1" si="47"/>
        <v>-54.199275242230982</v>
      </c>
      <c r="D1534" s="82"/>
      <c r="F1534" s="10"/>
      <c r="G1534" s="11"/>
    </row>
    <row r="1535" spans="1:7" x14ac:dyDescent="0.2">
      <c r="A1535" s="57">
        <f t="shared" ca="1" si="46"/>
        <v>119.43999999999781</v>
      </c>
      <c r="B1535" s="50">
        <f t="shared" ca="1" si="47"/>
        <v>-54.168075922844835</v>
      </c>
      <c r="D1535" s="82"/>
      <c r="F1535" s="10"/>
      <c r="G1535" s="11"/>
    </row>
    <row r="1536" spans="1:7" x14ac:dyDescent="0.2">
      <c r="A1536" s="57">
        <f t="shared" ca="1" si="46"/>
        <v>119.51999999999781</v>
      </c>
      <c r="B1536" s="50">
        <f t="shared" ca="1" si="47"/>
        <v>-54.137612088953531</v>
      </c>
      <c r="D1536" s="82"/>
      <c r="F1536" s="10"/>
      <c r="G1536" s="11"/>
    </row>
    <row r="1537" spans="1:7" x14ac:dyDescent="0.2">
      <c r="A1537" s="57">
        <f t="shared" ca="1" si="46"/>
        <v>119.59999999999781</v>
      </c>
      <c r="B1537" s="50">
        <f t="shared" ca="1" si="47"/>
        <v>-54.107881013480196</v>
      </c>
      <c r="D1537" s="82"/>
      <c r="F1537" s="10"/>
      <c r="G1537" s="11"/>
    </row>
    <row r="1538" spans="1:7" x14ac:dyDescent="0.2">
      <c r="A1538" s="57">
        <f t="shared" ca="1" si="46"/>
        <v>119.6799999999978</v>
      </c>
      <c r="B1538" s="50">
        <f t="shared" ca="1" si="47"/>
        <v>-54.078880021768406</v>
      </c>
      <c r="D1538" s="82"/>
      <c r="F1538" s="10"/>
      <c r="G1538" s="11"/>
    </row>
    <row r="1539" spans="1:7" x14ac:dyDescent="0.2">
      <c r="A1539" s="57">
        <f t="shared" ca="1" si="46"/>
        <v>119.7599999999978</v>
      </c>
      <c r="B1539" s="50">
        <f t="shared" ca="1" si="47"/>
        <v>-54.050606490933063</v>
      </c>
      <c r="D1539" s="82"/>
      <c r="F1539" s="10"/>
      <c r="G1539" s="11"/>
    </row>
    <row r="1540" spans="1:7" x14ac:dyDescent="0.2">
      <c r="A1540" s="57">
        <f t="shared" ca="1" si="46"/>
        <v>119.8399999999978</v>
      </c>
      <c r="B1540" s="50">
        <f t="shared" ca="1" si="47"/>
        <v>-54.023057849227179</v>
      </c>
      <c r="D1540" s="82"/>
      <c r="F1540" s="10"/>
      <c r="G1540" s="11"/>
    </row>
    <row r="1541" spans="1:7" x14ac:dyDescent="0.2">
      <c r="A1541" s="57">
        <f t="shared" ca="1" si="46"/>
        <v>119.9199999999978</v>
      </c>
      <c r="B1541" s="50">
        <f t="shared" ca="1" si="47"/>
        <v>-53.996231575423963</v>
      </c>
      <c r="D1541" s="82"/>
      <c r="F1541" s="10"/>
      <c r="G1541" s="11"/>
    </row>
    <row r="1542" spans="1:7" x14ac:dyDescent="0.2">
      <c r="A1542" s="57">
        <f t="shared" ca="1" si="46"/>
        <v>119.9999999999978</v>
      </c>
      <c r="B1542" s="50">
        <f t="shared" ca="1" si="47"/>
        <v>-53.970125198213921</v>
      </c>
      <c r="D1542" s="82"/>
      <c r="F1542" s="10"/>
      <c r="G1542" s="11"/>
    </row>
    <row r="1543" spans="1:7" x14ac:dyDescent="0.2">
      <c r="A1543" s="57">
        <f t="shared" ca="1" si="46"/>
        <v>120.0799999999978</v>
      </c>
      <c r="B1543" s="50">
        <f t="shared" ca="1" si="47"/>
        <v>-53.94473629561692</v>
      </c>
      <c r="D1543" s="82"/>
      <c r="F1543" s="10"/>
      <c r="G1543" s="11"/>
    </row>
    <row r="1544" spans="1:7" x14ac:dyDescent="0.2">
      <c r="A1544" s="57">
        <f t="shared" ca="1" si="46"/>
        <v>120.15999999999779</v>
      </c>
      <c r="B1544" s="50">
        <f t="shared" ca="1" si="47"/>
        <v>-53.920062494408384</v>
      </c>
      <c r="D1544" s="82"/>
      <c r="F1544" s="10"/>
      <c r="G1544" s="11"/>
    </row>
    <row r="1545" spans="1:7" x14ac:dyDescent="0.2">
      <c r="A1545" s="57">
        <f t="shared" ca="1" si="46"/>
        <v>120.23999999999779</v>
      </c>
      <c r="B1545" s="50">
        <f t="shared" ca="1" si="47"/>
        <v>-53.896101469559909</v>
      </c>
      <c r="D1545" s="82"/>
      <c r="F1545" s="10"/>
      <c r="G1545" s="11"/>
    </row>
    <row r="1546" spans="1:7" x14ac:dyDescent="0.2">
      <c r="A1546" s="57">
        <f t="shared" ca="1" si="46"/>
        <v>120.31999999999779</v>
      </c>
      <c r="B1546" s="50">
        <f t="shared" ca="1" si="47"/>
        <v>-53.872850943693543</v>
      </c>
      <c r="D1546" s="82"/>
      <c r="F1546" s="10"/>
      <c r="G1546" s="11"/>
    </row>
    <row r="1547" spans="1:7" x14ac:dyDescent="0.2">
      <c r="A1547" s="57">
        <f t="shared" ca="1" si="46"/>
        <v>120.39999999999779</v>
      </c>
      <c r="B1547" s="50">
        <f t="shared" ca="1" si="47"/>
        <v>-53.850308686549731</v>
      </c>
      <c r="D1547" s="82"/>
      <c r="F1547" s="10"/>
      <c r="G1547" s="11"/>
    </row>
    <row r="1548" spans="1:7" x14ac:dyDescent="0.2">
      <c r="A1548" s="57">
        <f t="shared" ca="1" si="46"/>
        <v>120.47999999999779</v>
      </c>
      <c r="B1548" s="50">
        <f t="shared" ca="1" si="47"/>
        <v>-53.82847251446853</v>
      </c>
      <c r="D1548" s="82"/>
      <c r="F1548" s="10"/>
      <c r="G1548" s="11"/>
    </row>
    <row r="1549" spans="1:7" x14ac:dyDescent="0.2">
      <c r="A1549" s="57">
        <f t="shared" ca="1" si="46"/>
        <v>120.55999999999779</v>
      </c>
      <c r="B1549" s="50">
        <f t="shared" ca="1" si="47"/>
        <v>-53.807340289883754</v>
      </c>
      <c r="D1549" s="82"/>
      <c r="F1549" s="10"/>
      <c r="G1549" s="11"/>
    </row>
    <row r="1550" spans="1:7" x14ac:dyDescent="0.2">
      <c r="A1550" s="57">
        <f t="shared" ca="1" si="46"/>
        <v>120.63999999999778</v>
      </c>
      <c r="B1550" s="50">
        <f t="shared" ca="1" si="47"/>
        <v>-53.786909920830048</v>
      </c>
      <c r="D1550" s="82"/>
      <c r="F1550" s="10"/>
      <c r="G1550" s="11"/>
    </row>
    <row r="1551" spans="1:7" x14ac:dyDescent="0.2">
      <c r="A1551" s="57">
        <f t="shared" ca="1" si="46"/>
        <v>120.71999999999778</v>
      </c>
      <c r="B1551" s="50">
        <f t="shared" ca="1" si="47"/>
        <v>-53.7671793604624</v>
      </c>
      <c r="D1551" s="82"/>
      <c r="F1551" s="10"/>
      <c r="G1551" s="11"/>
    </row>
    <row r="1552" spans="1:7" x14ac:dyDescent="0.2">
      <c r="A1552" s="57">
        <f t="shared" ca="1" si="46"/>
        <v>120.79999999999778</v>
      </c>
      <c r="B1552" s="50">
        <f t="shared" ca="1" si="47"/>
        <v>-53.748146606587859</v>
      </c>
      <c r="D1552" s="82"/>
      <c r="F1552" s="10"/>
      <c r="G1552" s="11"/>
    </row>
    <row r="1553" spans="1:7" x14ac:dyDescent="0.2">
      <c r="A1553" s="57">
        <f t="shared" ca="1" si="46"/>
        <v>120.87999999999778</v>
      </c>
      <c r="B1553" s="50">
        <f t="shared" ca="1" si="47"/>
        <v>-53.72980970120949</v>
      </c>
      <c r="D1553" s="82"/>
      <c r="F1553" s="10"/>
      <c r="G1553" s="11"/>
    </row>
    <row r="1554" spans="1:7" x14ac:dyDescent="0.2">
      <c r="A1554" s="57">
        <f t="shared" ca="1" si="46"/>
        <v>120.95999999999778</v>
      </c>
      <c r="B1554" s="50">
        <f t="shared" ca="1" si="47"/>
        <v>-53.71216673008189</v>
      </c>
      <c r="D1554" s="82"/>
      <c r="F1554" s="10"/>
      <c r="G1554" s="11"/>
    </row>
    <row r="1555" spans="1:7" x14ac:dyDescent="0.2">
      <c r="A1555" s="57">
        <f t="shared" ca="1" si="46"/>
        <v>121.03999999999778</v>
      </c>
      <c r="B1555" s="50">
        <f t="shared" ca="1" si="47"/>
        <v>-53.695215822278506</v>
      </c>
      <c r="D1555" s="82"/>
      <c r="F1555" s="10"/>
      <c r="G1555" s="11"/>
    </row>
    <row r="1556" spans="1:7" x14ac:dyDescent="0.2">
      <c r="A1556" s="57">
        <f t="shared" ca="1" si="46"/>
        <v>121.11999999999777</v>
      </c>
      <c r="B1556" s="50">
        <f t="shared" ca="1" si="47"/>
        <v>-53.67895514977026</v>
      </c>
      <c r="D1556" s="82"/>
      <c r="F1556" s="10"/>
      <c r="G1556" s="11"/>
    </row>
    <row r="1557" spans="1:7" x14ac:dyDescent="0.2">
      <c r="A1557" s="57">
        <f t="shared" ca="1" si="46"/>
        <v>121.19999999999777</v>
      </c>
      <c r="B1557" s="50">
        <f t="shared" ca="1" si="47"/>
        <v>-53.663382927015356</v>
      </c>
      <c r="D1557" s="82"/>
      <c r="F1557" s="10"/>
      <c r="G1557" s="11"/>
    </row>
    <row r="1558" spans="1:7" x14ac:dyDescent="0.2">
      <c r="A1558" s="57">
        <f t="shared" ca="1" si="46"/>
        <v>121.27999999999777</v>
      </c>
      <c r="B1558" s="50">
        <f t="shared" ca="1" si="47"/>
        <v>-53.648497410560012</v>
      </c>
      <c r="D1558" s="82"/>
      <c r="F1558" s="10"/>
      <c r="G1558" s="11"/>
    </row>
    <row r="1559" spans="1:7" x14ac:dyDescent="0.2">
      <c r="A1559" s="57">
        <f t="shared" ca="1" si="46"/>
        <v>121.35999999999777</v>
      </c>
      <c r="B1559" s="50">
        <f t="shared" ca="1" si="47"/>
        <v>-53.634296898650071</v>
      </c>
      <c r="D1559" s="82"/>
      <c r="F1559" s="10"/>
      <c r="G1559" s="11"/>
    </row>
    <row r="1560" spans="1:7" x14ac:dyDescent="0.2">
      <c r="A1560" s="57">
        <f t="shared" ca="1" si="46"/>
        <v>121.43999999999777</v>
      </c>
      <c r="B1560" s="50">
        <f t="shared" ca="1" si="47"/>
        <v>-53.620779730853123</v>
      </c>
      <c r="D1560" s="82"/>
      <c r="F1560" s="10"/>
      <c r="G1560" s="11"/>
    </row>
    <row r="1561" spans="1:7" x14ac:dyDescent="0.2">
      <c r="A1561" s="57">
        <f t="shared" ca="1" si="46"/>
        <v>121.51999999999776</v>
      </c>
      <c r="B1561" s="50">
        <f t="shared" ca="1" si="47"/>
        <v>-53.607944287691105</v>
      </c>
      <c r="D1561" s="82"/>
      <c r="F1561" s="10"/>
      <c r="G1561" s="11"/>
    </row>
    <row r="1562" spans="1:7" x14ac:dyDescent="0.2">
      <c r="A1562" s="57">
        <f t="shared" ca="1" si="46"/>
        <v>121.59999999999776</v>
      </c>
      <c r="B1562" s="50">
        <f t="shared" ca="1" si="47"/>
        <v>-53.595788990283062</v>
      </c>
      <c r="D1562" s="82"/>
      <c r="F1562" s="10"/>
      <c r="G1562" s="11"/>
    </row>
    <row r="1563" spans="1:7" x14ac:dyDescent="0.2">
      <c r="A1563" s="57">
        <f t="shared" ca="1" si="46"/>
        <v>121.67999999999776</v>
      </c>
      <c r="B1563" s="50">
        <f t="shared" ca="1" si="47"/>
        <v>-53.584312299998011</v>
      </c>
      <c r="D1563" s="82"/>
      <c r="F1563" s="10"/>
      <c r="G1563" s="11"/>
    </row>
    <row r="1564" spans="1:7" x14ac:dyDescent="0.2">
      <c r="A1564" s="57">
        <f t="shared" ca="1" si="46"/>
        <v>121.75999999999776</v>
      </c>
      <c r="B1564" s="50">
        <f t="shared" ca="1" si="47"/>
        <v>-53.573512718117783</v>
      </c>
      <c r="D1564" s="82"/>
      <c r="F1564" s="10"/>
      <c r="G1564" s="11"/>
    </row>
    <row r="1565" spans="1:7" x14ac:dyDescent="0.2">
      <c r="A1565" s="57">
        <f t="shared" ca="1" si="46"/>
        <v>121.83999999999776</v>
      </c>
      <c r="B1565" s="50">
        <f t="shared" ca="1" si="47"/>
        <v>-53.563388785509439</v>
      </c>
      <c r="D1565" s="82"/>
      <c r="F1565" s="10"/>
      <c r="G1565" s="11"/>
    </row>
    <row r="1566" spans="1:7" x14ac:dyDescent="0.2">
      <c r="A1566" s="57">
        <f t="shared" ca="1" si="46"/>
        <v>121.91999999999776</v>
      </c>
      <c r="B1566" s="50">
        <f t="shared" ca="1" si="47"/>
        <v>-53.553939082307444</v>
      </c>
      <c r="D1566" s="82"/>
      <c r="F1566" s="10"/>
      <c r="G1566" s="11"/>
    </row>
    <row r="1567" spans="1:7" x14ac:dyDescent="0.2">
      <c r="A1567" s="57">
        <f t="shared" ca="1" si="46"/>
        <v>121.99999999999775</v>
      </c>
      <c r="B1567" s="50">
        <f t="shared" ca="1" si="47"/>
        <v>-53.545162227605132</v>
      </c>
      <c r="D1567" s="82"/>
      <c r="F1567" s="10"/>
      <c r="G1567" s="11"/>
    </row>
    <row r="1568" spans="1:7" x14ac:dyDescent="0.2">
      <c r="A1568" s="57">
        <f t="shared" ca="1" si="46"/>
        <v>122.07999999999775</v>
      </c>
      <c r="B1568" s="50">
        <f t="shared" ca="1" si="47"/>
        <v>-53.537056879155614</v>
      </c>
      <c r="D1568" s="82"/>
      <c r="F1568" s="10"/>
      <c r="G1568" s="11"/>
    </row>
    <row r="1569" spans="1:7" x14ac:dyDescent="0.2">
      <c r="A1569" s="57">
        <f t="shared" ca="1" si="46"/>
        <v>122.15999999999775</v>
      </c>
      <c r="B1569" s="50">
        <f t="shared" ca="1" si="47"/>
        <v>-53.529621733081719</v>
      </c>
      <c r="D1569" s="82"/>
      <c r="F1569" s="10"/>
      <c r="G1569" s="11"/>
    </row>
    <row r="1570" spans="1:7" x14ac:dyDescent="0.2">
      <c r="A1570" s="57">
        <f t="shared" ca="1" si="46"/>
        <v>122.23999999999775</v>
      </c>
      <c r="B1570" s="50">
        <f t="shared" ca="1" si="47"/>
        <v>-53.52285552359497</v>
      </c>
      <c r="D1570" s="82"/>
      <c r="F1570" s="10"/>
      <c r="G1570" s="11"/>
    </row>
    <row r="1571" spans="1:7" x14ac:dyDescent="0.2">
      <c r="A1571" s="57">
        <f t="shared" ca="1" si="46"/>
        <v>122.31999999999775</v>
      </c>
      <c r="B1571" s="50">
        <f t="shared" ca="1" si="47"/>
        <v>-53.51675702272361</v>
      </c>
      <c r="D1571" s="82"/>
      <c r="F1571" s="10"/>
      <c r="G1571" s="11"/>
    </row>
    <row r="1572" spans="1:7" x14ac:dyDescent="0.2">
      <c r="A1572" s="57">
        <f t="shared" ca="1" si="46"/>
        <v>122.39999999999775</v>
      </c>
      <c r="B1572" s="50">
        <f t="shared" ca="1" si="47"/>
        <v>-53.511325040049122</v>
      </c>
      <c r="D1572" s="82"/>
      <c r="F1572" s="10"/>
      <c r="G1572" s="11"/>
    </row>
    <row r="1573" spans="1:7" x14ac:dyDescent="0.2">
      <c r="A1573" s="57">
        <f t="shared" ca="1" si="46"/>
        <v>122.47999999999774</v>
      </c>
      <c r="B1573" s="50">
        <f t="shared" ca="1" si="47"/>
        <v>-53.506558422451604</v>
      </c>
      <c r="D1573" s="82"/>
      <c r="F1573" s="10"/>
      <c r="G1573" s="11"/>
    </row>
    <row r="1574" spans="1:7" x14ac:dyDescent="0.2">
      <c r="A1574" s="57">
        <f t="shared" ca="1" si="46"/>
        <v>122.55999999999774</v>
      </c>
      <c r="B1574" s="50">
        <f t="shared" ca="1" si="47"/>
        <v>-53.502456053863654</v>
      </c>
      <c r="D1574" s="82"/>
      <c r="F1574" s="10"/>
      <c r="G1574" s="11"/>
    </row>
    <row r="1575" spans="1:7" x14ac:dyDescent="0.2">
      <c r="A1575" s="57">
        <f t="shared" ca="1" si="46"/>
        <v>122.63999999999774</v>
      </c>
      <c r="B1575" s="50">
        <f t="shared" ca="1" si="47"/>
        <v>-53.499016855032565</v>
      </c>
      <c r="D1575" s="82"/>
      <c r="F1575" s="10"/>
      <c r="G1575" s="11"/>
    </row>
    <row r="1576" spans="1:7" x14ac:dyDescent="0.2">
      <c r="A1576" s="57">
        <f t="shared" ca="1" si="46"/>
        <v>122.71999999999774</v>
      </c>
      <c r="B1576" s="50">
        <f t="shared" ca="1" si="47"/>
        <v>-53.496239783290946</v>
      </c>
      <c r="D1576" s="82"/>
      <c r="F1576" s="10"/>
      <c r="G1576" s="11"/>
    </row>
    <row r="1577" spans="1:7" x14ac:dyDescent="0.2">
      <c r="A1577" s="57">
        <f t="shared" ca="1" si="46"/>
        <v>122.79999999999774</v>
      </c>
      <c r="B1577" s="50">
        <f t="shared" ca="1" si="47"/>
        <v>-53.494123832335418</v>
      </c>
      <c r="D1577" s="82"/>
      <c r="F1577" s="10"/>
      <c r="G1577" s="11"/>
    </row>
    <row r="1578" spans="1:7" x14ac:dyDescent="0.2">
      <c r="A1578" s="57">
        <f t="shared" ca="1" si="46"/>
        <v>122.87999999999774</v>
      </c>
      <c r="B1578" s="50">
        <f t="shared" ca="1" si="47"/>
        <v>-53.492668032013654</v>
      </c>
      <c r="D1578" s="82"/>
      <c r="F1578" s="10"/>
      <c r="G1578" s="11"/>
    </row>
    <row r="1579" spans="1:7" x14ac:dyDescent="0.2">
      <c r="A1579" s="57">
        <f t="shared" ref="A1579:A1642" ca="1" si="48">OFFSET(A1579,-1,0)+f_stop/5000</f>
        <v>122.95999999999773</v>
      </c>
      <c r="B1579" s="50">
        <f t="shared" ref="B1579:B1642" ca="1" si="49">20*LOG(ABS(   (1/f_dec*SIN(f_dec*$A1579/Fm*PI())/SIN($A1579/Fm*PI()))^(order-2) * (1/f_dec2*SIN(f_dec2*$A1579/Fm*PI())/SIN($A1579/Fm*PI())) *  (1/(f_dec*n_avg)*SIN((f_dec*n_avg)*$A1579/Fm*PI())/SIN($A1579/Fm*PI()))    ))</f>
        <v>-53.491871448119063</v>
      </c>
      <c r="D1579" s="82"/>
      <c r="F1579" s="10"/>
      <c r="G1579" s="11"/>
    </row>
    <row r="1580" spans="1:7" x14ac:dyDescent="0.2">
      <c r="A1580" s="57">
        <f t="shared" ca="1" si="48"/>
        <v>123.03999999999773</v>
      </c>
      <c r="B1580" s="50">
        <f t="shared" ca="1" si="49"/>
        <v>-53.491733182193812</v>
      </c>
      <c r="D1580" s="82"/>
      <c r="F1580" s="10"/>
      <c r="G1580" s="11"/>
    </row>
    <row r="1581" spans="1:7" x14ac:dyDescent="0.2">
      <c r="A1581" s="57">
        <f t="shared" ca="1" si="48"/>
        <v>123.11999999999773</v>
      </c>
      <c r="B1581" s="50">
        <f t="shared" ca="1" si="49"/>
        <v>-53.492252371339319</v>
      </c>
      <c r="D1581" s="82"/>
      <c r="F1581" s="10"/>
      <c r="G1581" s="11"/>
    </row>
    <row r="1582" spans="1:7" x14ac:dyDescent="0.2">
      <c r="A1582" s="57">
        <f t="shared" ca="1" si="48"/>
        <v>123.19999999999773</v>
      </c>
      <c r="B1582" s="50">
        <f t="shared" ca="1" si="49"/>
        <v>-53.493428188034748</v>
      </c>
      <c r="D1582" s="82"/>
      <c r="F1582" s="10"/>
      <c r="G1582" s="11"/>
    </row>
    <row r="1583" spans="1:7" x14ac:dyDescent="0.2">
      <c r="A1583" s="57">
        <f t="shared" ca="1" si="48"/>
        <v>123.27999999999773</v>
      </c>
      <c r="B1583" s="50">
        <f t="shared" ca="1" si="49"/>
        <v>-53.495259839962976</v>
      </c>
      <c r="D1583" s="82"/>
      <c r="F1583" s="10"/>
      <c r="G1583" s="11"/>
    </row>
    <row r="1584" spans="1:7" x14ac:dyDescent="0.2">
      <c r="A1584" s="57">
        <f t="shared" ca="1" si="48"/>
        <v>123.35999999999773</v>
      </c>
      <c r="B1584" s="50">
        <f t="shared" ca="1" si="49"/>
        <v>-53.497746569844338</v>
      </c>
      <c r="D1584" s="82"/>
      <c r="F1584" s="10"/>
      <c r="G1584" s="11"/>
    </row>
    <row r="1585" spans="1:7" x14ac:dyDescent="0.2">
      <c r="A1585" s="57">
        <f t="shared" ca="1" si="48"/>
        <v>123.43999999999772</v>
      </c>
      <c r="B1585" s="50">
        <f t="shared" ca="1" si="49"/>
        <v>-53.500887655277708</v>
      </c>
      <c r="D1585" s="82"/>
      <c r="F1585" s="10"/>
      <c r="G1585" s="11"/>
    </row>
    <row r="1586" spans="1:7" x14ac:dyDescent="0.2">
      <c r="A1586" s="57">
        <f t="shared" ca="1" si="48"/>
        <v>123.51999999999772</v>
      </c>
      <c r="B1586" s="50">
        <f t="shared" ca="1" si="49"/>
        <v>-53.504682408589147</v>
      </c>
      <c r="D1586" s="82"/>
      <c r="F1586" s="10"/>
      <c r="G1586" s="11"/>
    </row>
    <row r="1587" spans="1:7" x14ac:dyDescent="0.2">
      <c r="A1587" s="57">
        <f t="shared" ca="1" si="48"/>
        <v>123.59999999999772</v>
      </c>
      <c r="B1587" s="50">
        <f t="shared" ca="1" si="49"/>
        <v>-53.509130176687904</v>
      </c>
      <c r="D1587" s="82"/>
      <c r="F1587" s="10"/>
      <c r="G1587" s="11"/>
    </row>
    <row r="1588" spans="1:7" x14ac:dyDescent="0.2">
      <c r="A1588" s="57">
        <f t="shared" ca="1" si="48"/>
        <v>123.67999999999772</v>
      </c>
      <c r="B1588" s="50">
        <f t="shared" ca="1" si="49"/>
        <v>-53.514230340929672</v>
      </c>
      <c r="D1588" s="82"/>
      <c r="F1588" s="10"/>
      <c r="G1588" s="11"/>
    </row>
    <row r="1589" spans="1:7" x14ac:dyDescent="0.2">
      <c r="A1589" s="57">
        <f t="shared" ca="1" si="48"/>
        <v>123.75999999999772</v>
      </c>
      <c r="B1589" s="50">
        <f t="shared" ca="1" si="49"/>
        <v>-53.51998231698721</v>
      </c>
      <c r="D1589" s="82"/>
      <c r="F1589" s="10"/>
      <c r="G1589" s="11"/>
    </row>
    <row r="1590" spans="1:7" x14ac:dyDescent="0.2">
      <c r="A1590" s="57">
        <f t="shared" ca="1" si="48"/>
        <v>123.83999999999772</v>
      </c>
      <c r="B1590" s="50">
        <f t="shared" ca="1" si="49"/>
        <v>-53.526385554728023</v>
      </c>
      <c r="D1590" s="82"/>
      <c r="F1590" s="10"/>
      <c r="G1590" s="11"/>
    </row>
    <row r="1591" spans="1:7" x14ac:dyDescent="0.2">
      <c r="A1591" s="57">
        <f t="shared" ca="1" si="48"/>
        <v>123.91999999999771</v>
      </c>
      <c r="B1591" s="50">
        <f t="shared" ca="1" si="49"/>
        <v>-53.533439538099366</v>
      </c>
      <c r="D1591" s="82"/>
      <c r="F1591" s="10"/>
      <c r="G1591" s="11"/>
    </row>
    <row r="1592" spans="1:7" x14ac:dyDescent="0.2">
      <c r="A1592" s="57">
        <f t="shared" ca="1" si="48"/>
        <v>123.99999999999771</v>
      </c>
      <c r="B1592" s="50">
        <f t="shared" ca="1" si="49"/>
        <v>-53.541143785020147</v>
      </c>
      <c r="D1592" s="82"/>
      <c r="F1592" s="10"/>
      <c r="G1592" s="11"/>
    </row>
    <row r="1593" spans="1:7" x14ac:dyDescent="0.2">
      <c r="A1593" s="57">
        <f t="shared" ca="1" si="48"/>
        <v>124.07999999999771</v>
      </c>
      <c r="B1593" s="50">
        <f t="shared" ca="1" si="49"/>
        <v>-53.549497847280051</v>
      </c>
      <c r="D1593" s="82"/>
      <c r="F1593" s="10"/>
      <c r="G1593" s="11"/>
    </row>
    <row r="1594" spans="1:7" x14ac:dyDescent="0.2">
      <c r="A1594" s="57">
        <f t="shared" ca="1" si="48"/>
        <v>124.15999999999771</v>
      </c>
      <c r="B1594" s="50">
        <f t="shared" ca="1" si="49"/>
        <v>-53.558501310445543</v>
      </c>
      <c r="D1594" s="82"/>
      <c r="F1594" s="10"/>
      <c r="G1594" s="11"/>
    </row>
    <row r="1595" spans="1:7" x14ac:dyDescent="0.2">
      <c r="A1595" s="57">
        <f t="shared" ca="1" si="48"/>
        <v>124.23999999999771</v>
      </c>
      <c r="B1595" s="50">
        <f t="shared" ca="1" si="49"/>
        <v>-53.568153793772915</v>
      </c>
      <c r="D1595" s="82"/>
      <c r="F1595" s="10"/>
      <c r="G1595" s="11"/>
    </row>
    <row r="1596" spans="1:7" x14ac:dyDescent="0.2">
      <c r="A1596" s="57">
        <f t="shared" ca="1" si="48"/>
        <v>124.31999999999771</v>
      </c>
      <c r="B1596" s="50">
        <f t="shared" ca="1" si="49"/>
        <v>-53.578454950128211</v>
      </c>
      <c r="D1596" s="82"/>
      <c r="F1596" s="10"/>
      <c r="G1596" s="11"/>
    </row>
    <row r="1597" spans="1:7" x14ac:dyDescent="0.2">
      <c r="A1597" s="57">
        <f t="shared" ca="1" si="48"/>
        <v>124.3999999999977</v>
      </c>
      <c r="B1597" s="50">
        <f t="shared" ca="1" si="49"/>
        <v>-53.5894044659141</v>
      </c>
      <c r="D1597" s="82"/>
      <c r="F1597" s="10"/>
      <c r="G1597" s="11"/>
    </row>
    <row r="1598" spans="1:7" x14ac:dyDescent="0.2">
      <c r="A1598" s="57">
        <f t="shared" ca="1" si="48"/>
        <v>124.4799999999977</v>
      </c>
      <c r="B1598" s="50">
        <f t="shared" ca="1" si="49"/>
        <v>-53.601002061003513</v>
      </c>
      <c r="D1598" s="82"/>
      <c r="F1598" s="10"/>
      <c r="G1598" s="11"/>
    </row>
    <row r="1599" spans="1:7" x14ac:dyDescent="0.2">
      <c r="A1599" s="57">
        <f t="shared" ca="1" si="48"/>
        <v>124.5599999999977</v>
      </c>
      <c r="B1599" s="50">
        <f t="shared" ca="1" si="49"/>
        <v>-53.613247488680251</v>
      </c>
      <c r="D1599" s="82"/>
      <c r="F1599" s="10"/>
      <c r="G1599" s="11"/>
    </row>
    <row r="1600" spans="1:7" x14ac:dyDescent="0.2">
      <c r="A1600" s="57">
        <f t="shared" ca="1" si="48"/>
        <v>124.6399999999977</v>
      </c>
      <c r="B1600" s="50">
        <f t="shared" ca="1" si="49"/>
        <v>-53.626140535586245</v>
      </c>
      <c r="D1600" s="82"/>
      <c r="F1600" s="10"/>
      <c r="G1600" s="11"/>
    </row>
    <row r="1601" spans="1:7" x14ac:dyDescent="0.2">
      <c r="A1601" s="57">
        <f t="shared" ca="1" si="48"/>
        <v>124.7199999999977</v>
      </c>
      <c r="B1601" s="50">
        <f t="shared" ca="1" si="49"/>
        <v>-53.639681021675742</v>
      </c>
      <c r="D1601" s="82"/>
      <c r="F1601" s="10"/>
      <c r="G1601" s="11"/>
    </row>
    <row r="1602" spans="1:7" x14ac:dyDescent="0.2">
      <c r="A1602" s="57">
        <f t="shared" ca="1" si="48"/>
        <v>124.79999999999769</v>
      </c>
      <c r="B1602" s="50">
        <f t="shared" ca="1" si="49"/>
        <v>-53.653868800176085</v>
      </c>
      <c r="D1602" s="82"/>
      <c r="F1602" s="10"/>
      <c r="G1602" s="11"/>
    </row>
    <row r="1603" spans="1:7" x14ac:dyDescent="0.2">
      <c r="A1603" s="57">
        <f t="shared" ca="1" si="48"/>
        <v>124.87999999999769</v>
      </c>
      <c r="B1603" s="50">
        <f t="shared" ca="1" si="49"/>
        <v>-53.668703757555463</v>
      </c>
      <c r="D1603" s="82"/>
      <c r="F1603" s="10"/>
      <c r="G1603" s="11"/>
    </row>
    <row r="1604" spans="1:7" x14ac:dyDescent="0.2">
      <c r="A1604" s="57">
        <f t="shared" ca="1" si="48"/>
        <v>124.95999999999769</v>
      </c>
      <c r="B1604" s="50">
        <f t="shared" ca="1" si="49"/>
        <v>-53.684185813497209</v>
      </c>
      <c r="D1604" s="82"/>
      <c r="F1604" s="10"/>
      <c r="G1604" s="11"/>
    </row>
    <row r="1605" spans="1:7" x14ac:dyDescent="0.2">
      <c r="A1605" s="57">
        <f t="shared" ca="1" si="48"/>
        <v>125.03999999999769</v>
      </c>
      <c r="B1605" s="50">
        <f t="shared" ca="1" si="49"/>
        <v>-53.700314920880857</v>
      </c>
      <c r="D1605" s="82"/>
      <c r="F1605" s="10"/>
      <c r="G1605" s="11"/>
    </row>
    <row r="1606" spans="1:7" x14ac:dyDescent="0.2">
      <c r="A1606" s="57">
        <f t="shared" ca="1" si="48"/>
        <v>125.11999999999769</v>
      </c>
      <c r="B1606" s="50">
        <f t="shared" ca="1" si="49"/>
        <v>-53.717091065770049</v>
      </c>
      <c r="D1606" s="82"/>
      <c r="F1606" s="10"/>
      <c r="G1606" s="11"/>
    </row>
    <row r="1607" spans="1:7" x14ac:dyDescent="0.2">
      <c r="A1607" s="57">
        <f t="shared" ca="1" si="48"/>
        <v>125.19999999999769</v>
      </c>
      <c r="B1607" s="50">
        <f t="shared" ca="1" si="49"/>
        <v>-53.734514267406858</v>
      </c>
      <c r="D1607" s="82"/>
      <c r="F1607" s="10"/>
      <c r="G1607" s="11"/>
    </row>
    <row r="1608" spans="1:7" x14ac:dyDescent="0.2">
      <c r="A1608" s="57">
        <f t="shared" ca="1" si="48"/>
        <v>125.27999999999768</v>
      </c>
      <c r="B1608" s="50">
        <f t="shared" ca="1" si="49"/>
        <v>-53.752584578213181</v>
      </c>
      <c r="D1608" s="82"/>
      <c r="F1608" s="10"/>
      <c r="G1608" s="11"/>
    </row>
    <row r="1609" spans="1:7" x14ac:dyDescent="0.2">
      <c r="A1609" s="57">
        <f t="shared" ca="1" si="48"/>
        <v>125.35999999999768</v>
      </c>
      <c r="B1609" s="50">
        <f t="shared" ca="1" si="49"/>
        <v>-53.771302083798545</v>
      </c>
      <c r="D1609" s="82"/>
      <c r="F1609" s="10"/>
      <c r="G1609" s="11"/>
    </row>
    <row r="1610" spans="1:7" x14ac:dyDescent="0.2">
      <c r="A1610" s="57">
        <f t="shared" ca="1" si="48"/>
        <v>125.43999999999768</v>
      </c>
      <c r="B1610" s="50">
        <f t="shared" ca="1" si="49"/>
        <v>-53.790666902974792</v>
      </c>
      <c r="D1610" s="82"/>
      <c r="F1610" s="10"/>
      <c r="G1610" s="11"/>
    </row>
    <row r="1611" spans="1:7" x14ac:dyDescent="0.2">
      <c r="A1611" s="57">
        <f t="shared" ca="1" si="48"/>
        <v>125.51999999999768</v>
      </c>
      <c r="B1611" s="50">
        <f t="shared" ca="1" si="49"/>
        <v>-53.810679187777382</v>
      </c>
      <c r="D1611" s="82"/>
      <c r="F1611" s="10"/>
      <c r="G1611" s="11"/>
    </row>
    <row r="1612" spans="1:7" x14ac:dyDescent="0.2">
      <c r="A1612" s="57">
        <f t="shared" ca="1" si="48"/>
        <v>125.59999999999768</v>
      </c>
      <c r="B1612" s="50">
        <f t="shared" ca="1" si="49"/>
        <v>-53.831339123493471</v>
      </c>
      <c r="D1612" s="82"/>
      <c r="F1612" s="10"/>
      <c r="G1612" s="11"/>
    </row>
    <row r="1613" spans="1:7" x14ac:dyDescent="0.2">
      <c r="A1613" s="57">
        <f t="shared" ca="1" si="48"/>
        <v>125.67999999999768</v>
      </c>
      <c r="B1613" s="50">
        <f t="shared" ca="1" si="49"/>
        <v>-53.852646928696743</v>
      </c>
      <c r="D1613" s="82"/>
      <c r="F1613" s="10"/>
      <c r="G1613" s="11"/>
    </row>
    <row r="1614" spans="1:7" x14ac:dyDescent="0.2">
      <c r="A1614" s="57">
        <f t="shared" ca="1" si="48"/>
        <v>125.75999999999767</v>
      </c>
      <c r="B1614" s="50">
        <f t="shared" ca="1" si="49"/>
        <v>-53.87460285528892</v>
      </c>
      <c r="D1614" s="82"/>
      <c r="F1614" s="10"/>
      <c r="G1614" s="11"/>
    </row>
    <row r="1615" spans="1:7" x14ac:dyDescent="0.2">
      <c r="A1615" s="57">
        <f t="shared" ca="1" si="48"/>
        <v>125.83999999999767</v>
      </c>
      <c r="B1615" s="50">
        <f t="shared" ca="1" si="49"/>
        <v>-53.897207188548165</v>
      </c>
      <c r="D1615" s="82"/>
      <c r="F1615" s="10"/>
      <c r="G1615" s="11"/>
    </row>
    <row r="1616" spans="1:7" x14ac:dyDescent="0.2">
      <c r="A1616" s="57">
        <f t="shared" ca="1" si="48"/>
        <v>125.91999999999767</v>
      </c>
      <c r="B1616" s="50">
        <f t="shared" ca="1" si="49"/>
        <v>-53.92046024718411</v>
      </c>
      <c r="D1616" s="82"/>
      <c r="F1616" s="10"/>
      <c r="G1616" s="11"/>
    </row>
    <row r="1617" spans="1:7" x14ac:dyDescent="0.2">
      <c r="A1617" s="57">
        <f t="shared" ca="1" si="48"/>
        <v>125.99999999999767</v>
      </c>
      <c r="B1617" s="50">
        <f t="shared" ca="1" si="49"/>
        <v>-53.944362383399842</v>
      </c>
      <c r="D1617" s="82"/>
      <c r="F1617" s="10"/>
      <c r="G1617" s="11"/>
    </row>
    <row r="1618" spans="1:7" x14ac:dyDescent="0.2">
      <c r="A1618" s="57">
        <f t="shared" ca="1" si="48"/>
        <v>126.07999999999767</v>
      </c>
      <c r="B1618" s="50">
        <f t="shared" ca="1" si="49"/>
        <v>-53.9689139829607</v>
      </c>
      <c r="D1618" s="82"/>
      <c r="F1618" s="10"/>
      <c r="G1618" s="11"/>
    </row>
    <row r="1619" spans="1:7" x14ac:dyDescent="0.2">
      <c r="A1619" s="57">
        <f t="shared" ca="1" si="48"/>
        <v>126.15999999999767</v>
      </c>
      <c r="B1619" s="50">
        <f t="shared" ca="1" si="49"/>
        <v>-53.99411546526985</v>
      </c>
      <c r="D1619" s="82"/>
      <c r="F1619" s="10"/>
      <c r="G1619" s="11"/>
    </row>
    <row r="1620" spans="1:7" x14ac:dyDescent="0.2">
      <c r="A1620" s="57">
        <f t="shared" ca="1" si="48"/>
        <v>126.23999999999766</v>
      </c>
      <c r="B1620" s="50">
        <f t="shared" ca="1" si="49"/>
        <v>-54.019967283450896</v>
      </c>
      <c r="D1620" s="82"/>
      <c r="F1620" s="10"/>
      <c r="G1620" s="11"/>
    </row>
    <row r="1621" spans="1:7" x14ac:dyDescent="0.2">
      <c r="A1621" s="57">
        <f t="shared" ca="1" si="48"/>
        <v>126.31999999999766</v>
      </c>
      <c r="B1621" s="50">
        <f t="shared" ca="1" si="49"/>
        <v>-54.046469924437332</v>
      </c>
      <c r="D1621" s="82"/>
      <c r="F1621" s="10"/>
      <c r="G1621" s="11"/>
    </row>
    <row r="1622" spans="1:7" x14ac:dyDescent="0.2">
      <c r="A1622" s="57">
        <f t="shared" ca="1" si="48"/>
        <v>126.39999999999766</v>
      </c>
      <c r="B1622" s="50">
        <f t="shared" ca="1" si="49"/>
        <v>-54.073623909069013</v>
      </c>
      <c r="D1622" s="82"/>
      <c r="F1622" s="10"/>
      <c r="G1622" s="11"/>
    </row>
    <row r="1623" spans="1:7" x14ac:dyDescent="0.2">
      <c r="A1623" s="57">
        <f t="shared" ca="1" si="48"/>
        <v>126.47999999999766</v>
      </c>
      <c r="B1623" s="50">
        <f t="shared" ca="1" si="49"/>
        <v>-54.101429792195702</v>
      </c>
      <c r="D1623" s="82"/>
      <c r="F1623" s="10"/>
      <c r="G1623" s="11"/>
    </row>
    <row r="1624" spans="1:7" x14ac:dyDescent="0.2">
      <c r="A1624" s="57">
        <f t="shared" ca="1" si="48"/>
        <v>126.55999999999766</v>
      </c>
      <c r="B1624" s="50">
        <f t="shared" ca="1" si="49"/>
        <v>-54.129888162787495</v>
      </c>
      <c r="D1624" s="82"/>
      <c r="F1624" s="10"/>
      <c r="G1624" s="11"/>
    </row>
    <row r="1625" spans="1:7" x14ac:dyDescent="0.2">
      <c r="A1625" s="57">
        <f t="shared" ca="1" si="48"/>
        <v>126.63999999999766</v>
      </c>
      <c r="B1625" s="50">
        <f t="shared" ca="1" si="49"/>
        <v>-54.158999644052614</v>
      </c>
      <c r="D1625" s="82"/>
      <c r="F1625" s="10"/>
      <c r="G1625" s="11"/>
    </row>
    <row r="1626" spans="1:7" x14ac:dyDescent="0.2">
      <c r="A1626" s="57">
        <f t="shared" ca="1" si="48"/>
        <v>126.71999999999765</v>
      </c>
      <c r="B1626" s="50">
        <f t="shared" ca="1" si="49"/>
        <v>-54.188764893562123</v>
      </c>
      <c r="D1626" s="82"/>
      <c r="F1626" s="10"/>
      <c r="G1626" s="11"/>
    </row>
    <row r="1627" spans="1:7" x14ac:dyDescent="0.2">
      <c r="A1627" s="57">
        <f t="shared" ca="1" si="48"/>
        <v>126.79999999999765</v>
      </c>
      <c r="B1627" s="50">
        <f t="shared" ca="1" si="49"/>
        <v>-54.219184603382089</v>
      </c>
      <c r="D1627" s="82"/>
      <c r="F1627" s="10"/>
      <c r="G1627" s="11"/>
    </row>
    <row r="1628" spans="1:7" x14ac:dyDescent="0.2">
      <c r="A1628" s="57">
        <f t="shared" ca="1" si="48"/>
        <v>126.87999999999765</v>
      </c>
      <c r="B1628" s="50">
        <f t="shared" ca="1" si="49"/>
        <v>-54.250259500212792</v>
      </c>
      <c r="D1628" s="82"/>
      <c r="F1628" s="10"/>
      <c r="G1628" s="11"/>
    </row>
    <row r="1629" spans="1:7" x14ac:dyDescent="0.2">
      <c r="A1629" s="57">
        <f t="shared" ca="1" si="48"/>
        <v>126.95999999999765</v>
      </c>
      <c r="B1629" s="50">
        <f t="shared" ca="1" si="49"/>
        <v>-54.281990345535448</v>
      </c>
      <c r="D1629" s="82"/>
      <c r="F1629" s="10"/>
      <c r="G1629" s="11"/>
    </row>
    <row r="1630" spans="1:7" x14ac:dyDescent="0.2">
      <c r="A1630" s="57">
        <f t="shared" ca="1" si="48"/>
        <v>127.03999999999765</v>
      </c>
      <c r="B1630" s="50">
        <f t="shared" ca="1" si="49"/>
        <v>-54.314377935766274</v>
      </c>
      <c r="D1630" s="82"/>
      <c r="F1630" s="10"/>
      <c r="G1630" s="11"/>
    </row>
    <row r="1631" spans="1:7" x14ac:dyDescent="0.2">
      <c r="A1631" s="57">
        <f t="shared" ca="1" si="48"/>
        <v>127.11999999999765</v>
      </c>
      <c r="B1631" s="50">
        <f t="shared" ca="1" si="49"/>
        <v>-54.347423102417977</v>
      </c>
      <c r="D1631" s="82"/>
      <c r="F1631" s="10"/>
      <c r="G1631" s="11"/>
    </row>
    <row r="1632" spans="1:7" x14ac:dyDescent="0.2">
      <c r="A1632" s="57">
        <f t="shared" ca="1" si="48"/>
        <v>127.19999999999764</v>
      </c>
      <c r="B1632" s="50">
        <f t="shared" ca="1" si="49"/>
        <v>-54.381126712268831</v>
      </c>
      <c r="D1632" s="82"/>
      <c r="F1632" s="10"/>
      <c r="G1632" s="11"/>
    </row>
    <row r="1633" spans="1:7" x14ac:dyDescent="0.2">
      <c r="A1633" s="57">
        <f t="shared" ca="1" si="48"/>
        <v>127.27999999999764</v>
      </c>
      <c r="B1633" s="50">
        <f t="shared" ca="1" si="49"/>
        <v>-54.415489667539426</v>
      </c>
      <c r="D1633" s="82"/>
      <c r="F1633" s="10"/>
      <c r="G1633" s="11"/>
    </row>
    <row r="1634" spans="1:7" x14ac:dyDescent="0.2">
      <c r="A1634" s="57">
        <f t="shared" ca="1" si="48"/>
        <v>127.35999999999764</v>
      </c>
      <c r="B1634" s="50">
        <f t="shared" ca="1" si="49"/>
        <v>-54.45051290607698</v>
      </c>
      <c r="D1634" s="82"/>
      <c r="F1634" s="10"/>
      <c r="G1634" s="11"/>
    </row>
    <row r="1635" spans="1:7" x14ac:dyDescent="0.2">
      <c r="A1635" s="57">
        <f t="shared" ca="1" si="48"/>
        <v>127.43999999999764</v>
      </c>
      <c r="B1635" s="50">
        <f t="shared" ca="1" si="49"/>
        <v>-54.486197401547486</v>
      </c>
      <c r="D1635" s="82"/>
      <c r="F1635" s="10"/>
      <c r="G1635" s="11"/>
    </row>
    <row r="1636" spans="1:7" x14ac:dyDescent="0.2">
      <c r="A1636" s="57">
        <f t="shared" ca="1" si="48"/>
        <v>127.51999999999764</v>
      </c>
      <c r="B1636" s="50">
        <f t="shared" ca="1" si="49"/>
        <v>-54.522544163635793</v>
      </c>
      <c r="D1636" s="82"/>
      <c r="F1636" s="10"/>
      <c r="G1636" s="11"/>
    </row>
    <row r="1637" spans="1:7" x14ac:dyDescent="0.2">
      <c r="A1637" s="57">
        <f t="shared" ca="1" si="48"/>
        <v>127.59999999999764</v>
      </c>
      <c r="B1637" s="50">
        <f t="shared" ca="1" si="49"/>
        <v>-54.559554238253497</v>
      </c>
      <c r="D1637" s="82"/>
      <c r="F1637" s="10"/>
      <c r="G1637" s="11"/>
    </row>
    <row r="1638" spans="1:7" x14ac:dyDescent="0.2">
      <c r="A1638" s="57">
        <f t="shared" ca="1" si="48"/>
        <v>127.67999999999763</v>
      </c>
      <c r="B1638" s="50">
        <f t="shared" ca="1" si="49"/>
        <v>-54.597228707755036</v>
      </c>
      <c r="D1638" s="82"/>
      <c r="F1638" s="10"/>
      <c r="G1638" s="11"/>
    </row>
    <row r="1639" spans="1:7" x14ac:dyDescent="0.2">
      <c r="A1639" s="57">
        <f t="shared" ca="1" si="48"/>
        <v>127.75999999999763</v>
      </c>
      <c r="B1639" s="50">
        <f t="shared" ca="1" si="49"/>
        <v>-54.635568691161758</v>
      </c>
      <c r="D1639" s="82"/>
      <c r="F1639" s="10"/>
      <c r="G1639" s="11"/>
    </row>
    <row r="1640" spans="1:7" x14ac:dyDescent="0.2">
      <c r="A1640" s="57">
        <f t="shared" ca="1" si="48"/>
        <v>127.83999999999763</v>
      </c>
      <c r="B1640" s="50">
        <f t="shared" ca="1" si="49"/>
        <v>-54.674575344394384</v>
      </c>
      <c r="D1640" s="82"/>
      <c r="F1640" s="10"/>
      <c r="G1640" s="11"/>
    </row>
    <row r="1641" spans="1:7" x14ac:dyDescent="0.2">
      <c r="A1641" s="57">
        <f t="shared" ca="1" si="48"/>
        <v>127.91999999999763</v>
      </c>
      <c r="B1641" s="50">
        <f t="shared" ca="1" si="49"/>
        <v>-54.714249860513661</v>
      </c>
      <c r="D1641" s="82"/>
      <c r="F1641" s="10"/>
      <c r="G1641" s="11"/>
    </row>
    <row r="1642" spans="1:7" x14ac:dyDescent="0.2">
      <c r="A1642" s="57">
        <f t="shared" ca="1" si="48"/>
        <v>127.99999999999763</v>
      </c>
      <c r="B1642" s="50">
        <f t="shared" ca="1" si="49"/>
        <v>-54.754593469969649</v>
      </c>
      <c r="D1642" s="82"/>
      <c r="F1642" s="10"/>
      <c r="G1642" s="11"/>
    </row>
    <row r="1643" spans="1:7" x14ac:dyDescent="0.2">
      <c r="A1643" s="57">
        <f t="shared" ref="A1643:A1706" ca="1" si="50">OFFSET(A1643,-1,0)+f_stop/5000</f>
        <v>128.07999999999763</v>
      </c>
      <c r="B1643" s="50">
        <f t="shared" ref="B1643:B1706" ca="1" si="51">20*LOG(ABS(   (1/f_dec*SIN(f_dec*$A1643/Fm*PI())/SIN($A1643/Fm*PI()))^(order-2) * (1/f_dec2*SIN(f_dec2*$A1643/Fm*PI())/SIN($A1643/Fm*PI())) *  (1/(f_dec*n_avg)*SIN((f_dec*n_avg)*$A1643/Fm*PI())/SIN($A1643/Fm*PI()))    ))</f>
        <v>-54.795607440859442</v>
      </c>
      <c r="D1643" s="82"/>
      <c r="F1643" s="10"/>
      <c r="G1643" s="11"/>
    </row>
    <row r="1644" spans="1:7" x14ac:dyDescent="0.2">
      <c r="A1644" s="57">
        <f t="shared" ca="1" si="50"/>
        <v>128.15999999999764</v>
      </c>
      <c r="B1644" s="50">
        <f t="shared" ca="1" si="51"/>
        <v>-54.837293079193657</v>
      </c>
      <c r="D1644" s="82"/>
      <c r="F1644" s="10"/>
      <c r="G1644" s="11"/>
    </row>
    <row r="1645" spans="1:7" x14ac:dyDescent="0.2">
      <c r="A1645" s="57">
        <f t="shared" ca="1" si="50"/>
        <v>128.23999999999765</v>
      </c>
      <c r="B1645" s="50">
        <f t="shared" ca="1" si="51"/>
        <v>-54.879651729171599</v>
      </c>
      <c r="D1645" s="82"/>
      <c r="F1645" s="10"/>
      <c r="G1645" s="11"/>
    </row>
    <row r="1646" spans="1:7" x14ac:dyDescent="0.2">
      <c r="A1646" s="57">
        <f t="shared" ca="1" si="50"/>
        <v>128.31999999999766</v>
      </c>
      <c r="B1646" s="50">
        <f t="shared" ca="1" si="51"/>
        <v>-54.922684773465576</v>
      </c>
      <c r="D1646" s="82"/>
      <c r="F1646" s="10"/>
      <c r="G1646" s="11"/>
    </row>
    <row r="1647" spans="1:7" x14ac:dyDescent="0.2">
      <c r="A1647" s="57">
        <f t="shared" ca="1" si="50"/>
        <v>128.39999999999768</v>
      </c>
      <c r="B1647" s="50">
        <f t="shared" ca="1" si="51"/>
        <v>-54.966393633514087</v>
      </c>
      <c r="D1647" s="82"/>
      <c r="F1647" s="10"/>
      <c r="G1647" s="11"/>
    </row>
    <row r="1648" spans="1:7" x14ac:dyDescent="0.2">
      <c r="A1648" s="57">
        <f t="shared" ca="1" si="50"/>
        <v>128.47999999999769</v>
      </c>
      <c r="B1648" s="50">
        <f t="shared" ca="1" si="51"/>
        <v>-55.010779769824339</v>
      </c>
      <c r="D1648" s="82"/>
      <c r="F1648" s="10"/>
      <c r="G1648" s="11"/>
    </row>
    <row r="1649" spans="1:7" x14ac:dyDescent="0.2">
      <c r="A1649" s="57">
        <f t="shared" ca="1" si="50"/>
        <v>128.5599999999977</v>
      </c>
      <c r="B1649" s="50">
        <f t="shared" ca="1" si="51"/>
        <v>-55.055844682284025</v>
      </c>
      <c r="D1649" s="82"/>
      <c r="F1649" s="10"/>
      <c r="G1649" s="11"/>
    </row>
    <row r="1650" spans="1:7" x14ac:dyDescent="0.2">
      <c r="A1650" s="57">
        <f t="shared" ca="1" si="50"/>
        <v>128.63999999999771</v>
      </c>
      <c r="B1650" s="50">
        <f t="shared" ca="1" si="51"/>
        <v>-55.101589910482637</v>
      </c>
      <c r="D1650" s="82"/>
      <c r="F1650" s="10"/>
      <c r="G1650" s="11"/>
    </row>
    <row r="1651" spans="1:7" x14ac:dyDescent="0.2">
      <c r="A1651" s="57">
        <f t="shared" ca="1" si="50"/>
        <v>128.71999999999773</v>
      </c>
      <c r="B1651" s="50">
        <f t="shared" ca="1" si="51"/>
        <v>-55.148017034042418</v>
      </c>
      <c r="D1651" s="82"/>
      <c r="F1651" s="10"/>
      <c r="G1651" s="11"/>
    </row>
    <row r="1652" spans="1:7" x14ac:dyDescent="0.2">
      <c r="A1652" s="57">
        <f t="shared" ca="1" si="50"/>
        <v>128.79999999999774</v>
      </c>
      <c r="B1652" s="50">
        <f t="shared" ca="1" si="51"/>
        <v>-55.19512767295906</v>
      </c>
      <c r="D1652" s="82"/>
      <c r="F1652" s="10"/>
      <c r="G1652" s="11"/>
    </row>
    <row r="1653" spans="1:7" x14ac:dyDescent="0.2">
      <c r="A1653" s="57">
        <f t="shared" ca="1" si="50"/>
        <v>128.87999999999775</v>
      </c>
      <c r="B1653" s="50">
        <f t="shared" ca="1" si="51"/>
        <v>-55.242923487952503</v>
      </c>
      <c r="D1653" s="82"/>
      <c r="F1653" s="10"/>
      <c r="G1653" s="11"/>
    </row>
    <row r="1654" spans="1:7" x14ac:dyDescent="0.2">
      <c r="A1654" s="57">
        <f t="shared" ca="1" si="50"/>
        <v>128.95999999999776</v>
      </c>
      <c r="B1654" s="50">
        <f t="shared" ca="1" si="51"/>
        <v>-55.291406180827629</v>
      </c>
      <c r="D1654" s="82"/>
      <c r="F1654" s="10"/>
      <c r="G1654" s="11"/>
    </row>
    <row r="1655" spans="1:7" x14ac:dyDescent="0.2">
      <c r="A1655" s="57">
        <f t="shared" ca="1" si="50"/>
        <v>129.03999999999778</v>
      </c>
      <c r="B1655" s="50">
        <f t="shared" ca="1" si="51"/>
        <v>-55.340577494845434</v>
      </c>
      <c r="D1655" s="82"/>
      <c r="F1655" s="10"/>
      <c r="G1655" s="11"/>
    </row>
    <row r="1656" spans="1:7" x14ac:dyDescent="0.2">
      <c r="A1656" s="57">
        <f t="shared" ca="1" si="50"/>
        <v>129.11999999999779</v>
      </c>
      <c r="B1656" s="50">
        <f t="shared" ca="1" si="51"/>
        <v>-55.390439215104664</v>
      </c>
      <c r="D1656" s="82"/>
      <c r="F1656" s="10"/>
      <c r="G1656" s="11"/>
    </row>
    <row r="1657" spans="1:7" x14ac:dyDescent="0.2">
      <c r="A1657" s="57">
        <f t="shared" ca="1" si="50"/>
        <v>129.1999999999978</v>
      </c>
      <c r="B1657" s="50">
        <f t="shared" ca="1" si="51"/>
        <v>-55.440993168933971</v>
      </c>
      <c r="D1657" s="82"/>
      <c r="F1657" s="10"/>
      <c r="G1657" s="11"/>
    </row>
    <row r="1658" spans="1:7" x14ac:dyDescent="0.2">
      <c r="A1658" s="57">
        <f t="shared" ca="1" si="50"/>
        <v>129.27999999999781</v>
      </c>
      <c r="B1658" s="50">
        <f t="shared" ca="1" si="51"/>
        <v>-55.492241226295093</v>
      </c>
      <c r="D1658" s="82"/>
      <c r="F1658" s="10"/>
      <c r="G1658" s="11"/>
    </row>
    <row r="1659" spans="1:7" x14ac:dyDescent="0.2">
      <c r="A1659" s="57">
        <f t="shared" ca="1" si="50"/>
        <v>129.35999999999783</v>
      </c>
      <c r="B1659" s="50">
        <f t="shared" ca="1" si="51"/>
        <v>-55.544185300196951</v>
      </c>
      <c r="D1659" s="82"/>
      <c r="F1659" s="10"/>
      <c r="G1659" s="11"/>
    </row>
    <row r="1660" spans="1:7" x14ac:dyDescent="0.2">
      <c r="A1660" s="57">
        <f t="shared" ca="1" si="50"/>
        <v>129.43999999999784</v>
      </c>
      <c r="B1660" s="50">
        <f t="shared" ca="1" si="51"/>
        <v>-55.596827347121042</v>
      </c>
      <c r="D1660" s="82"/>
      <c r="F1660" s="10"/>
      <c r="G1660" s="11"/>
    </row>
    <row r="1661" spans="1:7" x14ac:dyDescent="0.2">
      <c r="A1661" s="57">
        <f t="shared" ca="1" si="50"/>
        <v>129.51999999999785</v>
      </c>
      <c r="B1661" s="50">
        <f t="shared" ca="1" si="51"/>
        <v>-55.65016936745829</v>
      </c>
      <c r="D1661" s="82"/>
      <c r="F1661" s="10"/>
      <c r="G1661" s="11"/>
    </row>
    <row r="1662" spans="1:7" x14ac:dyDescent="0.2">
      <c r="A1662" s="57">
        <f t="shared" ca="1" si="50"/>
        <v>129.59999999999786</v>
      </c>
      <c r="B1662" s="50">
        <f t="shared" ca="1" si="51"/>
        <v>-55.704213405957582</v>
      </c>
      <c r="D1662" s="82"/>
      <c r="F1662" s="10"/>
      <c r="G1662" s="11"/>
    </row>
    <row r="1663" spans="1:7" x14ac:dyDescent="0.2">
      <c r="A1663" s="57">
        <f t="shared" ca="1" si="50"/>
        <v>129.67999999999788</v>
      </c>
      <c r="B1663" s="50">
        <f t="shared" ca="1" si="51"/>
        <v>-55.758961552186115</v>
      </c>
      <c r="D1663" s="82"/>
      <c r="F1663" s="10"/>
      <c r="G1663" s="11"/>
    </row>
    <row r="1664" spans="1:7" x14ac:dyDescent="0.2">
      <c r="A1664" s="57">
        <f t="shared" ca="1" si="50"/>
        <v>129.75999999999789</v>
      </c>
      <c r="B1664" s="50">
        <f t="shared" ca="1" si="51"/>
        <v>-55.814415941001982</v>
      </c>
      <c r="D1664" s="82"/>
      <c r="F1664" s="10"/>
      <c r="G1664" s="11"/>
    </row>
    <row r="1665" spans="1:7" x14ac:dyDescent="0.2">
      <c r="A1665" s="57">
        <f t="shared" ca="1" si="50"/>
        <v>129.8399999999979</v>
      </c>
      <c r="B1665" s="50">
        <f t="shared" ca="1" si="51"/>
        <v>-55.870578753039048</v>
      </c>
      <c r="D1665" s="82"/>
      <c r="F1665" s="10"/>
      <c r="G1665" s="11"/>
    </row>
    <row r="1666" spans="1:7" x14ac:dyDescent="0.2">
      <c r="A1666" s="57">
        <f t="shared" ca="1" si="50"/>
        <v>129.91999999999791</v>
      </c>
      <c r="B1666" s="50">
        <f t="shared" ca="1" si="51"/>
        <v>-55.927452215204418</v>
      </c>
      <c r="D1666" s="82"/>
      <c r="F1666" s="10"/>
      <c r="G1666" s="11"/>
    </row>
    <row r="1667" spans="1:7" x14ac:dyDescent="0.2">
      <c r="A1667" s="57">
        <f t="shared" ca="1" si="50"/>
        <v>129.99999999999793</v>
      </c>
      <c r="B1667" s="50">
        <f t="shared" ca="1" si="51"/>
        <v>-55.985038601188847</v>
      </c>
      <c r="D1667" s="82"/>
      <c r="F1667" s="10"/>
      <c r="G1667" s="11"/>
    </row>
    <row r="1668" spans="1:7" x14ac:dyDescent="0.2">
      <c r="A1668" s="57">
        <f t="shared" ca="1" si="50"/>
        <v>130.07999999999794</v>
      </c>
      <c r="B1668" s="50">
        <f t="shared" ca="1" si="51"/>
        <v>-56.043340231990143</v>
      </c>
      <c r="D1668" s="82"/>
      <c r="F1668" s="10"/>
      <c r="G1668" s="11"/>
    </row>
    <row r="1669" spans="1:7" x14ac:dyDescent="0.2">
      <c r="A1669" s="57">
        <f t="shared" ca="1" si="50"/>
        <v>130.15999999999795</v>
      </c>
      <c r="B1669" s="50">
        <f t="shared" ca="1" si="51"/>
        <v>-56.102359476450033</v>
      </c>
      <c r="D1669" s="82"/>
      <c r="F1669" s="10"/>
      <c r="G1669" s="11"/>
    </row>
    <row r="1670" spans="1:7" x14ac:dyDescent="0.2">
      <c r="A1670" s="57">
        <f t="shared" ca="1" si="50"/>
        <v>130.23999999999796</v>
      </c>
      <c r="B1670" s="50">
        <f t="shared" ca="1" si="51"/>
        <v>-56.162098751804763</v>
      </c>
      <c r="D1670" s="82"/>
      <c r="F1670" s="10"/>
      <c r="G1670" s="11"/>
    </row>
    <row r="1671" spans="1:7" x14ac:dyDescent="0.2">
      <c r="A1671" s="57">
        <f t="shared" ca="1" si="50"/>
        <v>130.31999999999798</v>
      </c>
      <c r="B1671" s="50">
        <f t="shared" ca="1" si="51"/>
        <v>-56.22256052424941</v>
      </c>
      <c r="D1671" s="82"/>
      <c r="F1671" s="10"/>
      <c r="G1671" s="11"/>
    </row>
    <row r="1672" spans="1:7" x14ac:dyDescent="0.2">
      <c r="A1672" s="57">
        <f t="shared" ca="1" si="50"/>
        <v>130.39999999999799</v>
      </c>
      <c r="B1672" s="50">
        <f t="shared" ca="1" si="51"/>
        <v>-56.283747309516698</v>
      </c>
      <c r="D1672" s="82"/>
      <c r="F1672" s="10"/>
      <c r="G1672" s="11"/>
    </row>
    <row r="1673" spans="1:7" x14ac:dyDescent="0.2">
      <c r="A1673" s="57">
        <f t="shared" ca="1" si="50"/>
        <v>130.479999999998</v>
      </c>
      <c r="B1673" s="50">
        <f t="shared" ca="1" si="51"/>
        <v>-56.345661673470246</v>
      </c>
      <c r="D1673" s="82"/>
      <c r="F1673" s="10"/>
      <c r="G1673" s="11"/>
    </row>
    <row r="1674" spans="1:7" x14ac:dyDescent="0.2">
      <c r="A1674" s="57">
        <f t="shared" ca="1" si="50"/>
        <v>130.55999999999801</v>
      </c>
      <c r="B1674" s="50">
        <f t="shared" ca="1" si="51"/>
        <v>-56.408306232712619</v>
      </c>
      <c r="D1674" s="82"/>
      <c r="F1674" s="10"/>
      <c r="G1674" s="11"/>
    </row>
    <row r="1675" spans="1:7" x14ac:dyDescent="0.2">
      <c r="A1675" s="57">
        <f t="shared" ca="1" si="50"/>
        <v>130.63999999999803</v>
      </c>
      <c r="B1675" s="50">
        <f t="shared" ca="1" si="51"/>
        <v>-56.471683655208622</v>
      </c>
      <c r="D1675" s="82"/>
      <c r="F1675" s="10"/>
      <c r="G1675" s="11"/>
    </row>
    <row r="1676" spans="1:7" x14ac:dyDescent="0.2">
      <c r="A1676" s="57">
        <f t="shared" ca="1" si="50"/>
        <v>130.71999999999804</v>
      </c>
      <c r="B1676" s="50">
        <f t="shared" ca="1" si="51"/>
        <v>-56.535796660924177</v>
      </c>
      <c r="D1676" s="82"/>
      <c r="F1676" s="10"/>
      <c r="G1676" s="11"/>
    </row>
    <row r="1677" spans="1:7" x14ac:dyDescent="0.2">
      <c r="A1677" s="57">
        <f t="shared" ca="1" si="50"/>
        <v>130.79999999999805</v>
      </c>
      <c r="B1677" s="50">
        <f t="shared" ca="1" si="51"/>
        <v>-56.600648022480868</v>
      </c>
      <c r="D1677" s="82"/>
      <c r="F1677" s="10"/>
      <c r="G1677" s="11"/>
    </row>
    <row r="1678" spans="1:7" x14ac:dyDescent="0.2">
      <c r="A1678" s="57">
        <f t="shared" ca="1" si="50"/>
        <v>130.87999999999806</v>
      </c>
      <c r="B1678" s="50">
        <f t="shared" ca="1" si="51"/>
        <v>-56.666240565826911</v>
      </c>
      <c r="D1678" s="82"/>
      <c r="F1678" s="10"/>
      <c r="G1678" s="11"/>
    </row>
    <row r="1679" spans="1:7" x14ac:dyDescent="0.2">
      <c r="A1679" s="57">
        <f t="shared" ca="1" si="50"/>
        <v>130.95999999999808</v>
      </c>
      <c r="B1679" s="50">
        <f t="shared" ca="1" si="51"/>
        <v>-56.732577170924571</v>
      </c>
      <c r="D1679" s="82"/>
      <c r="F1679" s="10"/>
      <c r="G1679" s="11"/>
    </row>
    <row r="1680" spans="1:7" x14ac:dyDescent="0.2">
      <c r="A1680" s="57">
        <f t="shared" ca="1" si="50"/>
        <v>131.03999999999809</v>
      </c>
      <c r="B1680" s="50">
        <f t="shared" ca="1" si="51"/>
        <v>-56.799660772454537</v>
      </c>
      <c r="D1680" s="82"/>
      <c r="F1680" s="10"/>
      <c r="G1680" s="11"/>
    </row>
    <row r="1681" spans="1:7" x14ac:dyDescent="0.2">
      <c r="A1681" s="57">
        <f t="shared" ca="1" si="50"/>
        <v>131.1199999999981</v>
      </c>
      <c r="B1681" s="50">
        <f t="shared" ca="1" si="51"/>
        <v>-56.867494360537734</v>
      </c>
      <c r="D1681" s="82"/>
      <c r="F1681" s="10"/>
      <c r="G1681" s="11"/>
    </row>
    <row r="1682" spans="1:7" x14ac:dyDescent="0.2">
      <c r="A1682" s="57">
        <f t="shared" ca="1" si="50"/>
        <v>131.19999999999811</v>
      </c>
      <c r="B1682" s="50">
        <f t="shared" ca="1" si="51"/>
        <v>-56.93608098147476</v>
      </c>
      <c r="D1682" s="82"/>
      <c r="F1682" s="10"/>
      <c r="G1682" s="11"/>
    </row>
    <row r="1683" spans="1:7" x14ac:dyDescent="0.2">
      <c r="A1683" s="57">
        <f t="shared" ca="1" si="50"/>
        <v>131.27999999999813</v>
      </c>
      <c r="B1683" s="50">
        <f t="shared" ca="1" si="51"/>
        <v>-57.005423738503509</v>
      </c>
      <c r="D1683" s="82"/>
      <c r="F1683" s="10"/>
      <c r="G1683" s="11"/>
    </row>
    <row r="1684" spans="1:7" x14ac:dyDescent="0.2">
      <c r="A1684" s="57">
        <f t="shared" ca="1" si="50"/>
        <v>131.35999999999814</v>
      </c>
      <c r="B1684" s="50">
        <f t="shared" ca="1" si="51"/>
        <v>-57.075525792575519</v>
      </c>
      <c r="D1684" s="82"/>
      <c r="F1684" s="10"/>
      <c r="G1684" s="11"/>
    </row>
    <row r="1685" spans="1:7" x14ac:dyDescent="0.2">
      <c r="A1685" s="57">
        <f t="shared" ca="1" si="50"/>
        <v>131.43999999999815</v>
      </c>
      <c r="B1685" s="50">
        <f t="shared" ca="1" si="51"/>
        <v>-57.146390363151063</v>
      </c>
      <c r="D1685" s="82"/>
      <c r="F1685" s="10"/>
      <c r="G1685" s="11"/>
    </row>
    <row r="1686" spans="1:7" x14ac:dyDescent="0.2">
      <c r="A1686" s="57">
        <f t="shared" ca="1" si="50"/>
        <v>131.51999999999816</v>
      </c>
      <c r="B1686" s="50">
        <f t="shared" ca="1" si="51"/>
        <v>-57.218020729014007</v>
      </c>
      <c r="D1686" s="82"/>
      <c r="F1686" s="10"/>
      <c r="G1686" s="11"/>
    </row>
    <row r="1687" spans="1:7" x14ac:dyDescent="0.2">
      <c r="A1687" s="57">
        <f t="shared" ca="1" si="50"/>
        <v>131.59999999999818</v>
      </c>
      <c r="B1687" s="50">
        <f t="shared" ca="1" si="51"/>
        <v>-57.290420229106488</v>
      </c>
      <c r="D1687" s="82"/>
      <c r="F1687" s="10"/>
      <c r="G1687" s="11"/>
    </row>
    <row r="1688" spans="1:7" x14ac:dyDescent="0.2">
      <c r="A1688" s="57">
        <f t="shared" ca="1" si="50"/>
        <v>131.67999999999819</v>
      </c>
      <c r="B1688" s="50">
        <f t="shared" ca="1" si="51"/>
        <v>-57.363592263383921</v>
      </c>
      <c r="D1688" s="82"/>
      <c r="F1688" s="10"/>
      <c r="G1688" s="11"/>
    </row>
    <row r="1689" spans="1:7" x14ac:dyDescent="0.2">
      <c r="A1689" s="57">
        <f t="shared" ca="1" si="50"/>
        <v>131.7599999999982</v>
      </c>
      <c r="B1689" s="50">
        <f t="shared" ca="1" si="51"/>
        <v>-57.43754029369115</v>
      </c>
      <c r="D1689" s="82"/>
      <c r="F1689" s="10"/>
      <c r="G1689" s="11"/>
    </row>
    <row r="1690" spans="1:7" x14ac:dyDescent="0.2">
      <c r="A1690" s="57">
        <f t="shared" ca="1" si="50"/>
        <v>131.83999999999821</v>
      </c>
      <c r="B1690" s="50">
        <f t="shared" ca="1" si="51"/>
        <v>-57.512267844659831</v>
      </c>
      <c r="D1690" s="82"/>
      <c r="F1690" s="10"/>
      <c r="G1690" s="11"/>
    </row>
    <row r="1691" spans="1:7" x14ac:dyDescent="0.2">
      <c r="A1691" s="57">
        <f t="shared" ca="1" si="50"/>
        <v>131.91999999999823</v>
      </c>
      <c r="B1691" s="50">
        <f t="shared" ca="1" si="51"/>
        <v>-57.587778504627963</v>
      </c>
      <c r="D1691" s="82"/>
      <c r="F1691" s="10"/>
      <c r="G1691" s="11"/>
    </row>
    <row r="1692" spans="1:7" x14ac:dyDescent="0.2">
      <c r="A1692" s="57">
        <f t="shared" ca="1" si="50"/>
        <v>131.99999999999824</v>
      </c>
      <c r="B1692" s="50">
        <f t="shared" ca="1" si="51"/>
        <v>-57.664075926581752</v>
      </c>
      <c r="D1692" s="82"/>
      <c r="F1692" s="10"/>
      <c r="G1692" s="11"/>
    </row>
    <row r="1693" spans="1:7" x14ac:dyDescent="0.2">
      <c r="A1693" s="57">
        <f t="shared" ca="1" si="50"/>
        <v>132.07999999999825</v>
      </c>
      <c r="B1693" s="50">
        <f t="shared" ca="1" si="51"/>
        <v>-57.741163829120836</v>
      </c>
      <c r="D1693" s="82"/>
      <c r="F1693" s="10"/>
      <c r="G1693" s="11"/>
    </row>
    <row r="1694" spans="1:7" x14ac:dyDescent="0.2">
      <c r="A1694" s="57">
        <f t="shared" ca="1" si="50"/>
        <v>132.15999999999826</v>
      </c>
      <c r="B1694" s="50">
        <f t="shared" ca="1" si="51"/>
        <v>-57.819045997446835</v>
      </c>
      <c r="D1694" s="82"/>
      <c r="F1694" s="10"/>
      <c r="G1694" s="11"/>
    </row>
    <row r="1695" spans="1:7" x14ac:dyDescent="0.2">
      <c r="A1695" s="57">
        <f t="shared" ca="1" si="50"/>
        <v>132.23999999999828</v>
      </c>
      <c r="B1695" s="50">
        <f t="shared" ca="1" si="51"/>
        <v>-57.897726284376496</v>
      </c>
      <c r="D1695" s="82"/>
      <c r="F1695" s="10"/>
      <c r="G1695" s="11"/>
    </row>
    <row r="1696" spans="1:7" x14ac:dyDescent="0.2">
      <c r="A1696" s="57">
        <f t="shared" ca="1" si="50"/>
        <v>132.31999999999829</v>
      </c>
      <c r="B1696" s="50">
        <f t="shared" ca="1" si="51"/>
        <v>-57.977208611379481</v>
      </c>
      <c r="D1696" s="82"/>
      <c r="F1696" s="10"/>
      <c r="G1696" s="11"/>
    </row>
    <row r="1697" spans="1:7" x14ac:dyDescent="0.2">
      <c r="A1697" s="57">
        <f t="shared" ca="1" si="50"/>
        <v>132.3999999999983</v>
      </c>
      <c r="B1697" s="50">
        <f t="shared" ca="1" si="51"/>
        <v>-58.057496969641875</v>
      </c>
      <c r="D1697" s="82"/>
      <c r="F1697" s="10"/>
      <c r="G1697" s="11"/>
    </row>
    <row r="1698" spans="1:7" x14ac:dyDescent="0.2">
      <c r="A1698" s="57">
        <f t="shared" ca="1" si="50"/>
        <v>132.47999999999831</v>
      </c>
      <c r="B1698" s="50">
        <f t="shared" ca="1" si="51"/>
        <v>-58.13859542115577</v>
      </c>
      <c r="D1698" s="82"/>
      <c r="F1698" s="10"/>
      <c r="G1698" s="11"/>
    </row>
    <row r="1699" spans="1:7" x14ac:dyDescent="0.2">
      <c r="A1699" s="57">
        <f t="shared" ca="1" si="50"/>
        <v>132.55999999999833</v>
      </c>
      <c r="B1699" s="50">
        <f t="shared" ca="1" si="51"/>
        <v>-58.220508099835797</v>
      </c>
      <c r="D1699" s="82"/>
      <c r="F1699" s="10"/>
      <c r="G1699" s="11"/>
    </row>
    <row r="1700" spans="1:7" x14ac:dyDescent="0.2">
      <c r="A1700" s="57">
        <f t="shared" ca="1" si="50"/>
        <v>132.63999999999834</v>
      </c>
      <c r="B1700" s="50">
        <f t="shared" ca="1" si="51"/>
        <v>-58.303239212663328</v>
      </c>
      <c r="D1700" s="82"/>
      <c r="F1700" s="10"/>
      <c r="G1700" s="11"/>
    </row>
    <row r="1701" spans="1:7" x14ac:dyDescent="0.2">
      <c r="A1701" s="57">
        <f t="shared" ca="1" si="50"/>
        <v>132.71999999999835</v>
      </c>
      <c r="B1701" s="50">
        <f t="shared" ca="1" si="51"/>
        <v>-58.386793040858734</v>
      </c>
      <c r="D1701" s="82"/>
      <c r="F1701" s="10"/>
      <c r="G1701" s="11"/>
    </row>
    <row r="1702" spans="1:7" x14ac:dyDescent="0.2">
      <c r="A1702" s="57">
        <f t="shared" ca="1" si="50"/>
        <v>132.79999999999836</v>
      </c>
      <c r="B1702" s="50">
        <f t="shared" ca="1" si="51"/>
        <v>-58.471173941083123</v>
      </c>
      <c r="D1702" s="82"/>
      <c r="F1702" s="10"/>
      <c r="G1702" s="11"/>
    </row>
    <row r="1703" spans="1:7" x14ac:dyDescent="0.2">
      <c r="A1703" s="57">
        <f t="shared" ca="1" si="50"/>
        <v>132.87999999999838</v>
      </c>
      <c r="B1703" s="50">
        <f t="shared" ca="1" si="51"/>
        <v>-58.556386346669534</v>
      </c>
      <c r="D1703" s="82"/>
      <c r="F1703" s="10"/>
      <c r="G1703" s="11"/>
    </row>
    <row r="1704" spans="1:7" x14ac:dyDescent="0.2">
      <c r="A1704" s="57">
        <f t="shared" ca="1" si="50"/>
        <v>132.95999999999839</v>
      </c>
      <c r="B1704" s="50">
        <f t="shared" ca="1" si="51"/>
        <v>-58.642434768885032</v>
      </c>
      <c r="D1704" s="82"/>
      <c r="F1704" s="10"/>
      <c r="G1704" s="11"/>
    </row>
    <row r="1705" spans="1:7" x14ac:dyDescent="0.2">
      <c r="A1705" s="57">
        <f t="shared" ca="1" si="50"/>
        <v>133.0399999999984</v>
      </c>
      <c r="B1705" s="50">
        <f t="shared" ca="1" si="51"/>
        <v>-58.729323798224357</v>
      </c>
      <c r="D1705" s="82"/>
      <c r="F1705" s="10"/>
      <c r="G1705" s="11"/>
    </row>
    <row r="1706" spans="1:7" x14ac:dyDescent="0.2">
      <c r="A1706" s="57">
        <f t="shared" ca="1" si="50"/>
        <v>133.11999999999841</v>
      </c>
      <c r="B1706" s="50">
        <f t="shared" ca="1" si="51"/>
        <v>-58.817058105735647</v>
      </c>
      <c r="D1706" s="82"/>
      <c r="F1706" s="10"/>
      <c r="G1706" s="11"/>
    </row>
    <row r="1707" spans="1:7" x14ac:dyDescent="0.2">
      <c r="A1707" s="57">
        <f t="shared" ref="A1707:A1770" ca="1" si="52">OFFSET(A1707,-1,0)+f_stop/5000</f>
        <v>133.19999999999843</v>
      </c>
      <c r="B1707" s="50">
        <f t="shared" ref="B1707:B1770" ca="1" si="53">20*LOG(ABS(   (1/f_dec*SIN(f_dec*$A1707/Fm*PI())/SIN($A1707/Fm*PI()))^(order-2) * (1/f_dec2*SIN(f_dec2*$A1707/Fm*PI())/SIN($A1707/Fm*PI())) *  (1/(f_dec*n_avg)*SIN((f_dec*n_avg)*$A1707/Fm*PI())/SIN($A1707/Fm*PI()))    ))</f>
        <v>-58.905642444379744</v>
      </c>
      <c r="D1707" s="82"/>
      <c r="F1707" s="10"/>
      <c r="G1707" s="11"/>
    </row>
    <row r="1708" spans="1:7" x14ac:dyDescent="0.2">
      <c r="A1708" s="57">
        <f t="shared" ca="1" si="52"/>
        <v>133.27999999999844</v>
      </c>
      <c r="B1708" s="50">
        <f t="shared" ca="1" si="53"/>
        <v>-58.995081650423444</v>
      </c>
      <c r="D1708" s="82"/>
      <c r="F1708" s="10"/>
      <c r="G1708" s="11"/>
    </row>
    <row r="1709" spans="1:7" x14ac:dyDescent="0.2">
      <c r="A1709" s="57">
        <f t="shared" ca="1" si="52"/>
        <v>133.35999999999845</v>
      </c>
      <c r="B1709" s="50">
        <f t="shared" ca="1" si="53"/>
        <v>-59.085380644867882</v>
      </c>
      <c r="D1709" s="82"/>
      <c r="F1709" s="10"/>
      <c r="G1709" s="11"/>
    </row>
    <row r="1710" spans="1:7" x14ac:dyDescent="0.2">
      <c r="A1710" s="57">
        <f t="shared" ca="1" si="52"/>
        <v>133.43999999999846</v>
      </c>
      <c r="B1710" s="50">
        <f t="shared" ca="1" si="53"/>
        <v>-59.176544434913282</v>
      </c>
      <c r="D1710" s="82"/>
      <c r="F1710" s="10"/>
      <c r="G1710" s="11"/>
    </row>
    <row r="1711" spans="1:7" x14ac:dyDescent="0.2">
      <c r="A1711" s="57">
        <f t="shared" ca="1" si="52"/>
        <v>133.51999999999848</v>
      </c>
      <c r="B1711" s="50">
        <f t="shared" ca="1" si="53"/>
        <v>-59.268578115460329</v>
      </c>
      <c r="D1711" s="82"/>
      <c r="F1711" s="10"/>
      <c r="G1711" s="11"/>
    </row>
    <row r="1712" spans="1:7" x14ac:dyDescent="0.2">
      <c r="A1712" s="57">
        <f t="shared" ca="1" si="52"/>
        <v>133.59999999999849</v>
      </c>
      <c r="B1712" s="50">
        <f t="shared" ca="1" si="53"/>
        <v>-59.361486870650239</v>
      </c>
      <c r="D1712" s="82"/>
      <c r="F1712" s="10"/>
      <c r="G1712" s="11"/>
    </row>
    <row r="1713" spans="1:7" x14ac:dyDescent="0.2">
      <c r="A1713" s="57">
        <f t="shared" ca="1" si="52"/>
        <v>133.6799999999985</v>
      </c>
      <c r="B1713" s="50">
        <f t="shared" ca="1" si="53"/>
        <v>-59.455275975443826</v>
      </c>
      <c r="D1713" s="82"/>
      <c r="F1713" s="10"/>
      <c r="G1713" s="11"/>
    </row>
    <row r="1714" spans="1:7" x14ac:dyDescent="0.2">
      <c r="A1714" s="57">
        <f t="shared" ca="1" si="52"/>
        <v>133.75999999999851</v>
      </c>
      <c r="B1714" s="50">
        <f t="shared" ca="1" si="53"/>
        <v>-59.549950797240825</v>
      </c>
      <c r="D1714" s="82"/>
      <c r="F1714" s="10"/>
      <c r="G1714" s="11"/>
    </row>
    <row r="1715" spans="1:7" x14ac:dyDescent="0.2">
      <c r="A1715" s="57">
        <f t="shared" ca="1" si="52"/>
        <v>133.83999999999853</v>
      </c>
      <c r="B1715" s="50">
        <f t="shared" ca="1" si="53"/>
        <v>-59.645516797541262</v>
      </c>
      <c r="D1715" s="82"/>
      <c r="F1715" s="10"/>
      <c r="G1715" s="11"/>
    </row>
    <row r="1716" spans="1:7" x14ac:dyDescent="0.2">
      <c r="A1716" s="57">
        <f t="shared" ca="1" si="52"/>
        <v>133.91999999999854</v>
      </c>
      <c r="B1716" s="50">
        <f t="shared" ca="1" si="53"/>
        <v>-59.741979533648845</v>
      </c>
      <c r="D1716" s="82"/>
      <c r="F1716" s="10"/>
      <c r="G1716" s="11"/>
    </row>
    <row r="1717" spans="1:7" x14ac:dyDescent="0.2">
      <c r="A1717" s="57">
        <f t="shared" ca="1" si="52"/>
        <v>133.99999999999855</v>
      </c>
      <c r="B1717" s="50">
        <f t="shared" ca="1" si="53"/>
        <v>-59.839344660419194</v>
      </c>
      <c r="D1717" s="82"/>
      <c r="F1717" s="10"/>
      <c r="G1717" s="11"/>
    </row>
    <row r="1718" spans="1:7" x14ac:dyDescent="0.2">
      <c r="A1718" s="57">
        <f t="shared" ca="1" si="52"/>
        <v>134.07999999999856</v>
      </c>
      <c r="B1718" s="50">
        <f t="shared" ca="1" si="53"/>
        <v>-59.937617932052596</v>
      </c>
      <c r="D1718" s="82"/>
      <c r="F1718" s="10"/>
      <c r="G1718" s="11"/>
    </row>
    <row r="1719" spans="1:7" x14ac:dyDescent="0.2">
      <c r="A1719" s="57">
        <f t="shared" ca="1" si="52"/>
        <v>134.15999999999858</v>
      </c>
      <c r="B1719" s="50">
        <f t="shared" ca="1" si="53"/>
        <v>-60.03680520393403</v>
      </c>
      <c r="D1719" s="82"/>
      <c r="F1719" s="10"/>
      <c r="G1719" s="11"/>
    </row>
    <row r="1720" spans="1:7" x14ac:dyDescent="0.2">
      <c r="A1720" s="57">
        <f t="shared" ca="1" si="52"/>
        <v>134.23999999999859</v>
      </c>
      <c r="B1720" s="50">
        <f t="shared" ca="1" si="53"/>
        <v>-60.136912434520788</v>
      </c>
      <c r="D1720" s="82"/>
      <c r="F1720" s="10"/>
      <c r="G1720" s="11"/>
    </row>
    <row r="1721" spans="1:7" x14ac:dyDescent="0.2">
      <c r="A1721" s="57">
        <f t="shared" ca="1" si="52"/>
        <v>134.3199999999986</v>
      </c>
      <c r="B1721" s="50">
        <f t="shared" ca="1" si="53"/>
        <v>-60.237945687279748</v>
      </c>
      <c r="D1721" s="82"/>
      <c r="F1721" s="10"/>
      <c r="G1721" s="11"/>
    </row>
    <row r="1722" spans="1:7" x14ac:dyDescent="0.2">
      <c r="A1722" s="57">
        <f t="shared" ca="1" si="52"/>
        <v>134.39999999999861</v>
      </c>
      <c r="B1722" s="50">
        <f t="shared" ca="1" si="53"/>
        <v>-60.339911132675574</v>
      </c>
      <c r="D1722" s="82"/>
      <c r="F1722" s="10"/>
      <c r="G1722" s="11"/>
    </row>
    <row r="1723" spans="1:7" x14ac:dyDescent="0.2">
      <c r="A1723" s="57">
        <f t="shared" ca="1" si="52"/>
        <v>134.47999999999863</v>
      </c>
      <c r="B1723" s="50">
        <f t="shared" ca="1" si="53"/>
        <v>-60.442815050211429</v>
      </c>
      <c r="D1723" s="82"/>
      <c r="F1723" s="10"/>
      <c r="G1723" s="11"/>
    </row>
    <row r="1724" spans="1:7" x14ac:dyDescent="0.2">
      <c r="A1724" s="57">
        <f t="shared" ca="1" si="52"/>
        <v>134.55999999999864</v>
      </c>
      <c r="B1724" s="50">
        <f t="shared" ca="1" si="53"/>
        <v>-60.54666383052367</v>
      </c>
      <c r="D1724" s="82"/>
      <c r="F1724" s="10"/>
      <c r="G1724" s="11"/>
    </row>
    <row r="1725" spans="1:7" x14ac:dyDescent="0.2">
      <c r="A1725" s="57">
        <f t="shared" ca="1" si="52"/>
        <v>134.63999999999865</v>
      </c>
      <c r="B1725" s="50">
        <f t="shared" ca="1" si="53"/>
        <v>-60.651463977532273</v>
      </c>
      <c r="D1725" s="82"/>
      <c r="F1725" s="10"/>
      <c r="G1725" s="11"/>
    </row>
    <row r="1726" spans="1:7" x14ac:dyDescent="0.2">
      <c r="A1726" s="57">
        <f t="shared" ca="1" si="52"/>
        <v>134.71999999999866</v>
      </c>
      <c r="B1726" s="50">
        <f t="shared" ca="1" si="53"/>
        <v>-60.75722211064901</v>
      </c>
      <c r="D1726" s="82"/>
      <c r="F1726" s="10"/>
      <c r="G1726" s="11"/>
    </row>
    <row r="1727" spans="1:7" x14ac:dyDescent="0.2">
      <c r="A1727" s="57">
        <f t="shared" ca="1" si="52"/>
        <v>134.79999999999868</v>
      </c>
      <c r="B1727" s="50">
        <f t="shared" ca="1" si="53"/>
        <v>-60.863944967044425</v>
      </c>
      <c r="D1727" s="82"/>
      <c r="F1727" s="10"/>
      <c r="G1727" s="11"/>
    </row>
    <row r="1728" spans="1:7" x14ac:dyDescent="0.2">
      <c r="A1728" s="57">
        <f t="shared" ca="1" si="52"/>
        <v>134.87999999999869</v>
      </c>
      <c r="B1728" s="50">
        <f t="shared" ca="1" si="53"/>
        <v>-60.97163940397617</v>
      </c>
      <c r="D1728" s="82"/>
      <c r="F1728" s="10"/>
      <c r="G1728" s="11"/>
    </row>
    <row r="1729" spans="1:7" x14ac:dyDescent="0.2">
      <c r="A1729" s="57">
        <f t="shared" ca="1" si="52"/>
        <v>134.9599999999987</v>
      </c>
      <c r="B1729" s="50">
        <f t="shared" ca="1" si="53"/>
        <v>-61.080312401180201</v>
      </c>
      <c r="D1729" s="82"/>
      <c r="F1729" s="10"/>
      <c r="G1729" s="11"/>
    </row>
    <row r="1730" spans="1:7" x14ac:dyDescent="0.2">
      <c r="A1730" s="57">
        <f t="shared" ca="1" si="52"/>
        <v>135.03999999999871</v>
      </c>
      <c r="B1730" s="50">
        <f t="shared" ca="1" si="53"/>
        <v>-61.189971063327128</v>
      </c>
      <c r="D1730" s="82"/>
      <c r="F1730" s="10"/>
      <c r="G1730" s="11"/>
    </row>
    <row r="1731" spans="1:7" x14ac:dyDescent="0.2">
      <c r="A1731" s="57">
        <f t="shared" ca="1" si="52"/>
        <v>135.11999999999873</v>
      </c>
      <c r="B1731" s="50">
        <f t="shared" ca="1" si="53"/>
        <v>-61.300622622545305</v>
      </c>
      <c r="D1731" s="82"/>
      <c r="F1731" s="10"/>
      <c r="G1731" s="11"/>
    </row>
    <row r="1732" spans="1:7" x14ac:dyDescent="0.2">
      <c r="A1732" s="57">
        <f t="shared" ca="1" si="52"/>
        <v>135.19999999999874</v>
      </c>
      <c r="B1732" s="50">
        <f t="shared" ca="1" si="53"/>
        <v>-61.412274441013381</v>
      </c>
      <c r="D1732" s="82"/>
      <c r="F1732" s="10"/>
      <c r="G1732" s="11"/>
    </row>
    <row r="1733" spans="1:7" x14ac:dyDescent="0.2">
      <c r="A1733" s="57">
        <f t="shared" ca="1" si="52"/>
        <v>135.27999999999875</v>
      </c>
      <c r="B1733" s="50">
        <f t="shared" ca="1" si="53"/>
        <v>-61.52493401362392</v>
      </c>
      <c r="D1733" s="82"/>
      <c r="F1733" s="10"/>
      <c r="G1733" s="11"/>
    </row>
    <row r="1734" spans="1:7" x14ac:dyDescent="0.2">
      <c r="A1734" s="57">
        <f t="shared" ca="1" si="52"/>
        <v>135.35999999999876</v>
      </c>
      <c r="B1734" s="50">
        <f t="shared" ca="1" si="53"/>
        <v>-61.63860897072118</v>
      </c>
      <c r="D1734" s="82"/>
      <c r="F1734" s="10"/>
      <c r="G1734" s="11"/>
    </row>
    <row r="1735" spans="1:7" x14ac:dyDescent="0.2">
      <c r="A1735" s="57">
        <f t="shared" ca="1" si="52"/>
        <v>135.43999999999878</v>
      </c>
      <c r="B1735" s="50">
        <f t="shared" ca="1" si="53"/>
        <v>-61.753307080914269</v>
      </c>
      <c r="D1735" s="82"/>
      <c r="F1735" s="10"/>
      <c r="G1735" s="11"/>
    </row>
    <row r="1736" spans="1:7" x14ac:dyDescent="0.2">
      <c r="A1736" s="57">
        <f t="shared" ca="1" si="52"/>
        <v>135.51999999999879</v>
      </c>
      <c r="B1736" s="50">
        <f t="shared" ca="1" si="53"/>
        <v>-61.869036253969682</v>
      </c>
      <c r="D1736" s="82"/>
      <c r="F1736" s="10"/>
      <c r="G1736" s="11"/>
    </row>
    <row r="1737" spans="1:7" x14ac:dyDescent="0.2">
      <c r="A1737" s="57">
        <f t="shared" ca="1" si="52"/>
        <v>135.5999999999988</v>
      </c>
      <c r="B1737" s="50">
        <f t="shared" ca="1" si="53"/>
        <v>-61.985804543784241</v>
      </c>
      <c r="D1737" s="82"/>
      <c r="F1737" s="10"/>
      <c r="G1737" s="11"/>
    </row>
    <row r="1738" spans="1:7" x14ac:dyDescent="0.2">
      <c r="A1738" s="57">
        <f t="shared" ca="1" si="52"/>
        <v>135.67999999999881</v>
      </c>
      <c r="B1738" s="50">
        <f t="shared" ca="1" si="53"/>
        <v>-62.103620151442328</v>
      </c>
      <c r="D1738" s="82"/>
      <c r="F1738" s="10"/>
      <c r="G1738" s="11"/>
    </row>
    <row r="1739" spans="1:7" x14ac:dyDescent="0.2">
      <c r="A1739" s="57">
        <f t="shared" ca="1" si="52"/>
        <v>135.75999999999883</v>
      </c>
      <c r="B1739" s="50">
        <f t="shared" ca="1" si="53"/>
        <v>-62.222491428359426</v>
      </c>
      <c r="D1739" s="82"/>
      <c r="F1739" s="10"/>
      <c r="G1739" s="11"/>
    </row>
    <row r="1740" spans="1:7" x14ac:dyDescent="0.2">
      <c r="A1740" s="57">
        <f t="shared" ca="1" si="52"/>
        <v>135.83999999999884</v>
      </c>
      <c r="B1740" s="50">
        <f t="shared" ca="1" si="53"/>
        <v>-62.342426879515287</v>
      </c>
      <c r="D1740" s="82"/>
      <c r="F1740" s="10"/>
      <c r="G1740" s="11"/>
    </row>
    <row r="1741" spans="1:7" x14ac:dyDescent="0.2">
      <c r="A1741" s="57">
        <f t="shared" ca="1" si="52"/>
        <v>135.91999999999885</v>
      </c>
      <c r="B1741" s="50">
        <f t="shared" ca="1" si="53"/>
        <v>-62.463435166779675</v>
      </c>
      <c r="D1741" s="82"/>
      <c r="F1741" s="10"/>
      <c r="G1741" s="11"/>
    </row>
    <row r="1742" spans="1:7" x14ac:dyDescent="0.2">
      <c r="A1742" s="57">
        <f t="shared" ca="1" si="52"/>
        <v>135.99999999999886</v>
      </c>
      <c r="B1742" s="50">
        <f t="shared" ca="1" si="53"/>
        <v>-62.585525112333357</v>
      </c>
      <c r="D1742" s="82"/>
      <c r="F1742" s="10"/>
      <c r="G1742" s="11"/>
    </row>
    <row r="1743" spans="1:7" x14ac:dyDescent="0.2">
      <c r="A1743" s="57">
        <f t="shared" ca="1" si="52"/>
        <v>136.07999999999888</v>
      </c>
      <c r="B1743" s="50">
        <f t="shared" ca="1" si="53"/>
        <v>-62.70870570218861</v>
      </c>
      <c r="D1743" s="82"/>
      <c r="F1743" s="10"/>
      <c r="G1743" s="11"/>
    </row>
    <row r="1744" spans="1:7" x14ac:dyDescent="0.2">
      <c r="A1744" s="57">
        <f t="shared" ca="1" si="52"/>
        <v>136.15999999999889</v>
      </c>
      <c r="B1744" s="50">
        <f t="shared" ca="1" si="53"/>
        <v>-62.832986089811229</v>
      </c>
      <c r="D1744" s="82"/>
      <c r="F1744" s="10"/>
      <c r="G1744" s="11"/>
    </row>
    <row r="1745" spans="1:7" x14ac:dyDescent="0.2">
      <c r="A1745" s="57">
        <f t="shared" ca="1" si="52"/>
        <v>136.2399999999989</v>
      </c>
      <c r="B1745" s="50">
        <f t="shared" ca="1" si="53"/>
        <v>-62.958375599848864</v>
      </c>
      <c r="D1745" s="82"/>
      <c r="F1745" s="10"/>
      <c r="G1745" s="11"/>
    </row>
    <row r="1746" spans="1:7" x14ac:dyDescent="0.2">
      <c r="A1746" s="57">
        <f t="shared" ca="1" si="52"/>
        <v>136.31999999999891</v>
      </c>
      <c r="B1746" s="50">
        <f t="shared" ca="1" si="53"/>
        <v>-63.08488373196856</v>
      </c>
      <c r="D1746" s="82"/>
      <c r="F1746" s="10"/>
      <c r="G1746" s="11"/>
    </row>
    <row r="1747" spans="1:7" x14ac:dyDescent="0.2">
      <c r="A1747" s="57">
        <f t="shared" ca="1" si="52"/>
        <v>136.39999999999893</v>
      </c>
      <c r="B1747" s="50">
        <f t="shared" ca="1" si="53"/>
        <v>-63.212520164807614</v>
      </c>
      <c r="D1747" s="82"/>
      <c r="F1747" s="10"/>
      <c r="G1747" s="11"/>
    </row>
    <row r="1748" spans="1:7" x14ac:dyDescent="0.2">
      <c r="A1748" s="57">
        <f t="shared" ca="1" si="52"/>
        <v>136.47999999999894</v>
      </c>
      <c r="B1748" s="50">
        <f t="shared" ca="1" si="53"/>
        <v>-63.341294760041492</v>
      </c>
      <c r="D1748" s="82"/>
      <c r="F1748" s="10"/>
      <c r="G1748" s="11"/>
    </row>
    <row r="1749" spans="1:7" x14ac:dyDescent="0.2">
      <c r="A1749" s="57">
        <f t="shared" ca="1" si="52"/>
        <v>136.55999999999895</v>
      </c>
      <c r="B1749" s="50">
        <f t="shared" ca="1" si="53"/>
        <v>-63.47121756657338</v>
      </c>
      <c r="D1749" s="82"/>
      <c r="F1749" s="10"/>
      <c r="G1749" s="11"/>
    </row>
    <row r="1750" spans="1:7" x14ac:dyDescent="0.2">
      <c r="A1750" s="57">
        <f t="shared" ca="1" si="52"/>
        <v>136.63999999999896</v>
      </c>
      <c r="B1750" s="50">
        <f t="shared" ca="1" si="53"/>
        <v>-63.602298824849115</v>
      </c>
      <c r="D1750" s="82"/>
      <c r="F1750" s="10"/>
      <c r="G1750" s="11"/>
    </row>
    <row r="1751" spans="1:7" x14ac:dyDescent="0.2">
      <c r="A1751" s="57">
        <f t="shared" ca="1" si="52"/>
        <v>136.71999999999898</v>
      </c>
      <c r="B1751" s="50">
        <f t="shared" ca="1" si="53"/>
        <v>-63.73454897130236</v>
      </c>
      <c r="D1751" s="82"/>
      <c r="F1751" s="10"/>
      <c r="G1751" s="11"/>
    </row>
    <row r="1752" spans="1:7" x14ac:dyDescent="0.2">
      <c r="A1752" s="57">
        <f t="shared" ca="1" si="52"/>
        <v>136.79999999999899</v>
      </c>
      <c r="B1752" s="50">
        <f t="shared" ca="1" si="53"/>
        <v>-63.867978642934716</v>
      </c>
      <c r="D1752" s="82"/>
      <c r="F1752" s="10"/>
      <c r="G1752" s="11"/>
    </row>
    <row r="1753" spans="1:7" x14ac:dyDescent="0.2">
      <c r="A1753" s="57">
        <f t="shared" ca="1" si="52"/>
        <v>136.879999999999</v>
      </c>
      <c r="B1753" s="50">
        <f t="shared" ca="1" si="53"/>
        <v>-64.00259868203517</v>
      </c>
      <c r="D1753" s="82"/>
      <c r="F1753" s="10"/>
      <c r="G1753" s="11"/>
    </row>
    <row r="1754" spans="1:7" x14ac:dyDescent="0.2">
      <c r="A1754" s="57">
        <f t="shared" ca="1" si="52"/>
        <v>136.95999999999901</v>
      </c>
      <c r="B1754" s="50">
        <f t="shared" ca="1" si="53"/>
        <v>-64.138420141044762</v>
      </c>
      <c r="D1754" s="82"/>
      <c r="F1754" s="10"/>
      <c r="G1754" s="11"/>
    </row>
    <row r="1755" spans="1:7" x14ac:dyDescent="0.2">
      <c r="A1755" s="57">
        <f t="shared" ca="1" si="52"/>
        <v>137.03999999999903</v>
      </c>
      <c r="B1755" s="50">
        <f t="shared" ca="1" si="53"/>
        <v>-64.275454287570881</v>
      </c>
      <c r="D1755" s="82"/>
      <c r="F1755" s="10"/>
      <c r="G1755" s="11"/>
    </row>
    <row r="1756" spans="1:7" x14ac:dyDescent="0.2">
      <c r="A1756" s="57">
        <f t="shared" ca="1" si="52"/>
        <v>137.11999999999904</v>
      </c>
      <c r="B1756" s="50">
        <f t="shared" ca="1" si="53"/>
        <v>-64.413712609557479</v>
      </c>
      <c r="D1756" s="82"/>
      <c r="F1756" s="10"/>
      <c r="G1756" s="11"/>
    </row>
    <row r="1757" spans="1:7" x14ac:dyDescent="0.2">
      <c r="A1757" s="57">
        <f t="shared" ca="1" si="52"/>
        <v>137.19999999999905</v>
      </c>
      <c r="B1757" s="50">
        <f t="shared" ca="1" si="53"/>
        <v>-64.553206820616495</v>
      </c>
      <c r="D1757" s="82"/>
      <c r="F1757" s="10"/>
      <c r="G1757" s="11"/>
    </row>
    <row r="1758" spans="1:7" x14ac:dyDescent="0.2">
      <c r="A1758" s="57">
        <f t="shared" ca="1" si="52"/>
        <v>137.27999999999906</v>
      </c>
      <c r="B1758" s="50">
        <f t="shared" ca="1" si="53"/>
        <v>-64.69394886552665</v>
      </c>
      <c r="D1758" s="82"/>
      <c r="F1758" s="10"/>
      <c r="G1758" s="11"/>
    </row>
    <row r="1759" spans="1:7" x14ac:dyDescent="0.2">
      <c r="A1759" s="57">
        <f t="shared" ca="1" si="52"/>
        <v>137.35999999999908</v>
      </c>
      <c r="B1759" s="50">
        <f t="shared" ca="1" si="53"/>
        <v>-64.835950925905877</v>
      </c>
      <c r="D1759" s="82"/>
      <c r="F1759" s="10"/>
      <c r="G1759" s="11"/>
    </row>
    <row r="1760" spans="1:7" x14ac:dyDescent="0.2">
      <c r="A1760" s="57">
        <f t="shared" ca="1" si="52"/>
        <v>137.43999999999909</v>
      </c>
      <c r="B1760" s="50">
        <f t="shared" ca="1" si="53"/>
        <v>-64.979225426064119</v>
      </c>
      <c r="D1760" s="82"/>
      <c r="F1760" s="10"/>
      <c r="G1760" s="11"/>
    </row>
    <row r="1761" spans="1:7" x14ac:dyDescent="0.2">
      <c r="A1761" s="57">
        <f t="shared" ca="1" si="52"/>
        <v>137.5199999999991</v>
      </c>
      <c r="B1761" s="50">
        <f t="shared" ca="1" si="53"/>
        <v>-65.123785039042858</v>
      </c>
      <c r="D1761" s="82"/>
      <c r="F1761" s="10"/>
      <c r="G1761" s="11"/>
    </row>
    <row r="1762" spans="1:7" x14ac:dyDescent="0.2">
      <c r="A1762" s="57">
        <f t="shared" ca="1" si="52"/>
        <v>137.59999999999911</v>
      </c>
      <c r="B1762" s="50">
        <f t="shared" ca="1" si="53"/>
        <v>-65.269642692849501</v>
      </c>
      <c r="D1762" s="82"/>
      <c r="F1762" s="10"/>
      <c r="G1762" s="11"/>
    </row>
    <row r="1763" spans="1:7" x14ac:dyDescent="0.2">
      <c r="A1763" s="57">
        <f t="shared" ca="1" si="52"/>
        <v>137.67999999999913</v>
      </c>
      <c r="B1763" s="50">
        <f t="shared" ca="1" si="53"/>
        <v>-65.416811576892556</v>
      </c>
      <c r="D1763" s="82"/>
      <c r="F1763" s="10"/>
      <c r="G1763" s="11"/>
    </row>
    <row r="1764" spans="1:7" x14ac:dyDescent="0.2">
      <c r="A1764" s="57">
        <f t="shared" ca="1" si="52"/>
        <v>137.75999999999914</v>
      </c>
      <c r="B1764" s="50">
        <f t="shared" ca="1" si="53"/>
        <v>-65.565305148627388</v>
      </c>
      <c r="D1764" s="82"/>
      <c r="F1764" s="10"/>
      <c r="G1764" s="11"/>
    </row>
    <row r="1765" spans="1:7" x14ac:dyDescent="0.2">
      <c r="A1765" s="57">
        <f t="shared" ca="1" si="52"/>
        <v>137.83999999999915</v>
      </c>
      <c r="B1765" s="50">
        <f t="shared" ca="1" si="53"/>
        <v>-65.715137140418747</v>
      </c>
      <c r="D1765" s="82"/>
      <c r="F1765" s="10"/>
      <c r="G1765" s="11"/>
    </row>
    <row r="1766" spans="1:7" x14ac:dyDescent="0.2">
      <c r="A1766" s="57">
        <f t="shared" ca="1" si="52"/>
        <v>137.91999999999916</v>
      </c>
      <c r="B1766" s="50">
        <f t="shared" ca="1" si="53"/>
        <v>-65.866321566630234</v>
      </c>
      <c r="D1766" s="82"/>
      <c r="F1766" s="10"/>
      <c r="G1766" s="11"/>
    </row>
    <row r="1767" spans="1:7" x14ac:dyDescent="0.2">
      <c r="A1767" s="57">
        <f t="shared" ca="1" si="52"/>
        <v>137.99999999999918</v>
      </c>
      <c r="B1767" s="50">
        <f t="shared" ca="1" si="53"/>
        <v>-66.018872730948758</v>
      </c>
      <c r="D1767" s="82"/>
      <c r="F1767" s="10"/>
      <c r="G1767" s="11"/>
    </row>
    <row r="1768" spans="1:7" x14ac:dyDescent="0.2">
      <c r="A1768" s="57">
        <f t="shared" ca="1" si="52"/>
        <v>138.07999999999919</v>
      </c>
      <c r="B1768" s="50">
        <f t="shared" ca="1" si="53"/>
        <v>-66.172805233953127</v>
      </c>
      <c r="D1768" s="82"/>
      <c r="F1768" s="10"/>
      <c r="G1768" s="11"/>
    </row>
    <row r="1769" spans="1:7" x14ac:dyDescent="0.2">
      <c r="A1769" s="57">
        <f t="shared" ca="1" si="52"/>
        <v>138.1599999999992</v>
      </c>
      <c r="B1769" s="50">
        <f t="shared" ca="1" si="53"/>
        <v>-66.328133980938276</v>
      </c>
      <c r="D1769" s="82"/>
      <c r="F1769" s="10"/>
      <c r="G1769" s="11"/>
    </row>
    <row r="1770" spans="1:7" x14ac:dyDescent="0.2">
      <c r="A1770" s="57">
        <f t="shared" ca="1" si="52"/>
        <v>138.23999999999921</v>
      </c>
      <c r="B1770" s="50">
        <f t="shared" ca="1" si="53"/>
        <v>-66.484874190002401</v>
      </c>
      <c r="D1770" s="82"/>
      <c r="F1770" s="10"/>
      <c r="G1770" s="11"/>
    </row>
    <row r="1771" spans="1:7" x14ac:dyDescent="0.2">
      <c r="A1771" s="57">
        <f t="shared" ref="A1771:A1834" ca="1" si="54">OFFSET(A1771,-1,0)+f_stop/5000</f>
        <v>138.31999999999923</v>
      </c>
      <c r="B1771" s="50">
        <f t="shared" ref="B1771:B1834" ca="1" si="55">20*LOG(ABS(   (1/f_dec*SIN(f_dec*$A1771/Fm*PI())/SIN($A1771/Fm*PI()))^(order-2) * (1/f_dec2*SIN(f_dec2*$A1771/Fm*PI())/SIN($A1771/Fm*PI())) *  (1/(f_dec*n_avg)*SIN((f_dec*n_avg)*$A1771/Fm*PI())/SIN($A1771/Fm*PI()))    ))</f>
        <v>-66.643041400411235</v>
      </c>
      <c r="D1771" s="82"/>
      <c r="F1771" s="10"/>
      <c r="G1771" s="11"/>
    </row>
    <row r="1772" spans="1:7" x14ac:dyDescent="0.2">
      <c r="A1772" s="57">
        <f t="shared" ca="1" si="54"/>
        <v>138.39999999999924</v>
      </c>
      <c r="B1772" s="50">
        <f t="shared" ca="1" si="55"/>
        <v>-66.802651481247764</v>
      </c>
      <c r="D1772" s="82"/>
      <c r="F1772" s="10"/>
      <c r="G1772" s="11"/>
    </row>
    <row r="1773" spans="1:7" x14ac:dyDescent="0.2">
      <c r="A1773" s="57">
        <f t="shared" ca="1" si="54"/>
        <v>138.47999999999925</v>
      </c>
      <c r="B1773" s="50">
        <f t="shared" ca="1" si="55"/>
        <v>-66.963720640361203</v>
      </c>
      <c r="D1773" s="82"/>
      <c r="F1773" s="10"/>
      <c r="G1773" s="11"/>
    </row>
    <row r="1774" spans="1:7" x14ac:dyDescent="0.2">
      <c r="A1774" s="57">
        <f t="shared" ca="1" si="54"/>
        <v>138.55999999999926</v>
      </c>
      <c r="B1774" s="50">
        <f t="shared" ca="1" si="55"/>
        <v>-67.126265433626429</v>
      </c>
      <c r="D1774" s="82"/>
      <c r="F1774" s="10"/>
      <c r="G1774" s="11"/>
    </row>
    <row r="1775" spans="1:7" x14ac:dyDescent="0.2">
      <c r="A1775" s="57">
        <f t="shared" ca="1" si="54"/>
        <v>138.63999999999928</v>
      </c>
      <c r="B1775" s="50">
        <f t="shared" ca="1" si="55"/>
        <v>-67.290302774527476</v>
      </c>
      <c r="D1775" s="82"/>
      <c r="F1775" s="10"/>
      <c r="G1775" s="11"/>
    </row>
    <row r="1776" spans="1:7" x14ac:dyDescent="0.2">
      <c r="A1776" s="57">
        <f t="shared" ca="1" si="54"/>
        <v>138.71999999999929</v>
      </c>
      <c r="B1776" s="50">
        <f t="shared" ca="1" si="55"/>
        <v>-67.455849944078651</v>
      </c>
      <c r="D1776" s="82"/>
      <c r="F1776" s="10"/>
      <c r="G1776" s="11"/>
    </row>
    <row r="1777" spans="1:7" x14ac:dyDescent="0.2">
      <c r="A1777" s="57">
        <f t="shared" ca="1" si="54"/>
        <v>138.7999999999993</v>
      </c>
      <c r="B1777" s="50">
        <f t="shared" ca="1" si="55"/>
        <v>-67.622924601097282</v>
      </c>
      <c r="D1777" s="82"/>
      <c r="F1777" s="10"/>
      <c r="G1777" s="11"/>
    </row>
    <row r="1778" spans="1:7" x14ac:dyDescent="0.2">
      <c r="A1778" s="57">
        <f t="shared" ca="1" si="54"/>
        <v>138.87999999999931</v>
      </c>
      <c r="B1778" s="50">
        <f t="shared" ca="1" si="55"/>
        <v>-67.791544792843467</v>
      </c>
      <c r="D1778" s="82"/>
      <c r="F1778" s="10"/>
      <c r="G1778" s="11"/>
    </row>
    <row r="1779" spans="1:7" x14ac:dyDescent="0.2">
      <c r="A1779" s="57">
        <f t="shared" ca="1" si="54"/>
        <v>138.95999999999933</v>
      </c>
      <c r="B1779" s="50">
        <f t="shared" ca="1" si="55"/>
        <v>-67.961728966042244</v>
      </c>
      <c r="D1779" s="82"/>
      <c r="F1779" s="10"/>
      <c r="G1779" s="11"/>
    </row>
    <row r="1780" spans="1:7" x14ac:dyDescent="0.2">
      <c r="A1780" s="57">
        <f t="shared" ca="1" si="54"/>
        <v>139.03999999999934</v>
      </c>
      <c r="B1780" s="50">
        <f t="shared" ca="1" si="55"/>
        <v>-68.133495978305376</v>
      </c>
      <c r="D1780" s="82"/>
      <c r="F1780" s="10"/>
      <c r="G1780" s="11"/>
    </row>
    <row r="1781" spans="1:7" x14ac:dyDescent="0.2">
      <c r="A1781" s="57">
        <f t="shared" ca="1" si="54"/>
        <v>139.11999999999935</v>
      </c>
      <c r="B1781" s="50">
        <f t="shared" ca="1" si="55"/>
        <v>-68.306865109969152</v>
      </c>
      <c r="D1781" s="82"/>
      <c r="F1781" s="10"/>
      <c r="G1781" s="11"/>
    </row>
    <row r="1782" spans="1:7" x14ac:dyDescent="0.2">
      <c r="A1782" s="57">
        <f t="shared" ca="1" si="54"/>
        <v>139.19999999999936</v>
      </c>
      <c r="B1782" s="50">
        <f t="shared" ca="1" si="55"/>
        <v>-68.481856076367677</v>
      </c>
      <c r="D1782" s="82"/>
      <c r="F1782" s="10"/>
      <c r="G1782" s="11"/>
    </row>
    <row r="1783" spans="1:7" x14ac:dyDescent="0.2">
      <c r="A1783" s="57">
        <f t="shared" ca="1" si="54"/>
        <v>139.27999999999938</v>
      </c>
      <c r="B1783" s="50">
        <f t="shared" ca="1" si="55"/>
        <v>-68.658489040559928</v>
      </c>
      <c r="D1783" s="82"/>
      <c r="F1783" s="10"/>
      <c r="G1783" s="11"/>
    </row>
    <row r="1784" spans="1:7" x14ac:dyDescent="0.2">
      <c r="A1784" s="57">
        <f t="shared" ca="1" si="54"/>
        <v>139.35999999999939</v>
      </c>
      <c r="B1784" s="50">
        <f t="shared" ca="1" si="55"/>
        <v>-68.836784626531639</v>
      </c>
      <c r="D1784" s="82"/>
      <c r="F1784" s="10"/>
      <c r="G1784" s="11"/>
    </row>
    <row r="1785" spans="1:7" x14ac:dyDescent="0.2">
      <c r="A1785" s="57">
        <f t="shared" ca="1" si="54"/>
        <v>139.4399999999994</v>
      </c>
      <c r="B1785" s="50">
        <f t="shared" ca="1" si="55"/>
        <v>-69.016763932892516</v>
      </c>
      <c r="D1785" s="82"/>
      <c r="F1785" s="10"/>
      <c r="G1785" s="11"/>
    </row>
    <row r="1786" spans="1:7" x14ac:dyDescent="0.2">
      <c r="A1786" s="57">
        <f t="shared" ca="1" si="54"/>
        <v>139.51999999999941</v>
      </c>
      <c r="B1786" s="50">
        <f t="shared" ca="1" si="55"/>
        <v>-69.198448547092298</v>
      </c>
      <c r="D1786" s="82"/>
      <c r="F1786" s="10"/>
      <c r="G1786" s="11"/>
    </row>
    <row r="1787" spans="1:7" x14ac:dyDescent="0.2">
      <c r="A1787" s="57">
        <f t="shared" ca="1" si="54"/>
        <v>139.59999999999943</v>
      </c>
      <c r="B1787" s="50">
        <f t="shared" ca="1" si="55"/>
        <v>-69.381860560177842</v>
      </c>
      <c r="D1787" s="82"/>
      <c r="F1787" s="10"/>
      <c r="G1787" s="11"/>
    </row>
    <row r="1788" spans="1:7" x14ac:dyDescent="0.2">
      <c r="A1788" s="57">
        <f t="shared" ca="1" si="54"/>
        <v>139.67999999999944</v>
      </c>
      <c r="B1788" s="50">
        <f t="shared" ca="1" si="55"/>
        <v>-69.567022582117971</v>
      </c>
      <c r="D1788" s="82"/>
      <c r="F1788" s="10"/>
      <c r="G1788" s="11"/>
    </row>
    <row r="1789" spans="1:7" x14ac:dyDescent="0.2">
      <c r="A1789" s="57">
        <f t="shared" ca="1" si="54"/>
        <v>139.75999999999945</v>
      </c>
      <c r="B1789" s="50">
        <f t="shared" ca="1" si="55"/>
        <v>-69.753957757720528</v>
      </c>
      <c r="D1789" s="82"/>
      <c r="F1789" s="10"/>
      <c r="G1789" s="11"/>
    </row>
    <row r="1790" spans="1:7" x14ac:dyDescent="0.2">
      <c r="A1790" s="57">
        <f t="shared" ca="1" si="54"/>
        <v>139.83999999999946</v>
      </c>
      <c r="B1790" s="50">
        <f t="shared" ca="1" si="55"/>
        <v>-69.942689783170849</v>
      </c>
      <c r="D1790" s="82"/>
      <c r="F1790" s="10"/>
      <c r="G1790" s="11"/>
    </row>
    <row r="1791" spans="1:7" x14ac:dyDescent="0.2">
      <c r="A1791" s="57">
        <f t="shared" ca="1" si="54"/>
        <v>139.91999999999948</v>
      </c>
      <c r="B1791" s="50">
        <f t="shared" ca="1" si="55"/>
        <v>-70.133242923219882</v>
      </c>
      <c r="D1791" s="82"/>
      <c r="F1791" s="10"/>
      <c r="G1791" s="11"/>
    </row>
    <row r="1792" spans="1:7" x14ac:dyDescent="0.2">
      <c r="A1792" s="57">
        <f t="shared" ca="1" si="54"/>
        <v>139.99999999999949</v>
      </c>
      <c r="B1792" s="50">
        <f t="shared" ca="1" si="55"/>
        <v>-70.325642029053171</v>
      </c>
      <c r="D1792" s="82"/>
      <c r="F1792" s="10"/>
      <c r="G1792" s="11"/>
    </row>
    <row r="1793" spans="1:7" x14ac:dyDescent="0.2">
      <c r="A1793" s="57">
        <f t="shared" ca="1" si="54"/>
        <v>140.0799999999995</v>
      </c>
      <c r="B1793" s="50">
        <f t="shared" ca="1" si="55"/>
        <v>-70.519912556873379</v>
      </c>
      <c r="D1793" s="82"/>
      <c r="F1793" s="10"/>
      <c r="G1793" s="11"/>
    </row>
    <row r="1794" spans="1:7" x14ac:dyDescent="0.2">
      <c r="A1794" s="57">
        <f t="shared" ca="1" si="54"/>
        <v>140.15999999999951</v>
      </c>
      <c r="B1794" s="50">
        <f t="shared" ca="1" si="55"/>
        <v>-70.716080587230408</v>
      </c>
      <c r="D1794" s="82"/>
      <c r="F1794" s="10"/>
      <c r="G1794" s="11"/>
    </row>
    <row r="1795" spans="1:7" x14ac:dyDescent="0.2">
      <c r="A1795" s="57">
        <f t="shared" ca="1" si="54"/>
        <v>140.23999999999953</v>
      </c>
      <c r="B1795" s="50">
        <f t="shared" ca="1" si="55"/>
        <v>-70.914172845136136</v>
      </c>
      <c r="D1795" s="82"/>
      <c r="F1795" s="10"/>
      <c r="G1795" s="11"/>
    </row>
    <row r="1796" spans="1:7" x14ac:dyDescent="0.2">
      <c r="A1796" s="57">
        <f t="shared" ca="1" si="54"/>
        <v>140.31999999999954</v>
      </c>
      <c r="B1796" s="50">
        <f t="shared" ca="1" si="55"/>
        <v>-71.11421672100083</v>
      </c>
      <c r="D1796" s="82"/>
      <c r="F1796" s="10"/>
      <c r="G1796" s="11"/>
    </row>
    <row r="1797" spans="1:7" x14ac:dyDescent="0.2">
      <c r="A1797" s="57">
        <f t="shared" ca="1" si="54"/>
        <v>140.39999999999955</v>
      </c>
      <c r="B1797" s="50">
        <f t="shared" ca="1" si="55"/>
        <v>-71.316240292433818</v>
      </c>
      <c r="D1797" s="82"/>
      <c r="F1797" s="10"/>
      <c r="G1797" s="11"/>
    </row>
    <row r="1798" spans="1:7" x14ac:dyDescent="0.2">
      <c r="A1798" s="57">
        <f t="shared" ca="1" si="54"/>
        <v>140.47999999999956</v>
      </c>
      <c r="B1798" s="50">
        <f t="shared" ca="1" si="55"/>
        <v>-71.520272346949724</v>
      </c>
      <c r="D1798" s="82"/>
      <c r="F1798" s="10"/>
      <c r="G1798" s="11"/>
    </row>
    <row r="1799" spans="1:7" x14ac:dyDescent="0.2">
      <c r="A1799" s="57">
        <f t="shared" ca="1" si="54"/>
        <v>140.55999999999958</v>
      </c>
      <c r="B1799" s="50">
        <f t="shared" ca="1" si="55"/>
        <v>-71.726342405626667</v>
      </c>
      <c r="D1799" s="82"/>
      <c r="F1799" s="10"/>
      <c r="G1799" s="11"/>
    </row>
    <row r="1800" spans="1:7" x14ac:dyDescent="0.2">
      <c r="A1800" s="57">
        <f t="shared" ca="1" si="54"/>
        <v>140.63999999999959</v>
      </c>
      <c r="B1800" s="50">
        <f t="shared" ca="1" si="55"/>
        <v>-71.934480747764383</v>
      </c>
      <c r="D1800" s="82"/>
      <c r="F1800" s="10"/>
      <c r="G1800" s="11"/>
    </row>
    <row r="1801" spans="1:7" x14ac:dyDescent="0.2">
      <c r="A1801" s="57">
        <f t="shared" ca="1" si="54"/>
        <v>140.7199999999996</v>
      </c>
      <c r="B1801" s="50">
        <f t="shared" ca="1" si="55"/>
        <v>-72.144718436593763</v>
      </c>
      <c r="D1801" s="82"/>
      <c r="F1801" s="10"/>
      <c r="G1801" s="11"/>
    </row>
    <row r="1802" spans="1:7" x14ac:dyDescent="0.2">
      <c r="A1802" s="57">
        <f t="shared" ca="1" si="54"/>
        <v>140.79999999999961</v>
      </c>
      <c r="B1802" s="50">
        <f t="shared" ca="1" si="55"/>
        <v>-72.357087346090992</v>
      </c>
      <c r="D1802" s="82"/>
      <c r="F1802" s="10"/>
      <c r="G1802" s="11"/>
    </row>
    <row r="1803" spans="1:7" x14ac:dyDescent="0.2">
      <c r="A1803" s="57">
        <f t="shared" ca="1" si="54"/>
        <v>140.87999999999963</v>
      </c>
      <c r="B1803" s="50">
        <f t="shared" ca="1" si="55"/>
        <v>-72.571620188955137</v>
      </c>
      <c r="D1803" s="82"/>
      <c r="F1803" s="10"/>
      <c r="G1803" s="11"/>
    </row>
    <row r="1804" spans="1:7" x14ac:dyDescent="0.2">
      <c r="A1804" s="57">
        <f t="shared" ca="1" si="54"/>
        <v>140.95999999999964</v>
      </c>
      <c r="B1804" s="50">
        <f t="shared" ca="1" si="55"/>
        <v>-72.788350545808981</v>
      </c>
      <c r="D1804" s="82"/>
      <c r="F1804" s="10"/>
      <c r="G1804" s="11"/>
    </row>
    <row r="1805" spans="1:7" x14ac:dyDescent="0.2">
      <c r="A1805" s="57">
        <f t="shared" ca="1" si="54"/>
        <v>141.03999999999965</v>
      </c>
      <c r="B1805" s="50">
        <f t="shared" ca="1" si="55"/>
        <v>-73.007312895688528</v>
      </c>
      <c r="D1805" s="82"/>
      <c r="F1805" s="10"/>
      <c r="G1805" s="11"/>
    </row>
    <row r="1806" spans="1:7" x14ac:dyDescent="0.2">
      <c r="A1806" s="57">
        <f t="shared" ca="1" si="54"/>
        <v>141.11999999999966</v>
      </c>
      <c r="B1806" s="50">
        <f t="shared" ca="1" si="55"/>
        <v>-73.228542647889455</v>
      </c>
      <c r="D1806" s="82"/>
      <c r="F1806" s="10"/>
      <c r="G1806" s="11"/>
    </row>
    <row r="1807" spans="1:7" x14ac:dyDescent="0.2">
      <c r="A1807" s="57">
        <f t="shared" ca="1" si="54"/>
        <v>141.19999999999968</v>
      </c>
      <c r="B1807" s="50">
        <f t="shared" ca="1" si="55"/>
        <v>-73.452076175244358</v>
      </c>
      <c r="D1807" s="82"/>
      <c r="F1807" s="10"/>
      <c r="G1807" s="11"/>
    </row>
    <row r="1808" spans="1:7" x14ac:dyDescent="0.2">
      <c r="A1808" s="57">
        <f t="shared" ca="1" si="54"/>
        <v>141.27999999999969</v>
      </c>
      <c r="B1808" s="50">
        <f t="shared" ca="1" si="55"/>
        <v>-73.67795084890777</v>
      </c>
      <c r="D1808" s="82"/>
      <c r="F1808" s="10"/>
      <c r="G1808" s="11"/>
    </row>
    <row r="1809" spans="1:7" x14ac:dyDescent="0.2">
      <c r="A1809" s="57">
        <f t="shared" ca="1" si="54"/>
        <v>141.3599999999997</v>
      </c>
      <c r="B1809" s="50">
        <f t="shared" ca="1" si="55"/>
        <v>-73.906205074731815</v>
      </c>
      <c r="D1809" s="82"/>
      <c r="F1809" s="10"/>
      <c r="G1809" s="11"/>
    </row>
    <row r="1810" spans="1:7" x14ac:dyDescent="0.2">
      <c r="A1810" s="57">
        <f t="shared" ca="1" si="54"/>
        <v>141.43999999999971</v>
      </c>
      <c r="B1810" s="50">
        <f t="shared" ca="1" si="55"/>
        <v>-74.136878331321071</v>
      </c>
      <c r="D1810" s="82"/>
      <c r="F1810" s="10"/>
      <c r="G1810" s="11"/>
    </row>
    <row r="1811" spans="1:7" x14ac:dyDescent="0.2">
      <c r="A1811" s="57">
        <f t="shared" ca="1" si="54"/>
        <v>141.51999999999973</v>
      </c>
      <c r="B1811" s="50">
        <f t="shared" ca="1" si="55"/>
        <v>-74.370011209859896</v>
      </c>
      <c r="D1811" s="82"/>
      <c r="F1811" s="10"/>
      <c r="G1811" s="11"/>
    </row>
    <row r="1812" spans="1:7" x14ac:dyDescent="0.2">
      <c r="A1812" s="57">
        <f t="shared" ca="1" si="54"/>
        <v>141.59999999999974</v>
      </c>
      <c r="B1812" s="50">
        <f t="shared" ca="1" si="55"/>
        <v>-74.605645455812379</v>
      </c>
      <c r="D1812" s="82"/>
      <c r="F1812" s="10"/>
      <c r="G1812" s="11"/>
    </row>
    <row r="1813" spans="1:7" x14ac:dyDescent="0.2">
      <c r="A1813" s="57">
        <f t="shared" ca="1" si="54"/>
        <v>141.67999999999975</v>
      </c>
      <c r="B1813" s="50">
        <f t="shared" ca="1" si="55"/>
        <v>-74.843824012601374</v>
      </c>
      <c r="D1813" s="82"/>
      <c r="F1813" s="10"/>
      <c r="G1813" s="11"/>
    </row>
    <row r="1814" spans="1:7" x14ac:dyDescent="0.2">
      <c r="A1814" s="57">
        <f t="shared" ca="1" si="54"/>
        <v>141.75999999999976</v>
      </c>
      <c r="B1814" s="50">
        <f t="shared" ca="1" si="55"/>
        <v>-75.084591067381069</v>
      </c>
      <c r="D1814" s="82"/>
      <c r="F1814" s="10"/>
      <c r="G1814" s="11"/>
    </row>
    <row r="1815" spans="1:7" x14ac:dyDescent="0.2">
      <c r="A1815" s="57">
        <f t="shared" ca="1" si="54"/>
        <v>141.83999999999978</v>
      </c>
      <c r="B1815" s="50">
        <f t="shared" ca="1" si="55"/>
        <v>-75.327992099023248</v>
      </c>
      <c r="D1815" s="82"/>
      <c r="F1815" s="10"/>
      <c r="G1815" s="11"/>
    </row>
    <row r="1816" spans="1:7" x14ac:dyDescent="0.2">
      <c r="A1816" s="57">
        <f t="shared" ca="1" si="54"/>
        <v>141.91999999999979</v>
      </c>
      <c r="B1816" s="50">
        <f t="shared" ca="1" si="55"/>
        <v>-75.574073928448641</v>
      </c>
      <c r="D1816" s="82"/>
      <c r="F1816" s="10"/>
      <c r="G1816" s="11"/>
    </row>
    <row r="1817" spans="1:7" x14ac:dyDescent="0.2">
      <c r="A1817" s="57">
        <f t="shared" ca="1" si="54"/>
        <v>141.9999999999998</v>
      </c>
      <c r="B1817" s="50">
        <f t="shared" ca="1" si="55"/>
        <v>-75.822884771440485</v>
      </c>
      <c r="D1817" s="82"/>
      <c r="F1817" s="10"/>
      <c r="G1817" s="11"/>
    </row>
    <row r="1818" spans="1:7" x14ac:dyDescent="0.2">
      <c r="A1818" s="57">
        <f t="shared" ca="1" si="54"/>
        <v>142.07999999999981</v>
      </c>
      <c r="B1818" s="50">
        <f t="shared" ca="1" si="55"/>
        <v>-76.074474294090237</v>
      </c>
      <c r="D1818" s="82"/>
      <c r="F1818" s="10"/>
      <c r="G1818" s="11"/>
    </row>
    <row r="1819" spans="1:7" x14ac:dyDescent="0.2">
      <c r="A1819" s="57">
        <f t="shared" ca="1" si="54"/>
        <v>142.15999999999983</v>
      </c>
      <c r="B1819" s="50">
        <f t="shared" ca="1" si="55"/>
        <v>-76.328893671033285</v>
      </c>
      <c r="D1819" s="82"/>
      <c r="F1819" s="10"/>
      <c r="G1819" s="11"/>
    </row>
    <row r="1820" spans="1:7" x14ac:dyDescent="0.2">
      <c r="A1820" s="57">
        <f t="shared" ca="1" si="54"/>
        <v>142.23999999999984</v>
      </c>
      <c r="B1820" s="50">
        <f t="shared" ca="1" si="55"/>
        <v>-76.586195646644597</v>
      </c>
      <c r="D1820" s="82"/>
      <c r="F1820" s="10"/>
      <c r="G1820" s="11"/>
    </row>
    <row r="1821" spans="1:7" x14ac:dyDescent="0.2">
      <c r="A1821" s="57">
        <f t="shared" ca="1" si="54"/>
        <v>142.31999999999985</v>
      </c>
      <c r="B1821" s="50">
        <f t="shared" ca="1" si="55"/>
        <v>-76.846434599379037</v>
      </c>
      <c r="D1821" s="82"/>
      <c r="F1821" s="10"/>
      <c r="G1821" s="11"/>
    </row>
    <row r="1822" spans="1:7" x14ac:dyDescent="0.2">
      <c r="A1822" s="57">
        <f t="shared" ca="1" si="54"/>
        <v>142.39999999999986</v>
      </c>
      <c r="B1822" s="50">
        <f t="shared" ca="1" si="55"/>
        <v>-77.109666609447956</v>
      </c>
      <c r="D1822" s="82"/>
      <c r="F1822" s="10"/>
      <c r="G1822" s="11"/>
    </row>
    <row r="1823" spans="1:7" x14ac:dyDescent="0.2">
      <c r="A1823" s="57">
        <f t="shared" ca="1" si="54"/>
        <v>142.47999999999988</v>
      </c>
      <c r="B1823" s="50">
        <f t="shared" ca="1" si="55"/>
        <v>-77.375949530046654</v>
      </c>
      <c r="D1823" s="82"/>
      <c r="F1823" s="10"/>
      <c r="G1823" s="11"/>
    </row>
    <row r="1824" spans="1:7" x14ac:dyDescent="0.2">
      <c r="A1824" s="57">
        <f t="shared" ca="1" si="54"/>
        <v>142.55999999999989</v>
      </c>
      <c r="B1824" s="50">
        <f t="shared" ca="1" si="55"/>
        <v>-77.645343062354485</v>
      </c>
      <c r="D1824" s="82"/>
      <c r="F1824" s="10"/>
      <c r="G1824" s="11"/>
    </row>
    <row r="1825" spans="1:7" x14ac:dyDescent="0.2">
      <c r="A1825" s="57">
        <f t="shared" ca="1" si="54"/>
        <v>142.6399999999999</v>
      </c>
      <c r="B1825" s="50">
        <f t="shared" ca="1" si="55"/>
        <v>-77.917908834552932</v>
      </c>
      <c r="D1825" s="82"/>
      <c r="F1825" s="10"/>
      <c r="G1825" s="11"/>
    </row>
    <row r="1826" spans="1:7" x14ac:dyDescent="0.2">
      <c r="A1826" s="57">
        <f t="shared" ca="1" si="54"/>
        <v>142.71999999999991</v>
      </c>
      <c r="B1826" s="50">
        <f t="shared" ca="1" si="55"/>
        <v>-78.193710485121215</v>
      </c>
      <c r="D1826" s="82"/>
      <c r="F1826" s="10"/>
      <c r="G1826" s="11"/>
    </row>
    <row r="1827" spans="1:7" x14ac:dyDescent="0.2">
      <c r="A1827" s="57">
        <f t="shared" ca="1" si="54"/>
        <v>142.79999999999993</v>
      </c>
      <c r="B1827" s="50">
        <f t="shared" ca="1" si="55"/>
        <v>-78.472813750690392</v>
      </c>
      <c r="D1827" s="82"/>
      <c r="F1827" s="10"/>
      <c r="G1827" s="11"/>
    </row>
    <row r="1828" spans="1:7" x14ac:dyDescent="0.2">
      <c r="A1828" s="57">
        <f t="shared" ca="1" si="54"/>
        <v>142.87999999999994</v>
      </c>
      <c r="B1828" s="50">
        <f t="shared" ca="1" si="55"/>
        <v>-78.755286558759423</v>
      </c>
      <c r="D1828" s="82"/>
      <c r="F1828" s="10"/>
      <c r="G1828" s="11"/>
    </row>
    <row r="1829" spans="1:7" x14ac:dyDescent="0.2">
      <c r="A1829" s="57">
        <f t="shared" ca="1" si="54"/>
        <v>142.95999999999995</v>
      </c>
      <c r="B1829" s="50">
        <f t="shared" ca="1" si="55"/>
        <v>-79.041199125599078</v>
      </c>
      <c r="D1829" s="82"/>
      <c r="F1829" s="10"/>
      <c r="G1829" s="11"/>
    </row>
    <row r="1830" spans="1:7" x14ac:dyDescent="0.2">
      <c r="A1830" s="57">
        <f t="shared" ca="1" si="54"/>
        <v>143.03999999999996</v>
      </c>
      <c r="B1830" s="50">
        <f t="shared" ca="1" si="55"/>
        <v>-79.330624059695765</v>
      </c>
      <c r="D1830" s="82"/>
      <c r="F1830" s="10"/>
      <c r="G1830" s="11"/>
    </row>
    <row r="1831" spans="1:7" x14ac:dyDescent="0.2">
      <c r="A1831" s="57">
        <f t="shared" ca="1" si="54"/>
        <v>143.11999999999998</v>
      </c>
      <c r="B1831" s="50">
        <f t="shared" ca="1" si="55"/>
        <v>-79.623636471116953</v>
      </c>
      <c r="D1831" s="82"/>
      <c r="F1831" s="10"/>
      <c r="G1831" s="11"/>
    </row>
    <row r="1832" spans="1:7" x14ac:dyDescent="0.2">
      <c r="A1832" s="57">
        <f t="shared" ca="1" si="54"/>
        <v>143.19999999999999</v>
      </c>
      <c r="B1832" s="50">
        <f t="shared" ca="1" si="55"/>
        <v>-79.920314087207686</v>
      </c>
      <c r="D1832" s="82"/>
      <c r="F1832" s="10"/>
      <c r="G1832" s="11"/>
    </row>
    <row r="1833" spans="1:7" x14ac:dyDescent="0.2">
      <c r="A1833" s="57">
        <f t="shared" ca="1" si="54"/>
        <v>143.28</v>
      </c>
      <c r="B1833" s="50">
        <f t="shared" ca="1" si="55"/>
        <v>-80.22073737506615</v>
      </c>
      <c r="D1833" s="82"/>
      <c r="F1833" s="10"/>
      <c r="G1833" s="11"/>
    </row>
    <row r="1834" spans="1:7" x14ac:dyDescent="0.2">
      <c r="A1834" s="57">
        <f t="shared" ca="1" si="54"/>
        <v>143.36000000000001</v>
      </c>
      <c r="B1834" s="50">
        <f t="shared" ca="1" si="55"/>
        <v>-80.524989671277126</v>
      </c>
      <c r="D1834" s="82"/>
      <c r="F1834" s="10"/>
      <c r="G1834" s="11"/>
    </row>
    <row r="1835" spans="1:7" x14ac:dyDescent="0.2">
      <c r="A1835" s="57">
        <f t="shared" ref="A1835:A1898" ca="1" si="56">OFFSET(A1835,-1,0)+f_stop/5000</f>
        <v>143.44000000000003</v>
      </c>
      <c r="B1835" s="50">
        <f t="shared" ref="B1835:B1898" ca="1" si="57">20*LOG(ABS(   (1/f_dec*SIN(f_dec*$A1835/Fm*PI())/SIN($A1835/Fm*PI()))^(order-2) * (1/f_dec2*SIN(f_dec2*$A1835/Fm*PI())/SIN($A1835/Fm*PI())) *  (1/(f_dec*n_avg)*SIN((f_dec*n_avg)*$A1835/Fm*PI())/SIN($A1835/Fm*PI()))    ))</f>
        <v>-80.833157319428665</v>
      </c>
      <c r="D1835" s="82"/>
      <c r="F1835" s="10"/>
      <c r="G1835" s="11"/>
    </row>
    <row r="1836" spans="1:7" x14ac:dyDescent="0.2">
      <c r="A1836" s="57">
        <f t="shared" ca="1" si="56"/>
        <v>143.52000000000004</v>
      </c>
      <c r="B1836" s="50">
        <f t="shared" ca="1" si="57"/>
        <v>-81.145329815978059</v>
      </c>
      <c r="D1836" s="82"/>
      <c r="F1836" s="10"/>
      <c r="G1836" s="11"/>
    </row>
    <row r="1837" spans="1:7" x14ac:dyDescent="0.2">
      <c r="A1837" s="57">
        <f t="shared" ca="1" si="56"/>
        <v>143.60000000000005</v>
      </c>
      <c r="B1837" s="50">
        <f t="shared" ca="1" si="57"/>
        <v>-81.461599965082002</v>
      </c>
      <c r="D1837" s="82"/>
      <c r="F1837" s="10"/>
      <c r="G1837" s="11"/>
    </row>
    <row r="1838" spans="1:7" x14ac:dyDescent="0.2">
      <c r="A1838" s="57">
        <f t="shared" ca="1" si="56"/>
        <v>143.68000000000006</v>
      </c>
      <c r="B1838" s="50">
        <f t="shared" ca="1" si="57"/>
        <v>-81.782064043062789</v>
      </c>
      <c r="D1838" s="82"/>
      <c r="F1838" s="10"/>
      <c r="G1838" s="11"/>
    </row>
    <row r="1839" spans="1:7" x14ac:dyDescent="0.2">
      <c r="A1839" s="57">
        <f t="shared" ca="1" si="56"/>
        <v>143.76000000000008</v>
      </c>
      <c r="B1839" s="50">
        <f t="shared" ca="1" si="57"/>
        <v>-82.106821973236578</v>
      </c>
      <c r="D1839" s="82"/>
      <c r="F1839" s="10"/>
      <c r="G1839" s="11"/>
    </row>
    <row r="1840" spans="1:7" x14ac:dyDescent="0.2">
      <c r="A1840" s="57">
        <f t="shared" ca="1" si="56"/>
        <v>143.84000000000009</v>
      </c>
      <c r="B1840" s="50">
        <f t="shared" ca="1" si="57"/>
        <v>-82.43597751190039</v>
      </c>
      <c r="D1840" s="82"/>
      <c r="F1840" s="10"/>
      <c r="G1840" s="11"/>
    </row>
    <row r="1841" spans="1:7" x14ac:dyDescent="0.2">
      <c r="A1841" s="57">
        <f t="shared" ca="1" si="56"/>
        <v>143.9200000000001</v>
      </c>
      <c r="B1841" s="50">
        <f t="shared" ca="1" si="57"/>
        <v>-82.76963844634011</v>
      </c>
      <c r="D1841" s="82"/>
      <c r="F1841" s="10"/>
      <c r="G1841" s="11"/>
    </row>
    <row r="1842" spans="1:7" x14ac:dyDescent="0.2">
      <c r="A1842" s="57">
        <f t="shared" ca="1" si="56"/>
        <v>144.00000000000011</v>
      </c>
      <c r="B1842" s="50">
        <f t="shared" ca="1" si="57"/>
        <v>-83.107916805808429</v>
      </c>
      <c r="D1842" s="82"/>
      <c r="F1842" s="10"/>
      <c r="G1842" s="11"/>
    </row>
    <row r="1843" spans="1:7" x14ac:dyDescent="0.2">
      <c r="A1843" s="57">
        <f t="shared" ca="1" si="56"/>
        <v>144.08000000000013</v>
      </c>
      <c r="B1843" s="50">
        <f t="shared" ca="1" si="57"/>
        <v>-83.450929086502143</v>
      </c>
      <c r="D1843" s="82"/>
      <c r="F1843" s="10"/>
      <c r="G1843" s="11"/>
    </row>
    <row r="1844" spans="1:7" x14ac:dyDescent="0.2">
      <c r="A1844" s="57">
        <f t="shared" ca="1" si="56"/>
        <v>144.16000000000014</v>
      </c>
      <c r="B1844" s="50">
        <f t="shared" ca="1" si="57"/>
        <v>-83.798796491671581</v>
      </c>
      <c r="D1844" s="82"/>
      <c r="F1844" s="10"/>
      <c r="G1844" s="11"/>
    </row>
    <row r="1845" spans="1:7" x14ac:dyDescent="0.2">
      <c r="A1845" s="57">
        <f t="shared" ca="1" si="56"/>
        <v>144.24000000000015</v>
      </c>
      <c r="B1845" s="50">
        <f t="shared" ca="1" si="57"/>
        <v>-84.151645188099096</v>
      </c>
      <c r="D1845" s="82"/>
      <c r="F1845" s="10"/>
      <c r="G1845" s="11"/>
    </row>
    <row r="1846" spans="1:7" x14ac:dyDescent="0.2">
      <c r="A1846" s="57">
        <f t="shared" ca="1" si="56"/>
        <v>144.32000000000016</v>
      </c>
      <c r="B1846" s="50">
        <f t="shared" ca="1" si="57"/>
        <v>-84.509606580304947</v>
      </c>
      <c r="D1846" s="82"/>
      <c r="F1846" s="10"/>
      <c r="G1846" s="11"/>
    </row>
    <row r="1847" spans="1:7" x14ac:dyDescent="0.2">
      <c r="A1847" s="57">
        <f t="shared" ca="1" si="56"/>
        <v>144.40000000000018</v>
      </c>
      <c r="B1847" s="50">
        <f t="shared" ca="1" si="57"/>
        <v>-84.872817603972635</v>
      </c>
      <c r="D1847" s="82"/>
      <c r="F1847" s="10"/>
      <c r="G1847" s="11"/>
    </row>
    <row r="1848" spans="1:7" x14ac:dyDescent="0.2">
      <c r="A1848" s="57">
        <f t="shared" ca="1" si="56"/>
        <v>144.48000000000019</v>
      </c>
      <c r="B1848" s="50">
        <f t="shared" ca="1" si="57"/>
        <v>-85.241421040232609</v>
      </c>
      <c r="D1848" s="82"/>
      <c r="F1848" s="10"/>
      <c r="G1848" s="11"/>
    </row>
    <row r="1849" spans="1:7" x14ac:dyDescent="0.2">
      <c r="A1849" s="57">
        <f t="shared" ca="1" si="56"/>
        <v>144.5600000000002</v>
      </c>
      <c r="B1849" s="50">
        <f t="shared" ca="1" si="57"/>
        <v>-85.61556585261124</v>
      </c>
      <c r="D1849" s="82"/>
      <c r="F1849" s="10"/>
      <c r="G1849" s="11"/>
    </row>
    <row r="1850" spans="1:7" x14ac:dyDescent="0.2">
      <c r="A1850" s="57">
        <f t="shared" ca="1" si="56"/>
        <v>144.64000000000021</v>
      </c>
      <c r="B1850" s="50">
        <f t="shared" ca="1" si="57"/>
        <v>-85.995407548634688</v>
      </c>
      <c r="D1850" s="82"/>
      <c r="F1850" s="10"/>
      <c r="G1850" s="11"/>
    </row>
    <row r="1851" spans="1:7" x14ac:dyDescent="0.2">
      <c r="A1851" s="57">
        <f t="shared" ca="1" si="56"/>
        <v>144.72000000000023</v>
      </c>
      <c r="B1851" s="50">
        <f t="shared" ca="1" si="57"/>
        <v>-86.381108568286152</v>
      </c>
      <c r="D1851" s="82"/>
      <c r="F1851" s="10"/>
      <c r="G1851" s="11"/>
    </row>
    <row r="1852" spans="1:7" x14ac:dyDescent="0.2">
      <c r="A1852" s="57">
        <f t="shared" ca="1" si="56"/>
        <v>144.80000000000024</v>
      </c>
      <c r="B1852" s="50">
        <f t="shared" ca="1" si="57"/>
        <v>-86.772838701746508</v>
      </c>
      <c r="D1852" s="82"/>
      <c r="F1852" s="10"/>
      <c r="G1852" s="11"/>
    </row>
    <row r="1853" spans="1:7" x14ac:dyDescent="0.2">
      <c r="A1853" s="57">
        <f t="shared" ca="1" si="56"/>
        <v>144.88000000000025</v>
      </c>
      <c r="B1853" s="50">
        <f t="shared" ca="1" si="57"/>
        <v>-87.170775539109329</v>
      </c>
      <c r="D1853" s="82"/>
      <c r="F1853" s="10"/>
      <c r="G1853" s="11"/>
    </row>
    <row r="1854" spans="1:7" x14ac:dyDescent="0.2">
      <c r="A1854" s="57">
        <f t="shared" ca="1" si="56"/>
        <v>144.96000000000026</v>
      </c>
      <c r="B1854" s="50">
        <f t="shared" ca="1" si="57"/>
        <v>-87.575104955052637</v>
      </c>
      <c r="D1854" s="82"/>
      <c r="F1854" s="10"/>
      <c r="G1854" s="11"/>
    </row>
    <row r="1855" spans="1:7" x14ac:dyDescent="0.2">
      <c r="A1855" s="57">
        <f t="shared" ca="1" si="56"/>
        <v>145.04000000000028</v>
      </c>
      <c r="B1855" s="50">
        <f t="shared" ca="1" si="57"/>
        <v>-87.986021631782947</v>
      </c>
      <c r="D1855" s="82"/>
      <c r="F1855" s="10"/>
      <c r="G1855" s="11"/>
    </row>
    <row r="1856" spans="1:7" x14ac:dyDescent="0.2">
      <c r="A1856" s="57">
        <f t="shared" ca="1" si="56"/>
        <v>145.12000000000029</v>
      </c>
      <c r="B1856" s="50">
        <f t="shared" ca="1" si="57"/>
        <v>-88.403729623936471</v>
      </c>
      <c r="D1856" s="82"/>
      <c r="F1856" s="10"/>
      <c r="G1856" s="11"/>
    </row>
    <row r="1857" spans="1:7" x14ac:dyDescent="0.2">
      <c r="A1857" s="57">
        <f t="shared" ca="1" si="56"/>
        <v>145.2000000000003</v>
      </c>
      <c r="B1857" s="50">
        <f t="shared" ca="1" si="57"/>
        <v>-88.828442969545662</v>
      </c>
      <c r="D1857" s="82"/>
      <c r="F1857" s="10"/>
      <c r="G1857" s="11"/>
    </row>
    <row r="1858" spans="1:7" x14ac:dyDescent="0.2">
      <c r="A1858" s="57">
        <f t="shared" ca="1" si="56"/>
        <v>145.28000000000031</v>
      </c>
      <c r="B1858" s="50">
        <f t="shared" ca="1" si="57"/>
        <v>-89.260386351655598</v>
      </c>
      <c r="D1858" s="82"/>
      <c r="F1858" s="10"/>
      <c r="G1858" s="11"/>
    </row>
    <row r="1859" spans="1:7" x14ac:dyDescent="0.2">
      <c r="A1859" s="57">
        <f t="shared" ca="1" si="56"/>
        <v>145.36000000000033</v>
      </c>
      <c r="B1859" s="50">
        <f t="shared" ca="1" si="57"/>
        <v>-89.699795815717138</v>
      </c>
      <c r="D1859" s="82"/>
      <c r="F1859" s="10"/>
      <c r="G1859" s="11"/>
    </row>
    <row r="1860" spans="1:7" x14ac:dyDescent="0.2">
      <c r="A1860" s="57">
        <f t="shared" ca="1" si="56"/>
        <v>145.44000000000034</v>
      </c>
      <c r="B1860" s="50">
        <f t="shared" ca="1" si="57"/>
        <v>-90.146919548496825</v>
      </c>
      <c r="D1860" s="82"/>
      <c r="F1860" s="10"/>
      <c r="G1860" s="11"/>
    </row>
    <row r="1861" spans="1:7" x14ac:dyDescent="0.2">
      <c r="A1861" s="57">
        <f t="shared" ca="1" si="56"/>
        <v>145.52000000000035</v>
      </c>
      <c r="B1861" s="50">
        <f t="shared" ca="1" si="57"/>
        <v>-90.602018724951861</v>
      </c>
      <c r="D1861" s="82"/>
      <c r="F1861" s="10"/>
      <c r="G1861" s="11"/>
    </row>
    <row r="1862" spans="1:7" x14ac:dyDescent="0.2">
      <c r="A1862" s="57">
        <f t="shared" ca="1" si="56"/>
        <v>145.60000000000036</v>
      </c>
      <c r="B1862" s="50">
        <f t="shared" ca="1" si="57"/>
        <v>-91.065368430312901</v>
      </c>
      <c r="D1862" s="82"/>
      <c r="F1862" s="10"/>
      <c r="G1862" s="11"/>
    </row>
    <row r="1863" spans="1:7" x14ac:dyDescent="0.2">
      <c r="A1863" s="57">
        <f t="shared" ca="1" si="56"/>
        <v>145.68000000000038</v>
      </c>
      <c r="B1863" s="50">
        <f t="shared" ca="1" si="57"/>
        <v>-91.537258665541259</v>
      </c>
      <c r="D1863" s="82"/>
      <c r="F1863" s="10"/>
      <c r="G1863" s="11"/>
    </row>
    <row r="1864" spans="1:7" x14ac:dyDescent="0.2">
      <c r="A1864" s="57">
        <f t="shared" ca="1" si="56"/>
        <v>145.76000000000039</v>
      </c>
      <c r="B1864" s="50">
        <f t="shared" ca="1" si="57"/>
        <v>-92.017995445378745</v>
      </c>
      <c r="D1864" s="82"/>
      <c r="F1864" s="10"/>
      <c r="G1864" s="11"/>
    </row>
    <row r="1865" spans="1:7" x14ac:dyDescent="0.2">
      <c r="A1865" s="57">
        <f t="shared" ca="1" si="56"/>
        <v>145.8400000000004</v>
      </c>
      <c r="B1865" s="50">
        <f t="shared" ca="1" si="57"/>
        <v>-92.507901999420937</v>
      </c>
      <c r="D1865" s="82"/>
      <c r="F1865" s="10"/>
      <c r="G1865" s="11"/>
    </row>
    <row r="1866" spans="1:7" x14ac:dyDescent="0.2">
      <c r="A1866" s="57">
        <f t="shared" ca="1" si="56"/>
        <v>145.92000000000041</v>
      </c>
      <c r="B1866" s="50">
        <f t="shared" ca="1" si="57"/>
        <v>-93.007320088042619</v>
      </c>
      <c r="D1866" s="82"/>
      <c r="F1866" s="10"/>
      <c r="G1866" s="11"/>
    </row>
    <row r="1867" spans="1:7" x14ac:dyDescent="0.2">
      <c r="A1867" s="57">
        <f t="shared" ca="1" si="56"/>
        <v>146.00000000000043</v>
      </c>
      <c r="B1867" s="50">
        <f t="shared" ca="1" si="57"/>
        <v>-93.516611446619393</v>
      </c>
      <c r="D1867" s="82"/>
      <c r="F1867" s="10"/>
      <c r="G1867" s="11"/>
    </row>
    <row r="1868" spans="1:7" x14ac:dyDescent="0.2">
      <c r="A1868" s="57">
        <f t="shared" ca="1" si="56"/>
        <v>146.08000000000044</v>
      </c>
      <c r="B1868" s="50">
        <f t="shared" ca="1" si="57"/>
        <v>-94.036159373368918</v>
      </c>
      <c r="D1868" s="82"/>
      <c r="F1868" s="10"/>
      <c r="G1868" s="11"/>
    </row>
    <row r="1869" spans="1:7" x14ac:dyDescent="0.2">
      <c r="A1869" s="57">
        <f t="shared" ca="1" si="56"/>
        <v>146.16000000000045</v>
      </c>
      <c r="B1869" s="50">
        <f t="shared" ca="1" si="57"/>
        <v>-94.566370478303924</v>
      </c>
      <c r="D1869" s="82"/>
      <c r="F1869" s="10"/>
      <c r="G1869" s="11"/>
    </row>
    <row r="1870" spans="1:7" x14ac:dyDescent="0.2">
      <c r="A1870" s="57">
        <f t="shared" ca="1" si="56"/>
        <v>146.24000000000046</v>
      </c>
      <c r="B1870" s="50">
        <f t="shared" ca="1" si="57"/>
        <v>-95.107676613342406</v>
      </c>
      <c r="D1870" s="82"/>
      <c r="F1870" s="10"/>
      <c r="G1870" s="11"/>
    </row>
    <row r="1871" spans="1:7" x14ac:dyDescent="0.2">
      <c r="A1871" s="57">
        <f t="shared" ca="1" si="56"/>
        <v>146.32000000000048</v>
      </c>
      <c r="B1871" s="50">
        <f t="shared" ca="1" si="57"/>
        <v>-95.660537006581649</v>
      </c>
      <c r="D1871" s="82"/>
      <c r="F1871" s="10"/>
      <c r="G1871" s="11"/>
    </row>
    <row r="1872" spans="1:7" x14ac:dyDescent="0.2">
      <c r="A1872" s="57">
        <f t="shared" ca="1" si="56"/>
        <v>146.40000000000049</v>
      </c>
      <c r="B1872" s="50">
        <f t="shared" ca="1" si="57"/>
        <v>-96.225440627236267</v>
      </c>
      <c r="D1872" s="82"/>
      <c r="F1872" s="10"/>
      <c r="G1872" s="11"/>
    </row>
    <row r="1873" spans="1:7" x14ac:dyDescent="0.2">
      <c r="A1873" s="57">
        <f t="shared" ca="1" si="56"/>
        <v>146.4800000000005</v>
      </c>
      <c r="B1873" s="50">
        <f t="shared" ca="1" si="57"/>
        <v>-96.802908811840155</v>
      </c>
      <c r="D1873" s="82"/>
      <c r="F1873" s="10"/>
      <c r="G1873" s="11"/>
    </row>
    <row r="1874" spans="1:7" x14ac:dyDescent="0.2">
      <c r="A1874" s="57">
        <f t="shared" ca="1" si="56"/>
        <v>146.56000000000051</v>
      </c>
      <c r="B1874" s="50">
        <f t="shared" ca="1" si="57"/>
        <v>-97.393498187163516</v>
      </c>
      <c r="D1874" s="82"/>
      <c r="F1874" s="10"/>
      <c r="G1874" s="11"/>
    </row>
    <row r="1875" spans="1:7" x14ac:dyDescent="0.2">
      <c r="A1875" s="57">
        <f t="shared" ca="1" si="56"/>
        <v>146.64000000000053</v>
      </c>
      <c r="B1875" s="50">
        <f t="shared" ca="1" si="57"/>
        <v>-97.997803931042412</v>
      </c>
      <c r="D1875" s="82"/>
      <c r="F1875" s="10"/>
      <c r="G1875" s="11"/>
    </row>
    <row r="1876" spans="1:7" x14ac:dyDescent="0.2">
      <c r="A1876" s="57">
        <f t="shared" ca="1" si="56"/>
        <v>146.72000000000054</v>
      </c>
      <c r="B1876" s="50">
        <f t="shared" ca="1" si="57"/>
        <v>-98.616463419150563</v>
      </c>
      <c r="D1876" s="82"/>
      <c r="F1876" s="10"/>
      <c r="G1876" s="11"/>
    </row>
    <row r="1877" spans="1:7" x14ac:dyDescent="0.2">
      <c r="A1877" s="57">
        <f t="shared" ca="1" si="56"/>
        <v>146.80000000000055</v>
      </c>
      <c r="B1877" s="50">
        <f t="shared" ca="1" si="57"/>
        <v>-99.250160313921384</v>
      </c>
      <c r="D1877" s="82"/>
      <c r="F1877" s="10"/>
      <c r="G1877" s="11"/>
    </row>
    <row r="1878" spans="1:7" x14ac:dyDescent="0.2">
      <c r="A1878" s="57">
        <f t="shared" ca="1" si="56"/>
        <v>146.88000000000056</v>
      </c>
      <c r="B1878" s="50">
        <f t="shared" ca="1" si="57"/>
        <v>-99.899629161612779</v>
      </c>
      <c r="D1878" s="82"/>
      <c r="F1878" s="10"/>
      <c r="G1878" s="11"/>
    </row>
    <row r="1879" spans="1:7" x14ac:dyDescent="0.2">
      <c r="A1879" s="57">
        <f t="shared" ca="1" si="56"/>
        <v>146.96000000000058</v>
      </c>
      <c r="B1879" s="50">
        <f t="shared" ca="1" si="57"/>
        <v>-100.56566057531192</v>
      </c>
      <c r="D1879" s="82"/>
      <c r="F1879" s="10"/>
      <c r="G1879" s="11"/>
    </row>
    <row r="1880" spans="1:7" x14ac:dyDescent="0.2">
      <c r="A1880" s="57">
        <f t="shared" ca="1" si="56"/>
        <v>147.04000000000059</v>
      </c>
      <c r="B1880" s="50">
        <f t="shared" ca="1" si="57"/>
        <v>-101.24910709595297</v>
      </c>
      <c r="D1880" s="82"/>
      <c r="F1880" s="10"/>
      <c r="G1880" s="11"/>
    </row>
    <row r="1881" spans="1:7" x14ac:dyDescent="0.2">
      <c r="A1881" s="57">
        <f t="shared" ca="1" si="56"/>
        <v>147.1200000000006</v>
      </c>
      <c r="B1881" s="50">
        <f t="shared" ca="1" si="57"/>
        <v>-101.95088984077161</v>
      </c>
      <c r="D1881" s="82"/>
      <c r="F1881" s="10"/>
      <c r="G1881" s="11"/>
    </row>
    <row r="1882" spans="1:7" x14ac:dyDescent="0.2">
      <c r="A1882" s="57">
        <f t="shared" ca="1" si="56"/>
        <v>147.20000000000061</v>
      </c>
      <c r="B1882" s="50">
        <f t="shared" ca="1" si="57"/>
        <v>-102.67200606982101</v>
      </c>
      <c r="D1882" s="82"/>
      <c r="F1882" s="10"/>
      <c r="G1882" s="11"/>
    </row>
    <row r="1883" spans="1:7" x14ac:dyDescent="0.2">
      <c r="A1883" s="57">
        <f t="shared" ca="1" si="56"/>
        <v>147.28000000000063</v>
      </c>
      <c r="B1883" s="50">
        <f t="shared" ca="1" si="57"/>
        <v>-103.4135378272059</v>
      </c>
      <c r="D1883" s="82"/>
      <c r="F1883" s="10"/>
      <c r="G1883" s="11"/>
    </row>
    <row r="1884" spans="1:7" x14ac:dyDescent="0.2">
      <c r="A1884" s="57">
        <f t="shared" ca="1" si="56"/>
        <v>147.36000000000064</v>
      </c>
      <c r="B1884" s="50">
        <f t="shared" ca="1" si="57"/>
        <v>-104.17666184583328</v>
      </c>
      <c r="D1884" s="82"/>
      <c r="F1884" s="10"/>
      <c r="G1884" s="11"/>
    </row>
    <row r="1885" spans="1:7" x14ac:dyDescent="0.2">
      <c r="A1885" s="57">
        <f t="shared" ca="1" si="56"/>
        <v>147.44000000000065</v>
      </c>
      <c r="B1885" s="50">
        <f t="shared" ca="1" si="57"/>
        <v>-104.96266094440648</v>
      </c>
      <c r="D1885" s="82"/>
      <c r="F1885" s="10"/>
      <c r="G1885" s="11"/>
    </row>
    <row r="1886" spans="1:7" x14ac:dyDescent="0.2">
      <c r="A1886" s="57">
        <f t="shared" ca="1" si="56"/>
        <v>147.52000000000066</v>
      </c>
      <c r="B1886" s="50">
        <f t="shared" ca="1" si="57"/>
        <v>-105.77293719525278</v>
      </c>
      <c r="D1886" s="82"/>
      <c r="F1886" s="10"/>
      <c r="G1886" s="11"/>
    </row>
    <row r="1887" spans="1:7" x14ac:dyDescent="0.2">
      <c r="A1887" s="57">
        <f t="shared" ca="1" si="56"/>
        <v>147.60000000000068</v>
      </c>
      <c r="B1887" s="50">
        <f t="shared" ca="1" si="57"/>
        <v>-106.6090272043287</v>
      </c>
      <c r="D1887" s="82"/>
      <c r="F1887" s="10"/>
      <c r="G1887" s="11"/>
    </row>
    <row r="1888" spans="1:7" x14ac:dyDescent="0.2">
      <c r="A1888" s="57">
        <f t="shared" ca="1" si="56"/>
        <v>147.68000000000069</v>
      </c>
      <c r="B1888" s="50">
        <f t="shared" ca="1" si="57"/>
        <v>-107.47261992417015</v>
      </c>
      <c r="D1888" s="82"/>
      <c r="F1888" s="10"/>
      <c r="G1888" s="11"/>
    </row>
    <row r="1889" spans="1:7" x14ac:dyDescent="0.2">
      <c r="A1889" s="57">
        <f t="shared" ca="1" si="56"/>
        <v>147.7600000000007</v>
      </c>
      <c r="B1889" s="50">
        <f t="shared" ca="1" si="57"/>
        <v>-108.36557752189428</v>
      </c>
      <c r="D1889" s="82"/>
      <c r="F1889" s="10"/>
      <c r="G1889" s="11"/>
    </row>
    <row r="1890" spans="1:7" x14ac:dyDescent="0.2">
      <c r="A1890" s="57">
        <f t="shared" ca="1" si="56"/>
        <v>147.84000000000071</v>
      </c>
      <c r="B1890" s="50">
        <f t="shared" ca="1" si="57"/>
        <v>-109.28995995463106</v>
      </c>
      <c r="D1890" s="82"/>
      <c r="F1890" s="10"/>
      <c r="G1890" s="11"/>
    </row>
    <row r="1891" spans="1:7" x14ac:dyDescent="0.2">
      <c r="A1891" s="57">
        <f t="shared" ca="1" si="56"/>
        <v>147.92000000000073</v>
      </c>
      <c r="B1891" s="50">
        <f t="shared" ca="1" si="57"/>
        <v>-110.24805407361229</v>
      </c>
      <c r="D1891" s="82"/>
      <c r="F1891" s="10"/>
      <c r="G1891" s="11"/>
    </row>
    <row r="1892" spans="1:7" x14ac:dyDescent="0.2">
      <c r="A1892" s="57">
        <f t="shared" ca="1" si="56"/>
        <v>148.00000000000074</v>
      </c>
      <c r="B1892" s="50">
        <f t="shared" ca="1" si="57"/>
        <v>-111.24240829900218</v>
      </c>
      <c r="D1892" s="82"/>
      <c r="F1892" s="10"/>
      <c r="G1892" s="11"/>
    </row>
    <row r="1893" spans="1:7" x14ac:dyDescent="0.2">
      <c r="A1893" s="57">
        <f t="shared" ca="1" si="56"/>
        <v>148.08000000000075</v>
      </c>
      <c r="B1893" s="50">
        <f t="shared" ca="1" si="57"/>
        <v>-112.27587419909406</v>
      </c>
      <c r="D1893" s="82"/>
      <c r="F1893" s="10"/>
      <c r="G1893" s="11"/>
    </row>
    <row r="1894" spans="1:7" x14ac:dyDescent="0.2">
      <c r="A1894" s="57">
        <f t="shared" ca="1" si="56"/>
        <v>148.16000000000076</v>
      </c>
      <c r="B1894" s="50">
        <f t="shared" ca="1" si="57"/>
        <v>-113.35165669643206</v>
      </c>
      <c r="D1894" s="82"/>
      <c r="F1894" s="10"/>
      <c r="G1894" s="11"/>
    </row>
    <row r="1895" spans="1:7" x14ac:dyDescent="0.2">
      <c r="A1895" s="57">
        <f t="shared" ca="1" si="56"/>
        <v>148.24000000000078</v>
      </c>
      <c r="B1895" s="50">
        <f t="shared" ca="1" si="57"/>
        <v>-114.4733751478757</v>
      </c>
      <c r="D1895" s="82"/>
      <c r="F1895" s="10"/>
      <c r="G1895" s="11"/>
    </row>
    <row r="1896" spans="1:7" x14ac:dyDescent="0.2">
      <c r="A1896" s="57">
        <f t="shared" ca="1" si="56"/>
        <v>148.32000000000079</v>
      </c>
      <c r="B1896" s="50">
        <f t="shared" ca="1" si="57"/>
        <v>-115.64513826143143</v>
      </c>
      <c r="D1896" s="82"/>
      <c r="F1896" s="10"/>
      <c r="G1896" s="11"/>
    </row>
    <row r="1897" spans="1:7" x14ac:dyDescent="0.2">
      <c r="A1897" s="57">
        <f t="shared" ca="1" si="56"/>
        <v>148.4000000000008</v>
      </c>
      <c r="B1897" s="50">
        <f t="shared" ca="1" si="57"/>
        <v>-116.8716368022375</v>
      </c>
      <c r="D1897" s="82"/>
      <c r="F1897" s="10"/>
      <c r="G1897" s="11"/>
    </row>
    <row r="1898" spans="1:7" x14ac:dyDescent="0.2">
      <c r="A1898" s="57">
        <f t="shared" ca="1" si="56"/>
        <v>148.48000000000081</v>
      </c>
      <c r="B1898" s="50">
        <f t="shared" ca="1" si="57"/>
        <v>-118.15825942750543</v>
      </c>
      <c r="D1898" s="82"/>
      <c r="F1898" s="10"/>
      <c r="G1898" s="11"/>
    </row>
    <row r="1899" spans="1:7" x14ac:dyDescent="0.2">
      <c r="A1899" s="57">
        <f t="shared" ref="A1899:A1962" ca="1" si="58">OFFSET(A1899,-1,0)+f_stop/5000</f>
        <v>148.56000000000083</v>
      </c>
      <c r="B1899" s="50">
        <f t="shared" ref="B1899:B1962" ca="1" si="59">20*LOG(ABS(   (1/f_dec*SIN(f_dec*$A1899/Fm*PI())/SIN($A1899/Fm*PI()))^(order-2) * (1/f_dec2*SIN(f_dec2*$A1899/Fm*PI())/SIN($A1899/Fm*PI())) *  (1/(f_dec*n_avg)*SIN((f_dec*n_avg)*$A1899/Fm*PI())/SIN($A1899/Fm*PI()))    ))</f>
        <v>-119.51123896553482</v>
      </c>
      <c r="D1899" s="82"/>
      <c r="F1899" s="10"/>
      <c r="G1899" s="11"/>
    </row>
    <row r="1900" spans="1:7" x14ac:dyDescent="0.2">
      <c r="A1900" s="57">
        <f t="shared" ca="1" si="58"/>
        <v>148.64000000000084</v>
      </c>
      <c r="B1900" s="50">
        <f t="shared" ca="1" si="59"/>
        <v>-120.93783931400543</v>
      </c>
      <c r="D1900" s="82"/>
      <c r="F1900" s="10"/>
      <c r="G1900" s="11"/>
    </row>
    <row r="1901" spans="1:7" x14ac:dyDescent="0.2">
      <c r="A1901" s="57">
        <f t="shared" ca="1" si="58"/>
        <v>148.72000000000085</v>
      </c>
      <c r="B1901" s="50">
        <f t="shared" ca="1" si="59"/>
        <v>-122.44659735155625</v>
      </c>
      <c r="D1901" s="82"/>
      <c r="F1901" s="10"/>
      <c r="G1901" s="11"/>
    </row>
    <row r="1902" spans="1:7" x14ac:dyDescent="0.2">
      <c r="A1902" s="57">
        <f t="shared" ca="1" si="58"/>
        <v>148.80000000000086</v>
      </c>
      <c r="B1902" s="50">
        <f t="shared" ca="1" si="59"/>
        <v>-124.04764060918882</v>
      </c>
      <c r="D1902" s="82"/>
      <c r="F1902" s="10"/>
      <c r="G1902" s="11"/>
    </row>
    <row r="1903" spans="1:7" x14ac:dyDescent="0.2">
      <c r="A1903" s="57">
        <f t="shared" ca="1" si="58"/>
        <v>148.88000000000088</v>
      </c>
      <c r="B1903" s="50">
        <f t="shared" ca="1" si="59"/>
        <v>-125.75311123550166</v>
      </c>
      <c r="D1903" s="82"/>
      <c r="F1903" s="10"/>
      <c r="G1903" s="11"/>
    </row>
    <row r="1904" spans="1:7" x14ac:dyDescent="0.2">
      <c r="A1904" s="57">
        <f t="shared" ca="1" si="58"/>
        <v>148.96000000000089</v>
      </c>
      <c r="B1904" s="50">
        <f t="shared" ca="1" si="59"/>
        <v>-127.57774226337216</v>
      </c>
      <c r="D1904" s="82"/>
      <c r="F1904" s="10"/>
      <c r="G1904" s="11"/>
    </row>
    <row r="1905" spans="1:7" x14ac:dyDescent="0.2">
      <c r="A1905" s="57">
        <f t="shared" ca="1" si="58"/>
        <v>149.0400000000009</v>
      </c>
      <c r="B1905" s="50">
        <f t="shared" ca="1" si="59"/>
        <v>-129.53965737240969</v>
      </c>
      <c r="D1905" s="82"/>
      <c r="F1905" s="10"/>
      <c r="G1905" s="11"/>
    </row>
    <row r="1906" spans="1:7" x14ac:dyDescent="0.2">
      <c r="A1906" s="57">
        <f t="shared" ca="1" si="58"/>
        <v>149.12000000000091</v>
      </c>
      <c r="B1906" s="50">
        <f t="shared" ca="1" si="59"/>
        <v>-131.66150772471894</v>
      </c>
      <c r="D1906" s="82"/>
      <c r="F1906" s="10"/>
      <c r="G1906" s="11"/>
    </row>
    <row r="1907" spans="1:7" x14ac:dyDescent="0.2">
      <c r="A1907" s="57">
        <f t="shared" ca="1" si="58"/>
        <v>149.20000000000093</v>
      </c>
      <c r="B1907" s="50">
        <f t="shared" ca="1" si="59"/>
        <v>-133.97213355822603</v>
      </c>
      <c r="D1907" s="82"/>
      <c r="F1907" s="10"/>
      <c r="G1907" s="11"/>
    </row>
    <row r="1908" spans="1:7" x14ac:dyDescent="0.2">
      <c r="A1908" s="57">
        <f t="shared" ca="1" si="58"/>
        <v>149.28000000000094</v>
      </c>
      <c r="B1908" s="50">
        <f t="shared" ca="1" si="59"/>
        <v>-136.50907371601534</v>
      </c>
      <c r="D1908" s="82"/>
      <c r="F1908" s="10"/>
      <c r="G1908" s="11"/>
    </row>
    <row r="1909" spans="1:7" x14ac:dyDescent="0.2">
      <c r="A1909" s="57">
        <f t="shared" ca="1" si="58"/>
        <v>149.36000000000095</v>
      </c>
      <c r="B1909" s="50">
        <f t="shared" ca="1" si="59"/>
        <v>-139.32250745581973</v>
      </c>
      <c r="D1909" s="82"/>
      <c r="F1909" s="10"/>
      <c r="G1909" s="11"/>
    </row>
    <row r="1910" spans="1:7" x14ac:dyDescent="0.2">
      <c r="A1910" s="57">
        <f t="shared" ca="1" si="58"/>
        <v>149.44000000000096</v>
      </c>
      <c r="B1910" s="50">
        <f t="shared" ca="1" si="59"/>
        <v>-142.48174927437046</v>
      </c>
      <c r="D1910" s="82"/>
      <c r="F1910" s="10"/>
      <c r="G1910" s="11"/>
    </row>
    <row r="1911" spans="1:7" x14ac:dyDescent="0.2">
      <c r="A1911" s="57">
        <f t="shared" ca="1" si="58"/>
        <v>149.52000000000098</v>
      </c>
      <c r="B1911" s="50">
        <f t="shared" ca="1" si="59"/>
        <v>-146.08660843750567</v>
      </c>
      <c r="D1911" s="82"/>
      <c r="F1911" s="10"/>
      <c r="G1911" s="11"/>
    </row>
    <row r="1912" spans="1:7" x14ac:dyDescent="0.2">
      <c r="A1912" s="57">
        <f t="shared" ca="1" si="58"/>
        <v>149.60000000000099</v>
      </c>
      <c r="B1912" s="50">
        <f t="shared" ca="1" si="59"/>
        <v>-150.28884241363534</v>
      </c>
      <c r="D1912" s="82"/>
      <c r="F1912" s="10"/>
      <c r="G1912" s="11"/>
    </row>
    <row r="1913" spans="1:7" x14ac:dyDescent="0.2">
      <c r="A1913" s="57">
        <f t="shared" ca="1" si="58"/>
        <v>149.680000000001</v>
      </c>
      <c r="B1913" s="50">
        <f t="shared" ca="1" si="59"/>
        <v>-155.33706181494844</v>
      </c>
      <c r="D1913" s="82"/>
      <c r="F1913" s="10"/>
      <c r="G1913" s="11"/>
    </row>
    <row r="1914" spans="1:7" x14ac:dyDescent="0.2">
      <c r="A1914" s="57">
        <f t="shared" ca="1" si="58"/>
        <v>149.76000000000101</v>
      </c>
      <c r="B1914" s="50">
        <f t="shared" ca="1" si="59"/>
        <v>-161.68549051851505</v>
      </c>
      <c r="D1914" s="82"/>
      <c r="F1914" s="10"/>
      <c r="G1914" s="11"/>
    </row>
    <row r="1915" spans="1:7" x14ac:dyDescent="0.2">
      <c r="A1915" s="57">
        <f t="shared" ca="1" si="58"/>
        <v>149.84000000000103</v>
      </c>
      <c r="B1915" s="50">
        <f t="shared" ca="1" si="59"/>
        <v>-170.32452383910967</v>
      </c>
      <c r="D1915" s="82"/>
      <c r="F1915" s="10"/>
      <c r="G1915" s="11"/>
    </row>
    <row r="1916" spans="1:7" x14ac:dyDescent="0.2">
      <c r="A1916" s="57">
        <f t="shared" ca="1" si="58"/>
        <v>149.92000000000104</v>
      </c>
      <c r="B1916" s="50">
        <f t="shared" ca="1" si="59"/>
        <v>-184.31519881888022</v>
      </c>
      <c r="D1916" s="82"/>
      <c r="F1916" s="10"/>
      <c r="G1916" s="11"/>
    </row>
    <row r="1917" spans="1:7" x14ac:dyDescent="0.2">
      <c r="A1917" s="57">
        <f t="shared" ca="1" si="58"/>
        <v>150.00000000000105</v>
      </c>
      <c r="B1917" s="50">
        <f t="shared" ca="1" si="59"/>
        <v>-622.26300571993147</v>
      </c>
      <c r="D1917" s="82"/>
      <c r="F1917" s="10"/>
      <c r="G1917" s="11"/>
    </row>
    <row r="1918" spans="1:7" x14ac:dyDescent="0.2">
      <c r="A1918" s="57">
        <f t="shared" ca="1" si="58"/>
        <v>150.08000000000106</v>
      </c>
      <c r="B1918" s="50">
        <f t="shared" ca="1" si="59"/>
        <v>-190.35273437078922</v>
      </c>
      <c r="D1918" s="82"/>
      <c r="F1918" s="10"/>
      <c r="G1918" s="11"/>
    </row>
    <row r="1919" spans="1:7" x14ac:dyDescent="0.2">
      <c r="A1919" s="57">
        <f t="shared" ca="1" si="58"/>
        <v>150.16000000000108</v>
      </c>
      <c r="B1919" s="50">
        <f t="shared" ca="1" si="59"/>
        <v>-184.32532596572801</v>
      </c>
      <c r="D1919" s="82"/>
      <c r="F1919" s="10"/>
      <c r="G1919" s="11"/>
    </row>
    <row r="1920" spans="1:7" x14ac:dyDescent="0.2">
      <c r="A1920" s="57">
        <f t="shared" ca="1" si="58"/>
        <v>150.24000000000109</v>
      </c>
      <c r="B1920" s="50">
        <f t="shared" ca="1" si="59"/>
        <v>-223.69880922720404</v>
      </c>
      <c r="D1920" s="82"/>
      <c r="F1920" s="10"/>
      <c r="G1920" s="11"/>
    </row>
    <row r="1921" spans="1:7" x14ac:dyDescent="0.2">
      <c r="A1921" s="57">
        <f t="shared" ca="1" si="58"/>
        <v>150.3200000000011</v>
      </c>
      <c r="B1921" s="50">
        <f t="shared" ca="1" si="59"/>
        <v>-172.39627254966084</v>
      </c>
      <c r="D1921" s="82"/>
      <c r="F1921" s="10"/>
      <c r="G1921" s="11"/>
    </row>
    <row r="1922" spans="1:7" x14ac:dyDescent="0.2">
      <c r="A1922" s="57">
        <f t="shared" ca="1" si="58"/>
        <v>150.40000000000111</v>
      </c>
      <c r="B1922" s="50">
        <f t="shared" ca="1" si="59"/>
        <v>-162.49294858242683</v>
      </c>
      <c r="D1922" s="82"/>
      <c r="F1922" s="10"/>
      <c r="G1922" s="11"/>
    </row>
    <row r="1923" spans="1:7" x14ac:dyDescent="0.2">
      <c r="A1923" s="57">
        <f t="shared" ca="1" si="58"/>
        <v>150.48000000000113</v>
      </c>
      <c r="B1923" s="50">
        <f t="shared" ca="1" si="59"/>
        <v>-155.81174319268254</v>
      </c>
      <c r="D1923" s="82"/>
      <c r="F1923" s="10"/>
      <c r="G1923" s="11"/>
    </row>
    <row r="1924" spans="1:7" x14ac:dyDescent="0.2">
      <c r="A1924" s="57">
        <f t="shared" ca="1" si="58"/>
        <v>150.56000000000114</v>
      </c>
      <c r="B1924" s="50">
        <f t="shared" ca="1" si="59"/>
        <v>-150.6466674068096</v>
      </c>
      <c r="D1924" s="82"/>
      <c r="F1924" s="10"/>
      <c r="G1924" s="11"/>
    </row>
    <row r="1925" spans="1:7" x14ac:dyDescent="0.2">
      <c r="A1925" s="57">
        <f t="shared" ca="1" si="58"/>
        <v>150.64000000000115</v>
      </c>
      <c r="B1925" s="50">
        <f t="shared" ca="1" si="59"/>
        <v>-146.40196630485326</v>
      </c>
      <c r="D1925" s="82"/>
      <c r="F1925" s="10"/>
      <c r="G1925" s="11"/>
    </row>
    <row r="1926" spans="1:7" x14ac:dyDescent="0.2">
      <c r="A1926" s="57">
        <f t="shared" ca="1" si="58"/>
        <v>150.72000000000116</v>
      </c>
      <c r="B1926" s="50">
        <f t="shared" ca="1" si="59"/>
        <v>-142.78632647411621</v>
      </c>
      <c r="D1926" s="82"/>
      <c r="F1926" s="10"/>
      <c r="G1926" s="11"/>
    </row>
    <row r="1927" spans="1:7" x14ac:dyDescent="0.2">
      <c r="A1927" s="57">
        <f t="shared" ca="1" si="58"/>
        <v>150.80000000000118</v>
      </c>
      <c r="B1927" s="50">
        <f t="shared" ca="1" si="59"/>
        <v>-139.6317871977941</v>
      </c>
      <c r="D1927" s="82"/>
      <c r="F1927" s="10"/>
      <c r="G1927" s="11"/>
    </row>
    <row r="1928" spans="1:7" x14ac:dyDescent="0.2">
      <c r="A1928" s="57">
        <f t="shared" ca="1" si="58"/>
        <v>150.88000000000119</v>
      </c>
      <c r="B1928" s="50">
        <f t="shared" ca="1" si="59"/>
        <v>-136.83139780049157</v>
      </c>
      <c r="D1928" s="82"/>
      <c r="F1928" s="10"/>
      <c r="G1928" s="11"/>
    </row>
    <row r="1929" spans="1:7" x14ac:dyDescent="0.2">
      <c r="A1929" s="57">
        <f t="shared" ca="1" si="58"/>
        <v>150.9600000000012</v>
      </c>
      <c r="B1929" s="50">
        <f t="shared" ca="1" si="59"/>
        <v>-134.31233973911262</v>
      </c>
      <c r="D1929" s="82"/>
      <c r="F1929" s="10"/>
      <c r="G1929" s="11"/>
    </row>
    <row r="1930" spans="1:7" x14ac:dyDescent="0.2">
      <c r="A1930" s="57">
        <f t="shared" ca="1" si="58"/>
        <v>151.04000000000121</v>
      </c>
      <c r="B1930" s="50">
        <f t="shared" ca="1" si="59"/>
        <v>-132.02256863577938</v>
      </c>
      <c r="D1930" s="82"/>
      <c r="F1930" s="10"/>
      <c r="G1930" s="11"/>
    </row>
    <row r="1931" spans="1:7" x14ac:dyDescent="0.2">
      <c r="A1931" s="57">
        <f t="shared" ca="1" si="58"/>
        <v>151.12000000000123</v>
      </c>
      <c r="B1931" s="50">
        <f t="shared" ca="1" si="59"/>
        <v>-129.92348705617712</v>
      </c>
      <c r="D1931" s="82"/>
      <c r="F1931" s="10"/>
      <c r="G1931" s="11"/>
    </row>
    <row r="1932" spans="1:7" x14ac:dyDescent="0.2">
      <c r="A1932" s="57">
        <f t="shared" ca="1" si="58"/>
        <v>151.20000000000124</v>
      </c>
      <c r="B1932" s="50">
        <f t="shared" ca="1" si="59"/>
        <v>-127.98562178732537</v>
      </c>
      <c r="D1932" s="82"/>
      <c r="F1932" s="10"/>
      <c r="G1932" s="11"/>
    </row>
    <row r="1933" spans="1:7" x14ac:dyDescent="0.2">
      <c r="A1933" s="57">
        <f t="shared" ca="1" si="58"/>
        <v>151.28000000000125</v>
      </c>
      <c r="B1933" s="50">
        <f t="shared" ca="1" si="59"/>
        <v>-126.18592645202429</v>
      </c>
      <c r="D1933" s="82"/>
      <c r="F1933" s="10"/>
      <c r="G1933" s="11"/>
    </row>
    <row r="1934" spans="1:7" x14ac:dyDescent="0.2">
      <c r="A1934" s="57">
        <f t="shared" ca="1" si="58"/>
        <v>151.36000000000126</v>
      </c>
      <c r="B1934" s="50">
        <f t="shared" ca="1" si="59"/>
        <v>-124.50602142188635</v>
      </c>
      <c r="D1934" s="82"/>
      <c r="F1934" s="10"/>
      <c r="G1934" s="11"/>
    </row>
    <row r="1935" spans="1:7" x14ac:dyDescent="0.2">
      <c r="A1935" s="57">
        <f t="shared" ca="1" si="58"/>
        <v>151.44000000000128</v>
      </c>
      <c r="B1935" s="50">
        <f t="shared" ca="1" si="59"/>
        <v>-122.93100263221854</v>
      </c>
      <c r="D1935" s="82"/>
      <c r="F1935" s="10"/>
      <c r="G1935" s="11"/>
    </row>
    <row r="1936" spans="1:7" x14ac:dyDescent="0.2">
      <c r="A1936" s="57">
        <f t="shared" ca="1" si="58"/>
        <v>151.52000000000129</v>
      </c>
      <c r="B1936" s="50">
        <f t="shared" ca="1" si="59"/>
        <v>-121.44861049814246</v>
      </c>
      <c r="D1936" s="82"/>
      <c r="F1936" s="10"/>
      <c r="G1936" s="11"/>
    </row>
    <row r="1937" spans="1:7" x14ac:dyDescent="0.2">
      <c r="A1937" s="57">
        <f t="shared" ca="1" si="58"/>
        <v>151.6000000000013</v>
      </c>
      <c r="B1937" s="50">
        <f t="shared" ca="1" si="59"/>
        <v>-120.04863490950156</v>
      </c>
      <c r="D1937" s="82"/>
      <c r="F1937" s="10"/>
      <c r="G1937" s="11"/>
    </row>
    <row r="1938" spans="1:7" x14ac:dyDescent="0.2">
      <c r="A1938" s="57">
        <f t="shared" ca="1" si="58"/>
        <v>151.68000000000131</v>
      </c>
      <c r="B1938" s="50">
        <f t="shared" ca="1" si="59"/>
        <v>-118.72247968384094</v>
      </c>
      <c r="D1938" s="82"/>
      <c r="F1938" s="10"/>
      <c r="G1938" s="11"/>
    </row>
    <row r="1939" spans="1:7" x14ac:dyDescent="0.2">
      <c r="A1939" s="57">
        <f t="shared" ca="1" si="58"/>
        <v>151.76000000000133</v>
      </c>
      <c r="B1939" s="50">
        <f t="shared" ca="1" si="59"/>
        <v>-117.4628375283657</v>
      </c>
      <c r="D1939" s="82"/>
      <c r="F1939" s="10"/>
      <c r="G1939" s="11"/>
    </row>
    <row r="1940" spans="1:7" x14ac:dyDescent="0.2">
      <c r="A1940" s="57">
        <f t="shared" ca="1" si="58"/>
        <v>151.84000000000134</v>
      </c>
      <c r="B1940" s="50">
        <f t="shared" ca="1" si="59"/>
        <v>-116.26344332208066</v>
      </c>
      <c r="D1940" s="82"/>
      <c r="F1940" s="10"/>
      <c r="G1940" s="11"/>
    </row>
    <row r="1941" spans="1:7" x14ac:dyDescent="0.2">
      <c r="A1941" s="57">
        <f t="shared" ca="1" si="58"/>
        <v>151.92000000000135</v>
      </c>
      <c r="B1941" s="50">
        <f t="shared" ca="1" si="59"/>
        <v>-115.11888400959359</v>
      </c>
      <c r="D1941" s="82"/>
      <c r="F1941" s="10"/>
      <c r="G1941" s="11"/>
    </row>
    <row r="1942" spans="1:7" x14ac:dyDescent="0.2">
      <c r="A1942" s="57">
        <f t="shared" ca="1" si="58"/>
        <v>152.00000000000136</v>
      </c>
      <c r="B1942" s="50">
        <f t="shared" ca="1" si="59"/>
        <v>-114.02445013678187</v>
      </c>
      <c r="D1942" s="82"/>
      <c r="F1942" s="10"/>
      <c r="G1942" s="11"/>
    </row>
    <row r="1943" spans="1:7" x14ac:dyDescent="0.2">
      <c r="A1943" s="57">
        <f t="shared" ca="1" si="58"/>
        <v>152.08000000000138</v>
      </c>
      <c r="B1943" s="50">
        <f t="shared" ca="1" si="59"/>
        <v>-112.97601849935076</v>
      </c>
      <c r="D1943" s="82"/>
      <c r="F1943" s="10"/>
      <c r="G1943" s="11"/>
    </row>
    <row r="1944" spans="1:7" x14ac:dyDescent="0.2">
      <c r="A1944" s="57">
        <f t="shared" ca="1" si="58"/>
        <v>152.16000000000139</v>
      </c>
      <c r="B1944" s="50">
        <f t="shared" ca="1" si="59"/>
        <v>-111.96995836661895</v>
      </c>
      <c r="D1944" s="82"/>
      <c r="F1944" s="10"/>
      <c r="G1944" s="11"/>
    </row>
    <row r="1945" spans="1:7" x14ac:dyDescent="0.2">
      <c r="A1945" s="57">
        <f t="shared" ca="1" si="58"/>
        <v>152.2400000000014</v>
      </c>
      <c r="B1945" s="50">
        <f t="shared" ca="1" si="59"/>
        <v>-111.00305579770988</v>
      </c>
      <c r="D1945" s="82"/>
      <c r="F1945" s="10"/>
      <c r="G1945" s="11"/>
    </row>
    <row r="1946" spans="1:7" x14ac:dyDescent="0.2">
      <c r="A1946" s="57">
        <f t="shared" ca="1" si="58"/>
        <v>152.32000000000141</v>
      </c>
      <c r="B1946" s="50">
        <f t="shared" ca="1" si="59"/>
        <v>-110.07245200401867</v>
      </c>
      <c r="D1946" s="82"/>
      <c r="F1946" s="10"/>
      <c r="G1946" s="11"/>
    </row>
    <row r="1947" spans="1:7" x14ac:dyDescent="0.2">
      <c r="A1947" s="57">
        <f t="shared" ca="1" si="58"/>
        <v>152.40000000000143</v>
      </c>
      <c r="B1947" s="50">
        <f t="shared" ca="1" si="59"/>
        <v>-109.17559273262279</v>
      </c>
      <c r="D1947" s="82"/>
      <c r="F1947" s="10"/>
      <c r="G1947" s="11"/>
    </row>
    <row r="1948" spans="1:7" x14ac:dyDescent="0.2">
      <c r="A1948" s="57">
        <f t="shared" ca="1" si="58"/>
        <v>152.48000000000144</v>
      </c>
      <c r="B1948" s="50">
        <f t="shared" ca="1" si="59"/>
        <v>-108.3101863811909</v>
      </c>
      <c r="D1948" s="82"/>
      <c r="F1948" s="10"/>
      <c r="G1948" s="11"/>
    </row>
    <row r="1949" spans="1:7" x14ac:dyDescent="0.2">
      <c r="A1949" s="57">
        <f t="shared" ca="1" si="58"/>
        <v>152.56000000000145</v>
      </c>
      <c r="B1949" s="50">
        <f t="shared" ca="1" si="59"/>
        <v>-107.47416909265409</v>
      </c>
      <c r="D1949" s="82"/>
      <c r="F1949" s="10"/>
      <c r="G1949" s="11"/>
    </row>
    <row r="1950" spans="1:7" x14ac:dyDescent="0.2">
      <c r="A1950" s="57">
        <f t="shared" ca="1" si="58"/>
        <v>152.64000000000146</v>
      </c>
      <c r="B1950" s="50">
        <f t="shared" ca="1" si="59"/>
        <v>-106.66567547561762</v>
      </c>
      <c r="D1950" s="82"/>
      <c r="F1950" s="10"/>
      <c r="G1950" s="11"/>
    </row>
    <row r="1951" spans="1:7" x14ac:dyDescent="0.2">
      <c r="A1951" s="57">
        <f t="shared" ca="1" si="58"/>
        <v>152.72000000000148</v>
      </c>
      <c r="B1951" s="50">
        <f t="shared" ca="1" si="59"/>
        <v>-105.88301389401593</v>
      </c>
      <c r="D1951" s="82"/>
      <c r="F1951" s="10"/>
      <c r="G1951" s="11"/>
    </row>
    <row r="1952" spans="1:7" x14ac:dyDescent="0.2">
      <c r="A1952" s="57">
        <f t="shared" ca="1" si="58"/>
        <v>152.80000000000149</v>
      </c>
      <c r="B1952" s="50">
        <f t="shared" ca="1" si="59"/>
        <v>-105.1246454944576</v>
      </c>
      <c r="D1952" s="82"/>
      <c r="F1952" s="10"/>
      <c r="G1952" s="11"/>
    </row>
    <row r="1953" spans="1:7" x14ac:dyDescent="0.2">
      <c r="A1953" s="57">
        <f t="shared" ca="1" si="58"/>
        <v>152.8800000000015</v>
      </c>
      <c r="B1953" s="50">
        <f t="shared" ca="1" si="59"/>
        <v>-104.38916631140806</v>
      </c>
      <c r="D1953" s="82"/>
      <c r="F1953" s="10"/>
      <c r="G1953" s="11"/>
    </row>
    <row r="1954" spans="1:7" x14ac:dyDescent="0.2">
      <c r="A1954" s="57">
        <f t="shared" ca="1" si="58"/>
        <v>152.96000000000151</v>
      </c>
      <c r="B1954" s="50">
        <f t="shared" ca="1" si="59"/>
        <v>-103.67529192263375</v>
      </c>
      <c r="D1954" s="82"/>
      <c r="F1954" s="10"/>
      <c r="G1954" s="11"/>
    </row>
    <row r="1955" spans="1:7" x14ac:dyDescent="0.2">
      <c r="A1955" s="57">
        <f t="shared" ca="1" si="58"/>
        <v>153.04000000000153</v>
      </c>
      <c r="B1955" s="50">
        <f t="shared" ca="1" si="59"/>
        <v>-102.98184423009211</v>
      </c>
      <c r="D1955" s="82"/>
      <c r="F1955" s="10"/>
      <c r="G1955" s="11"/>
    </row>
    <row r="1956" spans="1:7" x14ac:dyDescent="0.2">
      <c r="A1956" s="57">
        <f t="shared" ca="1" si="58"/>
        <v>153.12000000000154</v>
      </c>
      <c r="B1956" s="50">
        <f t="shared" ca="1" si="59"/>
        <v>-102.30774002191797</v>
      </c>
      <c r="D1956" s="82"/>
      <c r="F1956" s="10"/>
      <c r="G1956" s="11"/>
    </row>
    <row r="1957" spans="1:7" x14ac:dyDescent="0.2">
      <c r="A1957" s="57">
        <f t="shared" ca="1" si="58"/>
        <v>153.20000000000155</v>
      </c>
      <c r="B1957" s="50">
        <f t="shared" ca="1" si="59"/>
        <v>-101.6519810346357</v>
      </c>
      <c r="D1957" s="82"/>
      <c r="F1957" s="10"/>
      <c r="G1957" s="11"/>
    </row>
    <row r="1958" spans="1:7" x14ac:dyDescent="0.2">
      <c r="A1958" s="57">
        <f t="shared" ca="1" si="58"/>
        <v>153.28000000000156</v>
      </c>
      <c r="B1958" s="50">
        <f t="shared" ca="1" si="59"/>
        <v>-101.0136452851544</v>
      </c>
      <c r="D1958" s="82"/>
      <c r="F1958" s="10"/>
      <c r="G1958" s="11"/>
    </row>
    <row r="1959" spans="1:7" x14ac:dyDescent="0.2">
      <c r="A1959" s="57">
        <f t="shared" ca="1" si="58"/>
        <v>153.36000000000158</v>
      </c>
      <c r="B1959" s="50">
        <f t="shared" ca="1" si="59"/>
        <v>-100.39187948242824</v>
      </c>
      <c r="D1959" s="82"/>
      <c r="F1959" s="10"/>
      <c r="G1959" s="11"/>
    </row>
    <row r="1960" spans="1:7" x14ac:dyDescent="0.2">
      <c r="A1960" s="57">
        <f t="shared" ca="1" si="58"/>
        <v>153.44000000000159</v>
      </c>
      <c r="B1960" s="50">
        <f t="shared" ca="1" si="59"/>
        <v>-99.785892361111962</v>
      </c>
      <c r="D1960" s="82"/>
      <c r="F1960" s="10"/>
      <c r="G1960" s="11"/>
    </row>
    <row r="1961" spans="1:7" x14ac:dyDescent="0.2">
      <c r="A1961" s="57">
        <f t="shared" ca="1" si="58"/>
        <v>153.5200000000016</v>
      </c>
      <c r="B1961" s="50">
        <f t="shared" ca="1" si="59"/>
        <v>-99.19494880579694</v>
      </c>
      <c r="D1961" s="82"/>
      <c r="F1961" s="10"/>
      <c r="G1961" s="11"/>
    </row>
    <row r="1962" spans="1:7" x14ac:dyDescent="0.2">
      <c r="A1962" s="57">
        <f t="shared" ca="1" si="58"/>
        <v>153.60000000000161</v>
      </c>
      <c r="B1962" s="50">
        <f t="shared" ca="1" si="59"/>
        <v>-98.618364655793002</v>
      </c>
      <c r="D1962" s="82"/>
      <c r="F1962" s="10"/>
      <c r="G1962" s="11"/>
    </row>
    <row r="1963" spans="1:7" x14ac:dyDescent="0.2">
      <c r="A1963" s="57">
        <f t="shared" ref="A1963:A2026" ca="1" si="60">OFFSET(A1963,-1,0)+f_stop/5000</f>
        <v>153.68000000000163</v>
      </c>
      <c r="B1963" s="50">
        <f t="shared" ref="B1963:B2026" ca="1" si="61">20*LOG(ABS(   (1/f_dec*SIN(f_dec*$A1963/Fm*PI())/SIN($A1963/Fm*PI()))^(order-2) * (1/f_dec2*SIN(f_dec2*$A1963/Fm*PI())/SIN($A1963/Fm*PI())) *  (1/(f_dec*n_avg)*SIN((f_dec*n_avg)*$A1963/Fm*PI())/SIN($A1963/Fm*PI()))    ))</f>
        <v>-98.055502097893708</v>
      </c>
      <c r="D1963" s="82"/>
      <c r="F1963" s="10"/>
      <c r="G1963" s="11"/>
    </row>
    <row r="1964" spans="1:7" x14ac:dyDescent="0.2">
      <c r="A1964" s="57">
        <f t="shared" ca="1" si="60"/>
        <v>153.76000000000164</v>
      </c>
      <c r="B1964" s="50">
        <f t="shared" ca="1" si="61"/>
        <v>-97.50576556895399</v>
      </c>
      <c r="D1964" s="82"/>
      <c r="F1964" s="10"/>
      <c r="G1964" s="11"/>
    </row>
    <row r="1965" spans="1:7" x14ac:dyDescent="0.2">
      <c r="A1965" s="57">
        <f t="shared" ca="1" si="60"/>
        <v>153.84000000000165</v>
      </c>
      <c r="B1965" s="50">
        <f t="shared" ca="1" si="61"/>
        <v>-96.968598101974507</v>
      </c>
      <c r="D1965" s="82"/>
      <c r="F1965" s="10"/>
      <c r="G1965" s="11"/>
    </row>
    <row r="1966" spans="1:7" x14ac:dyDescent="0.2">
      <c r="A1966" s="57">
        <f t="shared" ca="1" si="60"/>
        <v>153.92000000000166</v>
      </c>
      <c r="B1966" s="50">
        <f t="shared" ca="1" si="61"/>
        <v>-96.443478059248676</v>
      </c>
      <c r="D1966" s="82"/>
      <c r="F1966" s="10"/>
      <c r="G1966" s="11"/>
    </row>
    <row r="1967" spans="1:7" x14ac:dyDescent="0.2">
      <c r="A1967" s="57">
        <f t="shared" ca="1" si="60"/>
        <v>154.00000000000168</v>
      </c>
      <c r="B1967" s="50">
        <f t="shared" ca="1" si="61"/>
        <v>-95.929916204343812</v>
      </c>
      <c r="D1967" s="82"/>
      <c r="F1967" s="10"/>
      <c r="G1967" s="11"/>
    </row>
    <row r="1968" spans="1:7" x14ac:dyDescent="0.2">
      <c r="A1968" s="57">
        <f t="shared" ca="1" si="60"/>
        <v>154.08000000000169</v>
      </c>
      <c r="B1968" s="50">
        <f t="shared" ca="1" si="61"/>
        <v>-95.427453071561246</v>
      </c>
      <c r="D1968" s="82"/>
      <c r="F1968" s="10"/>
      <c r="G1968" s="11"/>
    </row>
    <row r="1969" spans="1:7" x14ac:dyDescent="0.2">
      <c r="A1969" s="57">
        <f t="shared" ca="1" si="60"/>
        <v>154.1600000000017</v>
      </c>
      <c r="B1969" s="50">
        <f t="shared" ca="1" si="61"/>
        <v>-94.935656597297509</v>
      </c>
      <c r="D1969" s="82"/>
      <c r="F1969" s="10"/>
      <c r="G1969" s="11"/>
    </row>
    <row r="1970" spans="1:7" x14ac:dyDescent="0.2">
      <c r="A1970" s="57">
        <f t="shared" ca="1" si="60"/>
        <v>154.24000000000171</v>
      </c>
      <c r="B1970" s="50">
        <f t="shared" ca="1" si="61"/>
        <v>-94.45411998260002</v>
      </c>
      <c r="D1970" s="82"/>
      <c r="F1970" s="10"/>
      <c r="G1970" s="11"/>
    </row>
    <row r="1971" spans="1:7" x14ac:dyDescent="0.2">
      <c r="A1971" s="57">
        <f t="shared" ca="1" si="60"/>
        <v>154.32000000000173</v>
      </c>
      <c r="B1971" s="50">
        <f t="shared" ca="1" si="61"/>
        <v>-93.982459760334805</v>
      </c>
      <c r="D1971" s="82"/>
      <c r="F1971" s="10"/>
      <c r="G1971" s="11"/>
    </row>
    <row r="1972" spans="1:7" x14ac:dyDescent="0.2">
      <c r="A1972" s="57">
        <f t="shared" ca="1" si="60"/>
        <v>154.40000000000174</v>
      </c>
      <c r="B1972" s="50">
        <f t="shared" ca="1" si="61"/>
        <v>-93.520314043883857</v>
      </c>
      <c r="D1972" s="82"/>
      <c r="F1972" s="10"/>
      <c r="G1972" s="11"/>
    </row>
    <row r="1973" spans="1:7" x14ac:dyDescent="0.2">
      <c r="A1973" s="57">
        <f t="shared" ca="1" si="60"/>
        <v>154.48000000000175</v>
      </c>
      <c r="B1973" s="50">
        <f t="shared" ca="1" si="61"/>
        <v>-93.067340937275404</v>
      </c>
      <c r="D1973" s="82"/>
      <c r="F1973" s="10"/>
      <c r="G1973" s="11"/>
    </row>
    <row r="1974" spans="1:7" x14ac:dyDescent="0.2">
      <c r="A1974" s="57">
        <f t="shared" ca="1" si="60"/>
        <v>154.56000000000176</v>
      </c>
      <c r="B1974" s="50">
        <f t="shared" ca="1" si="61"/>
        <v>-92.623217089200111</v>
      </c>
      <c r="D1974" s="82"/>
      <c r="F1974" s="10"/>
      <c r="G1974" s="11"/>
    </row>
    <row r="1975" spans="1:7" x14ac:dyDescent="0.2">
      <c r="A1975" s="57">
        <f t="shared" ca="1" si="60"/>
        <v>154.64000000000178</v>
      </c>
      <c r="B1975" s="50">
        <f t="shared" ca="1" si="61"/>
        <v>-92.187636375554121</v>
      </c>
      <c r="D1975" s="82"/>
      <c r="F1975" s="10"/>
      <c r="G1975" s="11"/>
    </row>
    <row r="1976" spans="1:7" x14ac:dyDescent="0.2">
      <c r="A1976" s="57">
        <f t="shared" ca="1" si="60"/>
        <v>154.72000000000179</v>
      </c>
      <c r="B1976" s="50">
        <f t="shared" ca="1" si="61"/>
        <v>-91.760308697029117</v>
      </c>
      <c r="D1976" s="82"/>
      <c r="F1976" s="10"/>
      <c r="G1976" s="11"/>
    </row>
    <row r="1977" spans="1:7" x14ac:dyDescent="0.2">
      <c r="A1977" s="57">
        <f t="shared" ca="1" si="60"/>
        <v>154.8000000000018</v>
      </c>
      <c r="B1977" s="50">
        <f t="shared" ca="1" si="61"/>
        <v>-91.340958879893492</v>
      </c>
      <c r="D1977" s="82"/>
      <c r="F1977" s="10"/>
      <c r="G1977" s="11"/>
    </row>
    <row r="1978" spans="1:7" x14ac:dyDescent="0.2">
      <c r="A1978" s="57">
        <f t="shared" ca="1" si="60"/>
        <v>154.88000000000181</v>
      </c>
      <c r="B1978" s="50">
        <f t="shared" ca="1" si="61"/>
        <v>-90.929325669510234</v>
      </c>
      <c r="D1978" s="82"/>
      <c r="F1978" s="10"/>
      <c r="G1978" s="11"/>
    </row>
    <row r="1979" spans="1:7" x14ac:dyDescent="0.2">
      <c r="A1979" s="57">
        <f t="shared" ca="1" si="60"/>
        <v>154.96000000000183</v>
      </c>
      <c r="B1979" s="50">
        <f t="shared" ca="1" si="61"/>
        <v>-90.525160807352094</v>
      </c>
      <c r="D1979" s="82"/>
      <c r="F1979" s="10"/>
      <c r="G1979" s="11"/>
    </row>
    <row r="1980" spans="1:7" x14ac:dyDescent="0.2">
      <c r="A1980" s="57">
        <f t="shared" ca="1" si="60"/>
        <v>155.04000000000184</v>
      </c>
      <c r="B1980" s="50">
        <f t="shared" ca="1" si="61"/>
        <v>-90.128228183333277</v>
      </c>
      <c r="D1980" s="82"/>
      <c r="F1980" s="10"/>
      <c r="G1980" s="11"/>
    </row>
    <row r="1981" spans="1:7" x14ac:dyDescent="0.2">
      <c r="A1981" s="57">
        <f t="shared" ca="1" si="60"/>
        <v>155.12000000000185</v>
      </c>
      <c r="B1981" s="50">
        <f t="shared" ca="1" si="61"/>
        <v>-89.73830305619687</v>
      </c>
      <c r="D1981" s="82"/>
      <c r="F1981" s="10"/>
      <c r="G1981" s="11"/>
    </row>
    <row r="1982" spans="1:7" x14ac:dyDescent="0.2">
      <c r="A1982" s="57">
        <f t="shared" ca="1" si="60"/>
        <v>155.20000000000186</v>
      </c>
      <c r="B1982" s="50">
        <f t="shared" ca="1" si="61"/>
        <v>-89.355171335500629</v>
      </c>
      <c r="D1982" s="82"/>
      <c r="F1982" s="10"/>
      <c r="G1982" s="11"/>
    </row>
    <row r="1983" spans="1:7" x14ac:dyDescent="0.2">
      <c r="A1983" s="57">
        <f t="shared" ca="1" si="60"/>
        <v>155.28000000000188</v>
      </c>
      <c r="B1983" s="50">
        <f t="shared" ca="1" si="61"/>
        <v>-88.978628919449406</v>
      </c>
      <c r="D1983" s="82"/>
      <c r="F1983" s="10"/>
      <c r="G1983" s="11"/>
    </row>
    <row r="1984" spans="1:7" x14ac:dyDescent="0.2">
      <c r="A1984" s="57">
        <f t="shared" ca="1" si="60"/>
        <v>155.36000000000189</v>
      </c>
      <c r="B1984" s="50">
        <f t="shared" ca="1" si="61"/>
        <v>-88.608481083437724</v>
      </c>
      <c r="D1984" s="82"/>
      <c r="F1984" s="10"/>
      <c r="G1984" s="11"/>
    </row>
    <row r="1985" spans="1:7" x14ac:dyDescent="0.2">
      <c r="A1985" s="57">
        <f t="shared" ca="1" si="60"/>
        <v>155.4400000000019</v>
      </c>
      <c r="B1985" s="50">
        <f t="shared" ca="1" si="61"/>
        <v>-88.244541914712414</v>
      </c>
      <c r="D1985" s="82"/>
      <c r="F1985" s="10"/>
      <c r="G1985" s="11"/>
    </row>
    <row r="1986" spans="1:7" x14ac:dyDescent="0.2">
      <c r="A1986" s="57">
        <f t="shared" ca="1" si="60"/>
        <v>155.52000000000191</v>
      </c>
      <c r="B1986" s="50">
        <f t="shared" ca="1" si="61"/>
        <v>-87.886633789038257</v>
      </c>
      <c r="D1986" s="82"/>
      <c r="F1986" s="10"/>
      <c r="G1986" s="11"/>
    </row>
    <row r="1987" spans="1:7" x14ac:dyDescent="0.2">
      <c r="A1987" s="57">
        <f t="shared" ca="1" si="60"/>
        <v>155.60000000000193</v>
      </c>
      <c r="B1987" s="50">
        <f t="shared" ca="1" si="61"/>
        <v>-87.534586885676774</v>
      </c>
      <c r="D1987" s="82"/>
      <c r="F1987" s="10"/>
      <c r="G1987" s="11"/>
    </row>
    <row r="1988" spans="1:7" x14ac:dyDescent="0.2">
      <c r="A1988" s="57">
        <f t="shared" ca="1" si="60"/>
        <v>155.68000000000194</v>
      </c>
      <c r="B1988" s="50">
        <f t="shared" ca="1" si="61"/>
        <v>-87.188238737359569</v>
      </c>
      <c r="D1988" s="82"/>
      <c r="F1988" s="10"/>
      <c r="G1988" s="11"/>
    </row>
    <row r="1989" spans="1:7" x14ac:dyDescent="0.2">
      <c r="A1989" s="57">
        <f t="shared" ca="1" si="60"/>
        <v>155.76000000000195</v>
      </c>
      <c r="B1989" s="50">
        <f t="shared" ca="1" si="61"/>
        <v>-86.847433812265805</v>
      </c>
      <c r="D1989" s="82"/>
      <c r="F1989" s="10"/>
      <c r="G1989" s="11"/>
    </row>
    <row r="1990" spans="1:7" x14ac:dyDescent="0.2">
      <c r="A1990" s="57">
        <f t="shared" ca="1" si="60"/>
        <v>155.84000000000196</v>
      </c>
      <c r="B1990" s="50">
        <f t="shared" ca="1" si="61"/>
        <v>-86.512023125313391</v>
      </c>
      <c r="D1990" s="82"/>
      <c r="F1990" s="10"/>
      <c r="G1990" s="11"/>
    </row>
    <row r="1991" spans="1:7" x14ac:dyDescent="0.2">
      <c r="A1991" s="57">
        <f t="shared" ca="1" si="60"/>
        <v>155.92000000000198</v>
      </c>
      <c r="B1991" s="50">
        <f t="shared" ca="1" si="61"/>
        <v>-86.181863876326531</v>
      </c>
      <c r="D1991" s="82"/>
      <c r="F1991" s="10"/>
      <c r="G1991" s="11"/>
    </row>
    <row r="1992" spans="1:7" x14ac:dyDescent="0.2">
      <c r="A1992" s="57">
        <f t="shared" ca="1" si="60"/>
        <v>156.00000000000199</v>
      </c>
      <c r="B1992" s="50">
        <f t="shared" ca="1" si="61"/>
        <v>-85.856819112882221</v>
      </c>
      <c r="D1992" s="82"/>
      <c r="F1992" s="10"/>
      <c r="G1992" s="11"/>
    </row>
    <row r="1993" spans="1:7" x14ac:dyDescent="0.2">
      <c r="A1993" s="57">
        <f t="shared" ca="1" si="60"/>
        <v>156.080000000002</v>
      </c>
      <c r="B1993" s="50">
        <f t="shared" ca="1" si="61"/>
        <v>-85.536757415840569</v>
      </c>
      <c r="D1993" s="82"/>
      <c r="F1993" s="10"/>
      <c r="G1993" s="11"/>
    </row>
    <row r="1994" spans="1:7" x14ac:dyDescent="0.2">
      <c r="A1994" s="57">
        <f t="shared" ca="1" si="60"/>
        <v>156.16000000000201</v>
      </c>
      <c r="B1994" s="50">
        <f t="shared" ca="1" si="61"/>
        <v>-85.221552605751498</v>
      </c>
      <c r="D1994" s="82"/>
      <c r="F1994" s="10"/>
      <c r="G1994" s="11"/>
    </row>
    <row r="1995" spans="1:7" x14ac:dyDescent="0.2">
      <c r="A1995" s="57">
        <f t="shared" ca="1" si="60"/>
        <v>156.24000000000203</v>
      </c>
      <c r="B1995" s="50">
        <f t="shared" ca="1" si="61"/>
        <v>-84.911083468497139</v>
      </c>
      <c r="D1995" s="82"/>
      <c r="F1995" s="10"/>
      <c r="G1995" s="11"/>
    </row>
    <row r="1996" spans="1:7" x14ac:dyDescent="0.2">
      <c r="A1996" s="57">
        <f t="shared" ca="1" si="60"/>
        <v>156.32000000000204</v>
      </c>
      <c r="B1996" s="50">
        <f t="shared" ca="1" si="61"/>
        <v>-84.6052334986733</v>
      </c>
      <c r="D1996" s="82"/>
      <c r="F1996" s="10"/>
      <c r="G1996" s="11"/>
    </row>
    <row r="1997" spans="1:7" x14ac:dyDescent="0.2">
      <c r="A1997" s="57">
        <f t="shared" ca="1" si="60"/>
        <v>156.40000000000205</v>
      </c>
      <c r="B1997" s="50">
        <f t="shared" ca="1" si="61"/>
        <v>-84.303890659356227</v>
      </c>
      <c r="D1997" s="82"/>
      <c r="F1997" s="10"/>
      <c r="G1997" s="11"/>
    </row>
    <row r="1998" spans="1:7" x14ac:dyDescent="0.2">
      <c r="A1998" s="57">
        <f t="shared" ca="1" si="60"/>
        <v>156.48000000000206</v>
      </c>
      <c r="B1998" s="50">
        <f t="shared" ca="1" si="61"/>
        <v>-84.006947157009279</v>
      </c>
      <c r="D1998" s="82"/>
      <c r="F1998" s="10"/>
      <c r="G1998" s="11"/>
    </row>
    <row r="1999" spans="1:7" x14ac:dyDescent="0.2">
      <c r="A1999" s="57">
        <f t="shared" ca="1" si="60"/>
        <v>156.56000000000208</v>
      </c>
      <c r="B1999" s="50">
        <f t="shared" ca="1" si="61"/>
        <v>-83.714299230401267</v>
      </c>
      <c r="D1999" s="82"/>
      <c r="F1999" s="10"/>
      <c r="G1999" s="11"/>
    </row>
    <row r="2000" spans="1:7" x14ac:dyDescent="0.2">
      <c r="A2000" s="57">
        <f t="shared" ca="1" si="60"/>
        <v>156.64000000000209</v>
      </c>
      <c r="B2000" s="50">
        <f t="shared" ca="1" si="61"/>
        <v>-83.425846952502781</v>
      </c>
      <c r="D2000" s="82"/>
      <c r="F2000" s="10"/>
      <c r="G2000" s="11"/>
    </row>
    <row r="2001" spans="1:7" x14ac:dyDescent="0.2">
      <c r="A2001" s="57">
        <f t="shared" ca="1" si="60"/>
        <v>156.7200000000021</v>
      </c>
      <c r="B2001" s="50">
        <f t="shared" ca="1" si="61"/>
        <v>-83.141494044412099</v>
      </c>
      <c r="D2001" s="82"/>
      <c r="F2001" s="10"/>
      <c r="G2001" s="11"/>
    </row>
    <row r="2002" spans="1:7" x14ac:dyDescent="0.2">
      <c r="A2002" s="57">
        <f t="shared" ca="1" si="60"/>
        <v>156.80000000000211</v>
      </c>
      <c r="B2002" s="50">
        <f t="shared" ca="1" si="61"/>
        <v>-82.861147700447049</v>
      </c>
      <c r="D2002" s="82"/>
      <c r="F2002" s="10"/>
      <c r="G2002" s="11"/>
    </row>
    <row r="2003" spans="1:7" x14ac:dyDescent="0.2">
      <c r="A2003" s="57">
        <f t="shared" ca="1" si="60"/>
        <v>156.88000000000213</v>
      </c>
      <c r="B2003" s="50">
        <f t="shared" ca="1" si="61"/>
        <v>-82.584718423605764</v>
      </c>
      <c r="D2003" s="82"/>
      <c r="F2003" s="10"/>
      <c r="G2003" s="11"/>
    </row>
    <row r="2004" spans="1:7" x14ac:dyDescent="0.2">
      <c r="A2004" s="57">
        <f t="shared" ca="1" si="60"/>
        <v>156.96000000000214</v>
      </c>
      <c r="B2004" s="50">
        <f t="shared" ca="1" si="61"/>
        <v>-82.312119870669207</v>
      </c>
      <c r="D2004" s="82"/>
      <c r="F2004" s="10"/>
      <c r="G2004" s="11"/>
    </row>
    <row r="2005" spans="1:7" x14ac:dyDescent="0.2">
      <c r="A2005" s="57">
        <f t="shared" ca="1" si="60"/>
        <v>157.04000000000215</v>
      </c>
      <c r="B2005" s="50">
        <f t="shared" ca="1" si="61"/>
        <v>-82.043268706273295</v>
      </c>
      <c r="D2005" s="82"/>
      <c r="F2005" s="10"/>
      <c r="G2005" s="11"/>
    </row>
    <row r="2006" spans="1:7" x14ac:dyDescent="0.2">
      <c r="A2006" s="57">
        <f t="shared" ca="1" si="60"/>
        <v>157.12000000000216</v>
      </c>
      <c r="B2006" s="50">
        <f t="shared" ca="1" si="61"/>
        <v>-81.778084465336477</v>
      </c>
      <c r="D2006" s="82"/>
      <c r="F2006" s="10"/>
      <c r="G2006" s="11"/>
    </row>
    <row r="2007" spans="1:7" x14ac:dyDescent="0.2">
      <c r="A2007" s="57">
        <f t="shared" ca="1" si="60"/>
        <v>157.20000000000218</v>
      </c>
      <c r="B2007" s="50">
        <f t="shared" ca="1" si="61"/>
        <v>-81.516489423272631</v>
      </c>
      <c r="D2007" s="82"/>
      <c r="F2007" s="10"/>
      <c r="G2007" s="11"/>
    </row>
    <row r="2008" spans="1:7" x14ac:dyDescent="0.2">
      <c r="A2008" s="57">
        <f t="shared" ca="1" si="60"/>
        <v>157.28000000000219</v>
      </c>
      <c r="B2008" s="50">
        <f t="shared" ca="1" si="61"/>
        <v>-81.258408473468634</v>
      </c>
      <c r="D2008" s="82"/>
      <c r="F2008" s="10"/>
      <c r="G2008" s="11"/>
    </row>
    <row r="2009" spans="1:7" x14ac:dyDescent="0.2">
      <c r="A2009" s="57">
        <f t="shared" ca="1" si="60"/>
        <v>157.3600000000022</v>
      </c>
      <c r="B2009" s="50">
        <f t="shared" ca="1" si="61"/>
        <v>-81.003769011542701</v>
      </c>
      <c r="D2009" s="82"/>
      <c r="F2009" s="10"/>
      <c r="G2009" s="11"/>
    </row>
    <row r="2010" spans="1:7" x14ac:dyDescent="0.2">
      <c r="A2010" s="57">
        <f t="shared" ca="1" si="60"/>
        <v>157.44000000000221</v>
      </c>
      <c r="B2010" s="50">
        <f t="shared" ca="1" si="61"/>
        <v>-80.752500825938313</v>
      </c>
      <c r="D2010" s="82"/>
      <c r="F2010" s="10"/>
      <c r="G2010" s="11"/>
    </row>
    <row r="2011" spans="1:7" x14ac:dyDescent="0.2">
      <c r="A2011" s="57">
        <f t="shared" ca="1" si="60"/>
        <v>157.52000000000223</v>
      </c>
      <c r="B2011" s="50">
        <f t="shared" ca="1" si="61"/>
        <v>-80.504535994442165</v>
      </c>
      <c r="D2011" s="82"/>
      <c r="F2011" s="10"/>
      <c r="G2011" s="11"/>
    </row>
    <row r="2012" spans="1:7" x14ac:dyDescent="0.2">
      <c r="A2012" s="57">
        <f t="shared" ca="1" si="60"/>
        <v>157.60000000000224</v>
      </c>
      <c r="B2012" s="50">
        <f t="shared" ca="1" si="61"/>
        <v>-80.25980878624523</v>
      </c>
      <c r="D2012" s="82"/>
      <c r="F2012" s="10"/>
      <c r="G2012" s="11"/>
    </row>
    <row r="2013" spans="1:7" x14ac:dyDescent="0.2">
      <c r="A2013" s="57">
        <f t="shared" ca="1" si="60"/>
        <v>157.68000000000225</v>
      </c>
      <c r="B2013" s="50">
        <f t="shared" ca="1" si="61"/>
        <v>-80.018255569194224</v>
      </c>
      <c r="D2013" s="82"/>
      <c r="F2013" s="10"/>
      <c r="G2013" s="11"/>
    </row>
    <row r="2014" spans="1:7" x14ac:dyDescent="0.2">
      <c r="A2014" s="57">
        <f t="shared" ca="1" si="60"/>
        <v>157.76000000000226</v>
      </c>
      <c r="B2014" s="50">
        <f t="shared" ca="1" si="61"/>
        <v>-79.779814721907684</v>
      </c>
      <c r="D2014" s="82"/>
      <c r="F2014" s="10"/>
      <c r="G2014" s="11"/>
    </row>
    <row r="2015" spans="1:7" x14ac:dyDescent="0.2">
      <c r="A2015" s="57">
        <f t="shared" ca="1" si="60"/>
        <v>157.84000000000228</v>
      </c>
      <c r="B2015" s="50">
        <f t="shared" ca="1" si="61"/>
        <v>-79.544426550451576</v>
      </c>
      <c r="D2015" s="82"/>
      <c r="F2015" s="10"/>
      <c r="G2015" s="11"/>
    </row>
    <row r="2016" spans="1:7" x14ac:dyDescent="0.2">
      <c r="A2016" s="57">
        <f t="shared" ca="1" si="60"/>
        <v>157.92000000000229</v>
      </c>
      <c r="B2016" s="50">
        <f t="shared" ca="1" si="61"/>
        <v>-79.312033209296274</v>
      </c>
      <c r="D2016" s="82"/>
      <c r="F2016" s="10"/>
      <c r="G2016" s="11"/>
    </row>
    <row r="2017" spans="1:7" x14ac:dyDescent="0.2">
      <c r="A2017" s="57">
        <f t="shared" ca="1" si="60"/>
        <v>158.0000000000023</v>
      </c>
      <c r="B2017" s="50">
        <f t="shared" ca="1" si="61"/>
        <v>-79.082578626291195</v>
      </c>
      <c r="D2017" s="82"/>
      <c r="F2017" s="10"/>
      <c r="G2017" s="11"/>
    </row>
    <row r="2018" spans="1:7" x14ac:dyDescent="0.2">
      <c r="A2018" s="57">
        <f t="shared" ca="1" si="60"/>
        <v>158.08000000000231</v>
      </c>
      <c r="B2018" s="50">
        <f t="shared" ca="1" si="61"/>
        <v>-78.856008431416029</v>
      </c>
      <c r="D2018" s="82"/>
      <c r="F2018" s="10"/>
      <c r="G2018" s="11"/>
    </row>
    <row r="2019" spans="1:7" x14ac:dyDescent="0.2">
      <c r="A2019" s="57">
        <f t="shared" ca="1" si="60"/>
        <v>158.16000000000233</v>
      </c>
      <c r="B2019" s="50">
        <f t="shared" ca="1" si="61"/>
        <v>-78.632269889081869</v>
      </c>
      <c r="D2019" s="82"/>
      <c r="F2019" s="10"/>
      <c r="G2019" s="11"/>
    </row>
    <row r="2020" spans="1:7" x14ac:dyDescent="0.2">
      <c r="A2020" s="57">
        <f t="shared" ca="1" si="60"/>
        <v>158.24000000000234</v>
      </c>
      <c r="B2020" s="50">
        <f t="shared" ca="1" si="61"/>
        <v>-78.411311833772515</v>
      </c>
      <c r="D2020" s="82"/>
      <c r="F2020" s="10"/>
      <c r="G2020" s="11"/>
    </row>
    <row r="2021" spans="1:7" x14ac:dyDescent="0.2">
      <c r="A2021" s="57">
        <f t="shared" ca="1" si="60"/>
        <v>158.32000000000235</v>
      </c>
      <c r="B2021" s="50">
        <f t="shared" ca="1" si="61"/>
        <v>-78.193084608830247</v>
      </c>
      <c r="D2021" s="82"/>
      <c r="F2021" s="10"/>
      <c r="G2021" s="11"/>
    </row>
    <row r="2022" spans="1:7" x14ac:dyDescent="0.2">
      <c r="A2022" s="57">
        <f t="shared" ca="1" si="60"/>
        <v>158.40000000000236</v>
      </c>
      <c r="B2022" s="50">
        <f t="shared" ca="1" si="61"/>
        <v>-77.977540008202851</v>
      </c>
      <c r="D2022" s="82"/>
      <c r="F2022" s="10"/>
      <c r="G2022" s="11"/>
    </row>
    <row r="2023" spans="1:7" x14ac:dyDescent="0.2">
      <c r="A2023" s="57">
        <f t="shared" ca="1" si="60"/>
        <v>158.48000000000238</v>
      </c>
      <c r="B2023" s="50">
        <f t="shared" ca="1" si="61"/>
        <v>-77.764631220982636</v>
      </c>
      <c r="D2023" s="82"/>
      <c r="F2023" s="10"/>
      <c r="G2023" s="11"/>
    </row>
    <row r="2024" spans="1:7" x14ac:dyDescent="0.2">
      <c r="A2024" s="57">
        <f t="shared" ca="1" si="60"/>
        <v>158.56000000000239</v>
      </c>
      <c r="B2024" s="50">
        <f t="shared" ca="1" si="61"/>
        <v>-77.554312778577255</v>
      </c>
      <c r="D2024" s="82"/>
      <c r="F2024" s="10"/>
      <c r="G2024" s="11"/>
    </row>
    <row r="2025" spans="1:7" x14ac:dyDescent="0.2">
      <c r="A2025" s="57">
        <f t="shared" ca="1" si="60"/>
        <v>158.6400000000024</v>
      </c>
      <c r="B2025" s="50">
        <f t="shared" ca="1" si="61"/>
        <v>-77.346540504365294</v>
      </c>
      <c r="D2025" s="82"/>
      <c r="F2025" s="10"/>
      <c r="G2025" s="11"/>
    </row>
    <row r="2026" spans="1:7" x14ac:dyDescent="0.2">
      <c r="A2026" s="57">
        <f t="shared" ca="1" si="60"/>
        <v>158.72000000000241</v>
      </c>
      <c r="B2026" s="50">
        <f t="shared" ca="1" si="61"/>
        <v>-77.141271465696306</v>
      </c>
      <c r="D2026" s="82"/>
      <c r="F2026" s="10"/>
      <c r="G2026" s="11"/>
    </row>
    <row r="2027" spans="1:7" x14ac:dyDescent="0.2">
      <c r="A2027" s="57">
        <f t="shared" ref="A2027:A2090" ca="1" si="62">OFFSET(A2027,-1,0)+f_stop/5000</f>
        <v>158.80000000000243</v>
      </c>
      <c r="B2027" s="50">
        <f t="shared" ref="B2027:B2090" ca="1" si="63">20*LOG(ABS(   (1/f_dec*SIN(f_dec*$A2027/Fm*PI())/SIN($A2027/Fm*PI()))^(order-2) * (1/f_dec2*SIN(f_dec2*$A2027/Fm*PI())/SIN($A2027/Fm*PI())) *  (1/(f_dec*n_avg)*SIN((f_dec*n_avg)*$A2027/Fm*PI())/SIN($A2027/Fm*PI()))    ))</f>
        <v>-76.938463928106543</v>
      </c>
      <c r="D2027" s="82"/>
      <c r="F2027" s="10"/>
      <c r="G2027" s="11"/>
    </row>
    <row r="2028" spans="1:7" x14ac:dyDescent="0.2">
      <c r="A2028" s="57">
        <f t="shared" ca="1" si="62"/>
        <v>158.88000000000244</v>
      </c>
      <c r="B2028" s="50">
        <f t="shared" ca="1" si="63"/>
        <v>-76.738077311628331</v>
      </c>
      <c r="D2028" s="82"/>
      <c r="F2028" s="10"/>
      <c r="G2028" s="11"/>
    </row>
    <row r="2029" spans="1:7" x14ac:dyDescent="0.2">
      <c r="A2029" s="57">
        <f t="shared" ca="1" si="62"/>
        <v>158.96000000000245</v>
      </c>
      <c r="B2029" s="50">
        <f t="shared" ca="1" si="63"/>
        <v>-76.540072149079492</v>
      </c>
      <c r="D2029" s="82"/>
      <c r="F2029" s="10"/>
      <c r="G2029" s="11"/>
    </row>
    <row r="2030" spans="1:7" x14ac:dyDescent="0.2">
      <c r="A2030" s="57">
        <f t="shared" ca="1" si="62"/>
        <v>159.04000000000246</v>
      </c>
      <c r="B2030" s="50">
        <f t="shared" ca="1" si="63"/>
        <v>-76.344410046225761</v>
      </c>
      <c r="D2030" s="82"/>
      <c r="F2030" s="10"/>
      <c r="G2030" s="11"/>
    </row>
    <row r="2031" spans="1:7" x14ac:dyDescent="0.2">
      <c r="A2031" s="57">
        <f t="shared" ca="1" si="62"/>
        <v>159.12000000000248</v>
      </c>
      <c r="B2031" s="50">
        <f t="shared" ca="1" si="63"/>
        <v>-76.151053643716835</v>
      </c>
      <c r="D2031" s="82"/>
      <c r="F2031" s="10"/>
      <c r="G2031" s="11"/>
    </row>
    <row r="2032" spans="1:7" x14ac:dyDescent="0.2">
      <c r="A2032" s="57">
        <f t="shared" ca="1" si="62"/>
        <v>159.20000000000249</v>
      </c>
      <c r="B2032" s="50">
        <f t="shared" ca="1" si="63"/>
        <v>-75.959966580701575</v>
      </c>
      <c r="D2032" s="82"/>
      <c r="F2032" s="10"/>
      <c r="G2032" s="11"/>
    </row>
    <row r="2033" spans="1:7" x14ac:dyDescent="0.2">
      <c r="A2033" s="57">
        <f t="shared" ca="1" si="62"/>
        <v>159.2800000000025</v>
      </c>
      <c r="B2033" s="50">
        <f t="shared" ca="1" si="63"/>
        <v>-75.771113460034613</v>
      </c>
      <c r="D2033" s="82"/>
      <c r="F2033" s="10"/>
      <c r="G2033" s="11"/>
    </row>
    <row r="2034" spans="1:7" x14ac:dyDescent="0.2">
      <c r="A2034" s="57">
        <f t="shared" ca="1" si="62"/>
        <v>159.36000000000251</v>
      </c>
      <c r="B2034" s="50">
        <f t="shared" ca="1" si="63"/>
        <v>-75.58445981499149</v>
      </c>
      <c r="D2034" s="82"/>
      <c r="F2034" s="10"/>
      <c r="G2034" s="11"/>
    </row>
    <row r="2035" spans="1:7" x14ac:dyDescent="0.2">
      <c r="A2035" s="57">
        <f t="shared" ca="1" si="62"/>
        <v>159.44000000000253</v>
      </c>
      <c r="B2035" s="50">
        <f t="shared" ca="1" si="63"/>
        <v>-75.399972077414702</v>
      </c>
      <c r="D2035" s="82"/>
      <c r="F2035" s="10"/>
      <c r="G2035" s="11"/>
    </row>
    <row r="2036" spans="1:7" x14ac:dyDescent="0.2">
      <c r="A2036" s="57">
        <f t="shared" ca="1" si="62"/>
        <v>159.52000000000254</v>
      </c>
      <c r="B2036" s="50">
        <f t="shared" ca="1" si="63"/>
        <v>-75.21761754721723</v>
      </c>
      <c r="D2036" s="82"/>
      <c r="F2036" s="10"/>
      <c r="G2036" s="11"/>
    </row>
    <row r="2037" spans="1:7" x14ac:dyDescent="0.2">
      <c r="A2037" s="57">
        <f t="shared" ca="1" si="62"/>
        <v>159.60000000000255</v>
      </c>
      <c r="B2037" s="50">
        <f t="shared" ca="1" si="63"/>
        <v>-75.037364363174987</v>
      </c>
      <c r="D2037" s="82"/>
      <c r="F2037" s="10"/>
      <c r="G2037" s="11"/>
    </row>
    <row r="2038" spans="1:7" x14ac:dyDescent="0.2">
      <c r="A2038" s="57">
        <f t="shared" ca="1" si="62"/>
        <v>159.68000000000256</v>
      </c>
      <c r="B2038" s="50">
        <f t="shared" ca="1" si="63"/>
        <v>-74.859181474943384</v>
      </c>
      <c r="D2038" s="82"/>
      <c r="F2038" s="10"/>
      <c r="G2038" s="11"/>
    </row>
    <row r="2039" spans="1:7" x14ac:dyDescent="0.2">
      <c r="A2039" s="57">
        <f t="shared" ca="1" si="62"/>
        <v>159.76000000000258</v>
      </c>
      <c r="B2039" s="50">
        <f t="shared" ca="1" si="63"/>
        <v>-74.683038616237027</v>
      </c>
      <c r="D2039" s="82"/>
      <c r="F2039" s="10"/>
      <c r="G2039" s="11"/>
    </row>
    <row r="2040" spans="1:7" x14ac:dyDescent="0.2">
      <c r="A2040" s="57">
        <f t="shared" ca="1" si="62"/>
        <v>159.84000000000259</v>
      </c>
      <c r="B2040" s="50">
        <f t="shared" ca="1" si="63"/>
        <v>-74.508906279114754</v>
      </c>
      <c r="D2040" s="82"/>
      <c r="F2040" s="10"/>
      <c r="G2040" s="11"/>
    </row>
    <row r="2041" spans="1:7" x14ac:dyDescent="0.2">
      <c r="A2041" s="57">
        <f t="shared" ca="1" si="62"/>
        <v>159.9200000000026</v>
      </c>
      <c r="B2041" s="50">
        <f t="shared" ca="1" si="63"/>
        <v>-74.33675568931649</v>
      </c>
      <c r="D2041" s="82"/>
      <c r="F2041" s="10"/>
      <c r="G2041" s="11"/>
    </row>
    <row r="2042" spans="1:7" x14ac:dyDescent="0.2">
      <c r="A2042" s="57">
        <f t="shared" ca="1" si="62"/>
        <v>160.00000000000261</v>
      </c>
      <c r="B2042" s="50">
        <f t="shared" ca="1" si="63"/>
        <v>-74.166558782599893</v>
      </c>
      <c r="D2042" s="82"/>
      <c r="F2042" s="10"/>
      <c r="G2042" s="11"/>
    </row>
    <row r="2043" spans="1:7" x14ac:dyDescent="0.2">
      <c r="A2043" s="57">
        <f t="shared" ca="1" si="62"/>
        <v>160.08000000000263</v>
      </c>
      <c r="B2043" s="50">
        <f t="shared" ca="1" si="63"/>
        <v>-73.998288182029384</v>
      </c>
      <c r="D2043" s="82"/>
      <c r="F2043" s="10"/>
      <c r="G2043" s="11"/>
    </row>
    <row r="2044" spans="1:7" x14ac:dyDescent="0.2">
      <c r="A2044" s="57">
        <f t="shared" ca="1" si="62"/>
        <v>160.16000000000264</v>
      </c>
      <c r="B2044" s="50">
        <f t="shared" ca="1" si="63"/>
        <v>-73.831917176171601</v>
      </c>
      <c r="D2044" s="82"/>
      <c r="F2044" s="10"/>
      <c r="G2044" s="11"/>
    </row>
    <row r="2045" spans="1:7" x14ac:dyDescent="0.2">
      <c r="A2045" s="57">
        <f t="shared" ca="1" si="62"/>
        <v>160.24000000000265</v>
      </c>
      <c r="B2045" s="50">
        <f t="shared" ca="1" si="63"/>
        <v>-73.667419698154134</v>
      </c>
      <c r="D2045" s="82"/>
      <c r="F2045" s="10"/>
      <c r="G2045" s="11"/>
    </row>
    <row r="2046" spans="1:7" x14ac:dyDescent="0.2">
      <c r="A2046" s="57">
        <f t="shared" ca="1" si="62"/>
        <v>160.32000000000266</v>
      </c>
      <c r="B2046" s="50">
        <f t="shared" ca="1" si="63"/>
        <v>-73.504770305547254</v>
      </c>
      <c r="D2046" s="82"/>
      <c r="F2046" s="10"/>
      <c r="G2046" s="11"/>
    </row>
    <row r="2047" spans="1:7" x14ac:dyDescent="0.2">
      <c r="A2047" s="57">
        <f t="shared" ca="1" si="62"/>
        <v>160.40000000000268</v>
      </c>
      <c r="B2047" s="50">
        <f t="shared" ca="1" si="63"/>
        <v>-73.343944161030052</v>
      </c>
      <c r="D2047" s="82"/>
      <c r="F2047" s="10"/>
      <c r="G2047" s="11"/>
    </row>
    <row r="2048" spans="1:7" x14ac:dyDescent="0.2">
      <c r="A2048" s="57">
        <f t="shared" ca="1" si="62"/>
        <v>160.48000000000269</v>
      </c>
      <c r="B2048" s="50">
        <f t="shared" ca="1" si="63"/>
        <v>-73.184917013804039</v>
      </c>
      <c r="D2048" s="82"/>
      <c r="F2048" s="10"/>
      <c r="G2048" s="11"/>
    </row>
    <row r="2049" spans="1:7" x14ac:dyDescent="0.2">
      <c r="A2049" s="57">
        <f t="shared" ca="1" si="62"/>
        <v>160.5600000000027</v>
      </c>
      <c r="B2049" s="50">
        <f t="shared" ca="1" si="63"/>
        <v>-73.02766518172146</v>
      </c>
      <c r="D2049" s="82"/>
      <c r="F2049" s="10"/>
      <c r="G2049" s="11"/>
    </row>
    <row r="2050" spans="1:7" x14ac:dyDescent="0.2">
      <c r="A2050" s="57">
        <f t="shared" ca="1" si="62"/>
        <v>160.64000000000271</v>
      </c>
      <c r="B2050" s="50">
        <f t="shared" ca="1" si="63"/>
        <v>-72.872165534093085</v>
      </c>
      <c r="D2050" s="82"/>
      <c r="F2050" s="10"/>
      <c r="G2050" s="11"/>
    </row>
    <row r="2051" spans="1:7" x14ac:dyDescent="0.2">
      <c r="A2051" s="57">
        <f t="shared" ca="1" si="62"/>
        <v>160.72000000000273</v>
      </c>
      <c r="B2051" s="50">
        <f t="shared" ca="1" si="63"/>
        <v>-72.718395475147602</v>
      </c>
      <c r="D2051" s="82"/>
      <c r="F2051" s="10"/>
      <c r="G2051" s="11"/>
    </row>
    <row r="2052" spans="1:7" x14ac:dyDescent="0.2">
      <c r="A2052" s="57">
        <f t="shared" ca="1" si="62"/>
        <v>160.80000000000274</v>
      </c>
      <c r="B2052" s="50">
        <f t="shared" ca="1" si="63"/>
        <v>-72.566332928111052</v>
      </c>
      <c r="D2052" s="82"/>
      <c r="F2052" s="10"/>
      <c r="G2052" s="11"/>
    </row>
    <row r="2053" spans="1:7" x14ac:dyDescent="0.2">
      <c r="A2053" s="57">
        <f t="shared" ca="1" si="62"/>
        <v>160.88000000000275</v>
      </c>
      <c r="B2053" s="50">
        <f t="shared" ca="1" si="63"/>
        <v>-72.415956319879712</v>
      </c>
      <c r="D2053" s="82"/>
      <c r="F2053" s="10"/>
      <c r="G2053" s="11"/>
    </row>
    <row r="2054" spans="1:7" x14ac:dyDescent="0.2">
      <c r="A2054" s="57">
        <f t="shared" ca="1" si="62"/>
        <v>160.96000000000276</v>
      </c>
      <c r="B2054" s="50">
        <f t="shared" ca="1" si="63"/>
        <v>-72.267244566260047</v>
      </c>
      <c r="D2054" s="82"/>
      <c r="F2054" s="10"/>
      <c r="G2054" s="11"/>
    </row>
    <row r="2055" spans="1:7" x14ac:dyDescent="0.2">
      <c r="A2055" s="57">
        <f t="shared" ca="1" si="62"/>
        <v>161.04000000000278</v>
      </c>
      <c r="B2055" s="50">
        <f t="shared" ca="1" si="63"/>
        <v>-72.120177057750368</v>
      </c>
      <c r="D2055" s="82"/>
      <c r="F2055" s="10"/>
      <c r="G2055" s="11"/>
    </row>
    <row r="2056" spans="1:7" x14ac:dyDescent="0.2">
      <c r="A2056" s="57">
        <f t="shared" ca="1" si="62"/>
        <v>161.12000000000279</v>
      </c>
      <c r="B2056" s="50">
        <f t="shared" ca="1" si="63"/>
        <v>-71.974733645841312</v>
      </c>
      <c r="D2056" s="82"/>
      <c r="F2056" s="10"/>
      <c r="G2056" s="11"/>
    </row>
    <row r="2057" spans="1:7" x14ac:dyDescent="0.2">
      <c r="A2057" s="57">
        <f t="shared" ca="1" si="62"/>
        <v>161.2000000000028</v>
      </c>
      <c r="B2057" s="50">
        <f t="shared" ca="1" si="63"/>
        <v>-71.830894629811723</v>
      </c>
      <c r="D2057" s="82"/>
      <c r="F2057" s="10"/>
      <c r="G2057" s="11"/>
    </row>
    <row r="2058" spans="1:7" x14ac:dyDescent="0.2">
      <c r="A2058" s="57">
        <f t="shared" ca="1" si="62"/>
        <v>161.28000000000281</v>
      </c>
      <c r="B2058" s="50">
        <f t="shared" ca="1" si="63"/>
        <v>-71.688640743999258</v>
      </c>
      <c r="D2058" s="82"/>
      <c r="F2058" s="10"/>
      <c r="G2058" s="11"/>
    </row>
    <row r="2059" spans="1:7" x14ac:dyDescent="0.2">
      <c r="A2059" s="57">
        <f t="shared" ca="1" si="62"/>
        <v>161.36000000000283</v>
      </c>
      <c r="B2059" s="50">
        <f t="shared" ca="1" si="63"/>
        <v>-71.54795314552571</v>
      </c>
      <c r="D2059" s="82"/>
      <c r="F2059" s="10"/>
      <c r="G2059" s="11"/>
    </row>
    <row r="2060" spans="1:7" x14ac:dyDescent="0.2">
      <c r="A2060" s="57">
        <f t="shared" ca="1" si="62"/>
        <v>161.44000000000284</v>
      </c>
      <c r="B2060" s="50">
        <f t="shared" ca="1" si="63"/>
        <v>-71.408813402456232</v>
      </c>
      <c r="D2060" s="82"/>
      <c r="F2060" s="10"/>
      <c r="G2060" s="11"/>
    </row>
    <row r="2061" spans="1:7" x14ac:dyDescent="0.2">
      <c r="A2061" s="57">
        <f t="shared" ca="1" si="62"/>
        <v>161.52000000000285</v>
      </c>
      <c r="B2061" s="50">
        <f t="shared" ca="1" si="63"/>
        <v>-71.271203482376905</v>
      </c>
      <c r="D2061" s="82"/>
      <c r="F2061" s="10"/>
      <c r="G2061" s="11"/>
    </row>
    <row r="2062" spans="1:7" x14ac:dyDescent="0.2">
      <c r="A2062" s="57">
        <f t="shared" ca="1" si="62"/>
        <v>161.60000000000286</v>
      </c>
      <c r="B2062" s="50">
        <f t="shared" ca="1" si="63"/>
        <v>-71.135105741369898</v>
      </c>
      <c r="D2062" s="82"/>
      <c r="F2062" s="10"/>
      <c r="G2062" s="11"/>
    </row>
    <row r="2063" spans="1:7" x14ac:dyDescent="0.2">
      <c r="A2063" s="57">
        <f t="shared" ca="1" si="62"/>
        <v>161.68000000000288</v>
      </c>
      <c r="B2063" s="50">
        <f t="shared" ca="1" si="63"/>
        <v>-71.000502913372657</v>
      </c>
      <c r="D2063" s="82"/>
      <c r="F2063" s="10"/>
      <c r="G2063" s="11"/>
    </row>
    <row r="2064" spans="1:7" x14ac:dyDescent="0.2">
      <c r="A2064" s="57">
        <f t="shared" ca="1" si="62"/>
        <v>161.76000000000289</v>
      </c>
      <c r="B2064" s="50">
        <f t="shared" ca="1" si="63"/>
        <v>-70.86737809990322</v>
      </c>
      <c r="D2064" s="82"/>
      <c r="F2064" s="10"/>
      <c r="G2064" s="11"/>
    </row>
    <row r="2065" spans="1:7" x14ac:dyDescent="0.2">
      <c r="A2065" s="57">
        <f t="shared" ca="1" si="62"/>
        <v>161.8400000000029</v>
      </c>
      <c r="B2065" s="50">
        <f t="shared" ca="1" si="63"/>
        <v>-70.735714760137753</v>
      </c>
      <c r="D2065" s="82"/>
      <c r="F2065" s="10"/>
      <c r="G2065" s="11"/>
    </row>
    <row r="2066" spans="1:7" x14ac:dyDescent="0.2">
      <c r="A2066" s="57">
        <f t="shared" ca="1" si="62"/>
        <v>161.92000000000291</v>
      </c>
      <c r="B2066" s="50">
        <f t="shared" ca="1" si="63"/>
        <v>-70.605496701325805</v>
      </c>
      <c r="D2066" s="82"/>
      <c r="F2066" s="10"/>
      <c r="G2066" s="11"/>
    </row>
    <row r="2067" spans="1:7" x14ac:dyDescent="0.2">
      <c r="A2067" s="57">
        <f t="shared" ca="1" si="62"/>
        <v>162.00000000000293</v>
      </c>
      <c r="B2067" s="50">
        <f t="shared" ca="1" si="63"/>
        <v>-70.476708069528939</v>
      </c>
      <c r="D2067" s="82"/>
      <c r="F2067" s="10"/>
      <c r="G2067" s="11"/>
    </row>
    <row r="2068" spans="1:7" x14ac:dyDescent="0.2">
      <c r="A2068" s="57">
        <f t="shared" ca="1" si="62"/>
        <v>162.08000000000294</v>
      </c>
      <c r="B2068" s="50">
        <f t="shared" ca="1" si="63"/>
        <v>-70.349333340671208</v>
      </c>
      <c r="D2068" s="82"/>
      <c r="F2068" s="10"/>
      <c r="G2068" s="11"/>
    </row>
    <row r="2069" spans="1:7" x14ac:dyDescent="0.2">
      <c r="A2069" s="57">
        <f t="shared" ca="1" si="62"/>
        <v>162.16000000000295</v>
      </c>
      <c r="B2069" s="50">
        <f t="shared" ca="1" si="63"/>
        <v>-70.223357311887398</v>
      </c>
      <c r="D2069" s="82"/>
      <c r="F2069" s="10"/>
      <c r="G2069" s="11"/>
    </row>
    <row r="2070" spans="1:7" x14ac:dyDescent="0.2">
      <c r="A2070" s="57">
        <f t="shared" ca="1" si="62"/>
        <v>162.24000000000296</v>
      </c>
      <c r="B2070" s="50">
        <f t="shared" ca="1" si="63"/>
        <v>-70.098765093158363</v>
      </c>
      <c r="D2070" s="82"/>
      <c r="F2070" s="10"/>
      <c r="G2070" s="11"/>
    </row>
    <row r="2071" spans="1:7" x14ac:dyDescent="0.2">
      <c r="A2071" s="57">
        <f t="shared" ca="1" si="62"/>
        <v>162.32000000000298</v>
      </c>
      <c r="B2071" s="50">
        <f t="shared" ca="1" si="63"/>
        <v>-69.97554209922194</v>
      </c>
      <c r="D2071" s="82"/>
      <c r="F2071" s="10"/>
      <c r="G2071" s="11"/>
    </row>
    <row r="2072" spans="1:7" x14ac:dyDescent="0.2">
      <c r="A2072" s="57">
        <f t="shared" ca="1" si="62"/>
        <v>162.40000000000299</v>
      </c>
      <c r="B2072" s="50">
        <f t="shared" ca="1" si="63"/>
        <v>-69.853674041748391</v>
      </c>
      <c r="D2072" s="82"/>
      <c r="F2072" s="10"/>
      <c r="G2072" s="11"/>
    </row>
    <row r="2073" spans="1:7" x14ac:dyDescent="0.2">
      <c r="A2073" s="57">
        <f t="shared" ca="1" si="62"/>
        <v>162.480000000003</v>
      </c>
      <c r="B2073" s="50">
        <f t="shared" ca="1" si="63"/>
        <v>-69.733146921770341</v>
      </c>
      <c r="D2073" s="82"/>
      <c r="F2073" s="10"/>
      <c r="G2073" s="11"/>
    </row>
    <row r="2074" spans="1:7" x14ac:dyDescent="0.2">
      <c r="A2074" s="57">
        <f t="shared" ca="1" si="62"/>
        <v>162.56000000000301</v>
      </c>
      <c r="B2074" s="50">
        <f t="shared" ca="1" si="63"/>
        <v>-69.61394702235728</v>
      </c>
      <c r="D2074" s="82"/>
      <c r="F2074" s="10"/>
      <c r="G2074" s="11"/>
    </row>
    <row r="2075" spans="1:7" x14ac:dyDescent="0.2">
      <c r="A2075" s="57">
        <f t="shared" ca="1" si="62"/>
        <v>162.64000000000303</v>
      </c>
      <c r="B2075" s="50">
        <f t="shared" ca="1" si="63"/>
        <v>-69.496060901525539</v>
      </c>
      <c r="D2075" s="82"/>
      <c r="F2075" s="10"/>
      <c r="G2075" s="11"/>
    </row>
    <row r="2076" spans="1:7" x14ac:dyDescent="0.2">
      <c r="A2076" s="57">
        <f t="shared" ca="1" si="62"/>
        <v>162.72000000000304</v>
      </c>
      <c r="B2076" s="50">
        <f t="shared" ca="1" si="63"/>
        <v>-69.379475385374306</v>
      </c>
      <c r="D2076" s="82"/>
      <c r="F2076" s="10"/>
      <c r="G2076" s="11"/>
    </row>
    <row r="2077" spans="1:7" x14ac:dyDescent="0.2">
      <c r="A2077" s="57">
        <f t="shared" ca="1" si="62"/>
        <v>162.80000000000305</v>
      </c>
      <c r="B2077" s="50">
        <f t="shared" ca="1" si="63"/>
        <v>-69.26417756143961</v>
      </c>
      <c r="D2077" s="82"/>
      <c r="F2077" s="10"/>
      <c r="G2077" s="11"/>
    </row>
    <row r="2078" spans="1:7" x14ac:dyDescent="0.2">
      <c r="A2078" s="57">
        <f t="shared" ca="1" si="62"/>
        <v>162.88000000000306</v>
      </c>
      <c r="B2078" s="50">
        <f t="shared" ca="1" si="63"/>
        <v>-69.150154772257821</v>
      </c>
      <c r="D2078" s="82"/>
      <c r="F2078" s="10"/>
      <c r="G2078" s="11"/>
    </row>
    <row r="2079" spans="1:7" x14ac:dyDescent="0.2">
      <c r="A2079" s="57">
        <f t="shared" ca="1" si="62"/>
        <v>162.96000000000308</v>
      </c>
      <c r="B2079" s="50">
        <f t="shared" ca="1" si="63"/>
        <v>-69.037394609130828</v>
      </c>
      <c r="D2079" s="82"/>
      <c r="F2079" s="10"/>
      <c r="G2079" s="11"/>
    </row>
    <row r="2080" spans="1:7" x14ac:dyDescent="0.2">
      <c r="A2080" s="57">
        <f t="shared" ca="1" si="62"/>
        <v>163.04000000000309</v>
      </c>
      <c r="B2080" s="50">
        <f t="shared" ca="1" si="63"/>
        <v>-68.9258849060854</v>
      </c>
      <c r="D2080" s="82"/>
      <c r="F2080" s="10"/>
      <c r="G2080" s="11"/>
    </row>
    <row r="2081" spans="1:7" x14ac:dyDescent="0.2">
      <c r="A2081" s="57">
        <f t="shared" ca="1" si="62"/>
        <v>163.1200000000031</v>
      </c>
      <c r="B2081" s="50">
        <f t="shared" ca="1" si="63"/>
        <v>-68.815613734020104</v>
      </c>
      <c r="D2081" s="82"/>
      <c r="F2081" s="10"/>
      <c r="G2081" s="11"/>
    </row>
    <row r="2082" spans="1:7" x14ac:dyDescent="0.2">
      <c r="A2082" s="57">
        <f t="shared" ca="1" si="62"/>
        <v>163.20000000000312</v>
      </c>
      <c r="B2082" s="50">
        <f t="shared" ca="1" si="63"/>
        <v>-68.706569395031806</v>
      </c>
      <c r="D2082" s="82"/>
      <c r="F2082" s="10"/>
      <c r="G2082" s="11"/>
    </row>
    <row r="2083" spans="1:7" x14ac:dyDescent="0.2">
      <c r="A2083" s="57">
        <f t="shared" ca="1" si="62"/>
        <v>163.28000000000313</v>
      </c>
      <c r="B2083" s="50">
        <f t="shared" ca="1" si="63"/>
        <v>-68.5987404169163</v>
      </c>
      <c r="D2083" s="82"/>
      <c r="F2083" s="10"/>
      <c r="G2083" s="11"/>
    </row>
    <row r="2084" spans="1:7" x14ac:dyDescent="0.2">
      <c r="A2084" s="57">
        <f t="shared" ca="1" si="62"/>
        <v>163.36000000000314</v>
      </c>
      <c r="B2084" s="50">
        <f t="shared" ca="1" si="63"/>
        <v>-68.492115547836335</v>
      </c>
      <c r="D2084" s="82"/>
      <c r="F2084" s="10"/>
      <c r="G2084" s="11"/>
    </row>
    <row r="2085" spans="1:7" x14ac:dyDescent="0.2">
      <c r="A2085" s="57">
        <f t="shared" ca="1" si="62"/>
        <v>163.44000000000315</v>
      </c>
      <c r="B2085" s="50">
        <f t="shared" ca="1" si="63"/>
        <v>-68.386683751150954</v>
      </c>
      <c r="D2085" s="82"/>
      <c r="F2085" s="10"/>
      <c r="G2085" s="11"/>
    </row>
    <row r="2086" spans="1:7" x14ac:dyDescent="0.2">
      <c r="A2086" s="57">
        <f t="shared" ca="1" si="62"/>
        <v>163.52000000000317</v>
      </c>
      <c r="B2086" s="50">
        <f t="shared" ca="1" si="63"/>
        <v>-68.282434200400075</v>
      </c>
      <c r="D2086" s="82"/>
      <c r="F2086" s="10"/>
      <c r="G2086" s="11"/>
    </row>
    <row r="2087" spans="1:7" x14ac:dyDescent="0.2">
      <c r="A2087" s="57">
        <f t="shared" ca="1" si="62"/>
        <v>163.60000000000318</v>
      </c>
      <c r="B2087" s="50">
        <f t="shared" ca="1" si="63"/>
        <v>-68.179356274439954</v>
      </c>
      <c r="D2087" s="82"/>
      <c r="F2087" s="10"/>
      <c r="G2087" s="11"/>
    </row>
    <row r="2088" spans="1:7" x14ac:dyDescent="0.2">
      <c r="A2088" s="57">
        <f t="shared" ca="1" si="62"/>
        <v>163.68000000000319</v>
      </c>
      <c r="B2088" s="50">
        <f t="shared" ca="1" si="63"/>
        <v>-68.07743955272268</v>
      </c>
      <c r="D2088" s="82"/>
      <c r="F2088" s="10"/>
      <c r="G2088" s="11"/>
    </row>
    <row r="2089" spans="1:7" x14ac:dyDescent="0.2">
      <c r="A2089" s="57">
        <f t="shared" ca="1" si="62"/>
        <v>163.7600000000032</v>
      </c>
      <c r="B2089" s="50">
        <f t="shared" ca="1" si="63"/>
        <v>-67.976673810715837</v>
      </c>
      <c r="D2089" s="82"/>
      <c r="F2089" s="10"/>
      <c r="G2089" s="11"/>
    </row>
    <row r="2090" spans="1:7" x14ac:dyDescent="0.2">
      <c r="A2090" s="57">
        <f t="shared" ca="1" si="62"/>
        <v>163.84000000000322</v>
      </c>
      <c r="B2090" s="50">
        <f t="shared" ca="1" si="63"/>
        <v>-67.877049015456691</v>
      </c>
      <c r="D2090" s="82"/>
      <c r="F2090" s="10"/>
      <c r="G2090" s="11"/>
    </row>
    <row r="2091" spans="1:7" x14ac:dyDescent="0.2">
      <c r="A2091" s="57">
        <f t="shared" ref="A2091:A2154" ca="1" si="64">OFFSET(A2091,-1,0)+f_stop/5000</f>
        <v>163.92000000000323</v>
      </c>
      <c r="B2091" s="50">
        <f t="shared" ref="B2091:B2154" ca="1" si="65">20*LOG(ABS(   (1/f_dec*SIN(f_dec*$A2091/Fm*PI())/SIN($A2091/Fm*PI()))^(order-2) * (1/f_dec2*SIN(f_dec2*$A2091/Fm*PI())/SIN($A2091/Fm*PI())) *  (1/(f_dec*n_avg)*SIN((f_dec*n_avg)*$A2091/Fm*PI())/SIN($A2091/Fm*PI()))    ))</f>
        <v>-67.778555321236794</v>
      </c>
      <c r="D2091" s="82"/>
      <c r="F2091" s="10"/>
      <c r="G2091" s="11"/>
    </row>
    <row r="2092" spans="1:7" x14ac:dyDescent="0.2">
      <c r="A2092" s="57">
        <f t="shared" ca="1" si="64"/>
        <v>164.00000000000324</v>
      </c>
      <c r="B2092" s="50">
        <f t="shared" ca="1" si="65"/>
        <v>-67.681183065412242</v>
      </c>
      <c r="D2092" s="82"/>
      <c r="F2092" s="10"/>
      <c r="G2092" s="11"/>
    </row>
    <row r="2093" spans="1:7" x14ac:dyDescent="0.2">
      <c r="A2093" s="57">
        <f t="shared" ca="1" si="64"/>
        <v>164.08000000000325</v>
      </c>
      <c r="B2093" s="50">
        <f t="shared" ca="1" si="65"/>
        <v>-67.58492276433492</v>
      </c>
      <c r="D2093" s="82"/>
      <c r="F2093" s="10"/>
      <c r="G2093" s="11"/>
    </row>
    <row r="2094" spans="1:7" x14ac:dyDescent="0.2">
      <c r="A2094" s="57">
        <f t="shared" ca="1" si="64"/>
        <v>164.16000000000327</v>
      </c>
      <c r="B2094" s="50">
        <f t="shared" ca="1" si="65"/>
        <v>-67.48976510940166</v>
      </c>
      <c r="D2094" s="82"/>
      <c r="F2094" s="10"/>
      <c r="G2094" s="11"/>
    </row>
    <row r="2095" spans="1:7" x14ac:dyDescent="0.2">
      <c r="A2095" s="57">
        <f t="shared" ca="1" si="64"/>
        <v>164.24000000000328</v>
      </c>
      <c r="B2095" s="50">
        <f t="shared" ca="1" si="65"/>
        <v>-67.395700963215845</v>
      </c>
      <c r="D2095" s="82"/>
      <c r="F2095" s="10"/>
      <c r="G2095" s="11"/>
    </row>
    <row r="2096" spans="1:7" x14ac:dyDescent="0.2">
      <c r="A2096" s="57">
        <f t="shared" ca="1" si="64"/>
        <v>164.32000000000329</v>
      </c>
      <c r="B2096" s="50">
        <f t="shared" ca="1" si="65"/>
        <v>-67.302721355859276</v>
      </c>
      <c r="D2096" s="82"/>
      <c r="F2096" s="10"/>
      <c r="G2096" s="11"/>
    </row>
    <row r="2097" spans="1:7" x14ac:dyDescent="0.2">
      <c r="A2097" s="57">
        <f t="shared" ca="1" si="64"/>
        <v>164.4000000000033</v>
      </c>
      <c r="B2097" s="50">
        <f t="shared" ca="1" si="65"/>
        <v>-67.210817481269189</v>
      </c>
      <c r="D2097" s="82"/>
      <c r="F2097" s="10"/>
      <c r="G2097" s="11"/>
    </row>
    <row r="2098" spans="1:7" x14ac:dyDescent="0.2">
      <c r="A2098" s="57">
        <f t="shared" ca="1" si="64"/>
        <v>164.48000000000332</v>
      </c>
      <c r="B2098" s="50">
        <f t="shared" ca="1" si="65"/>
        <v>-67.119980693717807</v>
      </c>
      <c r="D2098" s="82"/>
      <c r="F2098" s="10"/>
      <c r="G2098" s="11"/>
    </row>
    <row r="2099" spans="1:7" x14ac:dyDescent="0.2">
      <c r="A2099" s="57">
        <f t="shared" ca="1" si="64"/>
        <v>164.56000000000333</v>
      </c>
      <c r="B2099" s="50">
        <f t="shared" ca="1" si="65"/>
        <v>-67.030202504390942</v>
      </c>
      <c r="D2099" s="82"/>
      <c r="F2099" s="10"/>
      <c r="G2099" s="11"/>
    </row>
    <row r="2100" spans="1:7" x14ac:dyDescent="0.2">
      <c r="A2100" s="57">
        <f t="shared" ca="1" si="64"/>
        <v>164.64000000000334</v>
      </c>
      <c r="B2100" s="50">
        <f t="shared" ca="1" si="65"/>
        <v>-66.941474578061857</v>
      </c>
      <c r="D2100" s="82"/>
      <c r="F2100" s="10"/>
      <c r="G2100" s="11"/>
    </row>
    <row r="2101" spans="1:7" x14ac:dyDescent="0.2">
      <c r="A2101" s="57">
        <f t="shared" ca="1" si="64"/>
        <v>164.72000000000335</v>
      </c>
      <c r="B2101" s="50">
        <f t="shared" ca="1" si="65"/>
        <v>-66.853788729857925</v>
      </c>
      <c r="D2101" s="82"/>
      <c r="F2101" s="10"/>
      <c r="G2101" s="11"/>
    </row>
    <row r="2102" spans="1:7" x14ac:dyDescent="0.2">
      <c r="A2102" s="57">
        <f t="shared" ca="1" si="64"/>
        <v>164.80000000000337</v>
      </c>
      <c r="B2102" s="50">
        <f t="shared" ca="1" si="65"/>
        <v>-66.767136922116578</v>
      </c>
      <c r="D2102" s="82"/>
      <c r="F2102" s="10"/>
      <c r="G2102" s="11"/>
    </row>
    <row r="2103" spans="1:7" x14ac:dyDescent="0.2">
      <c r="A2103" s="57">
        <f t="shared" ca="1" si="64"/>
        <v>164.88000000000338</v>
      </c>
      <c r="B2103" s="50">
        <f t="shared" ca="1" si="65"/>
        <v>-66.681511261328211</v>
      </c>
      <c r="D2103" s="82"/>
      <c r="F2103" s="10"/>
      <c r="G2103" s="11"/>
    </row>
    <row r="2104" spans="1:7" x14ac:dyDescent="0.2">
      <c r="A2104" s="57">
        <f t="shared" ca="1" si="64"/>
        <v>164.96000000000339</v>
      </c>
      <c r="B2104" s="50">
        <f t="shared" ca="1" si="65"/>
        <v>-66.59690399516235</v>
      </c>
      <c r="D2104" s="82"/>
      <c r="F2104" s="10"/>
      <c r="G2104" s="11"/>
    </row>
    <row r="2105" spans="1:7" x14ac:dyDescent="0.2">
      <c r="A2105" s="57">
        <f t="shared" ca="1" si="64"/>
        <v>165.0400000000034</v>
      </c>
      <c r="B2105" s="50">
        <f t="shared" ca="1" si="65"/>
        <v>-66.513307509575512</v>
      </c>
      <c r="D2105" s="82"/>
      <c r="F2105" s="10"/>
      <c r="G2105" s="11"/>
    </row>
    <row r="2106" spans="1:7" x14ac:dyDescent="0.2">
      <c r="A2106" s="57">
        <f t="shared" ca="1" si="64"/>
        <v>165.12000000000342</v>
      </c>
      <c r="B2106" s="50">
        <f t="shared" ca="1" si="65"/>
        <v>-66.430714325997343</v>
      </c>
      <c r="D2106" s="82"/>
      <c r="F2106" s="10"/>
      <c r="G2106" s="11"/>
    </row>
    <row r="2107" spans="1:7" x14ac:dyDescent="0.2">
      <c r="A2107" s="57">
        <f t="shared" ca="1" si="64"/>
        <v>165.20000000000343</v>
      </c>
      <c r="B2107" s="50">
        <f t="shared" ca="1" si="65"/>
        <v>-66.349117098592927</v>
      </c>
      <c r="D2107" s="82"/>
      <c r="F2107" s="10"/>
      <c r="G2107" s="11"/>
    </row>
    <row r="2108" spans="1:7" x14ac:dyDescent="0.2">
      <c r="A2108" s="57">
        <f t="shared" ca="1" si="64"/>
        <v>165.28000000000344</v>
      </c>
      <c r="B2108" s="50">
        <f t="shared" ca="1" si="65"/>
        <v>-66.268508611598719</v>
      </c>
      <c r="D2108" s="82"/>
      <c r="F2108" s="10"/>
      <c r="G2108" s="11"/>
    </row>
    <row r="2109" spans="1:7" x14ac:dyDescent="0.2">
      <c r="A2109" s="57">
        <f t="shared" ca="1" si="64"/>
        <v>165.36000000000345</v>
      </c>
      <c r="B2109" s="50">
        <f t="shared" ca="1" si="65"/>
        <v>-66.188881776729943</v>
      </c>
      <c r="D2109" s="82"/>
      <c r="F2109" s="10"/>
      <c r="G2109" s="11"/>
    </row>
    <row r="2110" spans="1:7" x14ac:dyDescent="0.2">
      <c r="A2110" s="57">
        <f t="shared" ca="1" si="64"/>
        <v>165.44000000000347</v>
      </c>
      <c r="B2110" s="50">
        <f t="shared" ca="1" si="65"/>
        <v>-66.110229630657102</v>
      </c>
      <c r="D2110" s="82"/>
      <c r="F2110" s="10"/>
      <c r="G2110" s="11"/>
    </row>
    <row r="2111" spans="1:7" x14ac:dyDescent="0.2">
      <c r="A2111" s="57">
        <f t="shared" ca="1" si="64"/>
        <v>165.52000000000348</v>
      </c>
      <c r="B2111" s="50">
        <f t="shared" ca="1" si="65"/>
        <v>-66.032545332549745</v>
      </c>
      <c r="D2111" s="82"/>
      <c r="F2111" s="10"/>
      <c r="G2111" s="11"/>
    </row>
    <row r="2112" spans="1:7" x14ac:dyDescent="0.2">
      <c r="A2112" s="57">
        <f t="shared" ca="1" si="64"/>
        <v>165.60000000000349</v>
      </c>
      <c r="B2112" s="50">
        <f t="shared" ca="1" si="65"/>
        <v>-65.955822161684637</v>
      </c>
      <c r="D2112" s="82"/>
      <c r="F2112" s="10"/>
      <c r="G2112" s="11"/>
    </row>
    <row r="2113" spans="1:7" x14ac:dyDescent="0.2">
      <c r="A2113" s="57">
        <f t="shared" ca="1" si="64"/>
        <v>165.6800000000035</v>
      </c>
      <c r="B2113" s="50">
        <f t="shared" ca="1" si="65"/>
        <v>-65.880053515117922</v>
      </c>
      <c r="D2113" s="82"/>
      <c r="F2113" s="10"/>
      <c r="G2113" s="11"/>
    </row>
    <row r="2114" spans="1:7" x14ac:dyDescent="0.2">
      <c r="A2114" s="57">
        <f t="shared" ca="1" si="64"/>
        <v>165.76000000000352</v>
      </c>
      <c r="B2114" s="50">
        <f t="shared" ca="1" si="65"/>
        <v>-65.805232905417171</v>
      </c>
      <c r="D2114" s="82"/>
      <c r="F2114" s="10"/>
      <c r="G2114" s="11"/>
    </row>
    <row r="2115" spans="1:7" x14ac:dyDescent="0.2">
      <c r="A2115" s="57">
        <f t="shared" ca="1" si="64"/>
        <v>165.84000000000353</v>
      </c>
      <c r="B2115" s="50">
        <f t="shared" ca="1" si="65"/>
        <v>-65.73135395845371</v>
      </c>
      <c r="D2115" s="82"/>
      <c r="F2115" s="10"/>
      <c r="G2115" s="11"/>
    </row>
    <row r="2116" spans="1:7" x14ac:dyDescent="0.2">
      <c r="A2116" s="57">
        <f t="shared" ca="1" si="64"/>
        <v>165.92000000000354</v>
      </c>
      <c r="B2116" s="50">
        <f t="shared" ca="1" si="65"/>
        <v>-65.658410411251751</v>
      </c>
      <c r="D2116" s="82"/>
      <c r="F2116" s="10"/>
      <c r="G2116" s="11"/>
    </row>
    <row r="2117" spans="1:7" x14ac:dyDescent="0.2">
      <c r="A2117" s="57">
        <f t="shared" ca="1" si="64"/>
        <v>166.00000000000355</v>
      </c>
      <c r="B2117" s="50">
        <f t="shared" ca="1" si="65"/>
        <v>-65.586396109893514</v>
      </c>
      <c r="D2117" s="82"/>
      <c r="F2117" s="10"/>
      <c r="G2117" s="11"/>
    </row>
    <row r="2118" spans="1:7" x14ac:dyDescent="0.2">
      <c r="A2118" s="57">
        <f t="shared" ca="1" si="64"/>
        <v>166.08000000000357</v>
      </c>
      <c r="B2118" s="50">
        <f t="shared" ca="1" si="65"/>
        <v>-65.515305007478531</v>
      </c>
      <c r="D2118" s="82"/>
      <c r="F2118" s="10"/>
      <c r="G2118" s="11"/>
    </row>
    <row r="2119" spans="1:7" x14ac:dyDescent="0.2">
      <c r="A2119" s="57">
        <f t="shared" ca="1" si="64"/>
        <v>166.16000000000358</v>
      </c>
      <c r="B2119" s="50">
        <f t="shared" ca="1" si="65"/>
        <v>-65.445131162135169</v>
      </c>
      <c r="D2119" s="82"/>
      <c r="F2119" s="10"/>
      <c r="G2119" s="11"/>
    </row>
    <row r="2120" spans="1:7" x14ac:dyDescent="0.2">
      <c r="A2120" s="57">
        <f t="shared" ca="1" si="64"/>
        <v>166.24000000000359</v>
      </c>
      <c r="B2120" s="50">
        <f t="shared" ca="1" si="65"/>
        <v>-65.375868735083472</v>
      </c>
      <c r="D2120" s="82"/>
      <c r="F2120" s="10"/>
      <c r="G2120" s="11"/>
    </row>
    <row r="2121" spans="1:7" x14ac:dyDescent="0.2">
      <c r="A2121" s="57">
        <f t="shared" ca="1" si="64"/>
        <v>166.3200000000036</v>
      </c>
      <c r="B2121" s="50">
        <f t="shared" ca="1" si="65"/>
        <v>-65.307511988747038</v>
      </c>
      <c r="D2121" s="82"/>
      <c r="F2121" s="10"/>
      <c r="G2121" s="11"/>
    </row>
    <row r="2122" spans="1:7" x14ac:dyDescent="0.2">
      <c r="A2122" s="57">
        <f t="shared" ca="1" si="64"/>
        <v>166.40000000000362</v>
      </c>
      <c r="B2122" s="50">
        <f t="shared" ca="1" si="65"/>
        <v>-65.240055284913311</v>
      </c>
      <c r="D2122" s="82"/>
      <c r="F2122" s="10"/>
      <c r="G2122" s="11"/>
    </row>
    <row r="2123" spans="1:7" x14ac:dyDescent="0.2">
      <c r="A2123" s="57">
        <f t="shared" ca="1" si="64"/>
        <v>166.48000000000363</v>
      </c>
      <c r="B2123" s="50">
        <f t="shared" ca="1" si="65"/>
        <v>-65.173493082940325</v>
      </c>
      <c r="D2123" s="82"/>
      <c r="F2123" s="10"/>
      <c r="G2123" s="11"/>
    </row>
    <row r="2124" spans="1:7" x14ac:dyDescent="0.2">
      <c r="A2124" s="57">
        <f t="shared" ca="1" si="64"/>
        <v>166.56000000000364</v>
      </c>
      <c r="B2124" s="50">
        <f t="shared" ca="1" si="65"/>
        <v>-65.107819938008788</v>
      </c>
      <c r="D2124" s="82"/>
      <c r="F2124" s="10"/>
      <c r="G2124" s="11"/>
    </row>
    <row r="2125" spans="1:7" x14ac:dyDescent="0.2">
      <c r="A2125" s="57">
        <f t="shared" ca="1" si="64"/>
        <v>166.64000000000365</v>
      </c>
      <c r="B2125" s="50">
        <f t="shared" ca="1" si="65"/>
        <v>-65.043030499418194</v>
      </c>
      <c r="D2125" s="82"/>
      <c r="F2125" s="10"/>
      <c r="G2125" s="11"/>
    </row>
    <row r="2126" spans="1:7" x14ac:dyDescent="0.2">
      <c r="A2126" s="57">
        <f t="shared" ca="1" si="64"/>
        <v>166.72000000000367</v>
      </c>
      <c r="B2126" s="50">
        <f t="shared" ca="1" si="65"/>
        <v>-64.979119508925606</v>
      </c>
      <c r="D2126" s="82"/>
      <c r="F2126" s="10"/>
      <c r="G2126" s="11"/>
    </row>
    <row r="2127" spans="1:7" x14ac:dyDescent="0.2">
      <c r="A2127" s="57">
        <f t="shared" ca="1" si="64"/>
        <v>166.80000000000368</v>
      </c>
      <c r="B2127" s="50">
        <f t="shared" ca="1" si="65"/>
        <v>-64.916081799126232</v>
      </c>
      <c r="D2127" s="82"/>
      <c r="F2127" s="10"/>
      <c r="G2127" s="11"/>
    </row>
    <row r="2128" spans="1:7" x14ac:dyDescent="0.2">
      <c r="A2128" s="57">
        <f t="shared" ca="1" si="64"/>
        <v>166.88000000000369</v>
      </c>
      <c r="B2128" s="50">
        <f t="shared" ca="1" si="65"/>
        <v>-64.853912291874181</v>
      </c>
      <c r="D2128" s="82"/>
      <c r="F2128" s="10"/>
      <c r="G2128" s="11"/>
    </row>
    <row r="2129" spans="1:7" x14ac:dyDescent="0.2">
      <c r="A2129" s="57">
        <f t="shared" ca="1" si="64"/>
        <v>166.9600000000037</v>
      </c>
      <c r="B2129" s="50">
        <f t="shared" ca="1" si="65"/>
        <v>-64.792605996742452</v>
      </c>
      <c r="D2129" s="82"/>
      <c r="F2129" s="10"/>
      <c r="G2129" s="11"/>
    </row>
    <row r="2130" spans="1:7" x14ac:dyDescent="0.2">
      <c r="A2130" s="57">
        <f t="shared" ca="1" si="64"/>
        <v>167.04000000000372</v>
      </c>
      <c r="B2130" s="50">
        <f t="shared" ca="1" si="65"/>
        <v>-64.732158009521356</v>
      </c>
      <c r="D2130" s="82"/>
      <c r="F2130" s="10"/>
      <c r="G2130" s="11"/>
    </row>
    <row r="2131" spans="1:7" x14ac:dyDescent="0.2">
      <c r="A2131" s="57">
        <f t="shared" ca="1" si="64"/>
        <v>167.12000000000373</v>
      </c>
      <c r="B2131" s="50">
        <f t="shared" ca="1" si="65"/>
        <v>-64.672563510753832</v>
      </c>
      <c r="D2131" s="82"/>
      <c r="F2131" s="10"/>
      <c r="G2131" s="11"/>
    </row>
    <row r="2132" spans="1:7" x14ac:dyDescent="0.2">
      <c r="A2132" s="57">
        <f t="shared" ca="1" si="64"/>
        <v>167.20000000000374</v>
      </c>
      <c r="B2132" s="50">
        <f t="shared" ca="1" si="65"/>
        <v>-64.613817764306901</v>
      </c>
      <c r="D2132" s="82"/>
      <c r="F2132" s="10"/>
      <c r="G2132" s="11"/>
    </row>
    <row r="2133" spans="1:7" x14ac:dyDescent="0.2">
      <c r="A2133" s="57">
        <f t="shared" ca="1" si="64"/>
        <v>167.28000000000375</v>
      </c>
      <c r="B2133" s="50">
        <f t="shared" ca="1" si="65"/>
        <v>-64.555916115978363</v>
      </c>
      <c r="D2133" s="82"/>
      <c r="F2133" s="10"/>
      <c r="G2133" s="11"/>
    </row>
    <row r="2134" spans="1:7" x14ac:dyDescent="0.2">
      <c r="A2134" s="57">
        <f t="shared" ca="1" si="64"/>
        <v>167.36000000000377</v>
      </c>
      <c r="B2134" s="50">
        <f t="shared" ca="1" si="65"/>
        <v>-64.498853992137569</v>
      </c>
      <c r="D2134" s="82"/>
      <c r="F2134" s="10"/>
      <c r="G2134" s="11"/>
    </row>
    <row r="2135" spans="1:7" x14ac:dyDescent="0.2">
      <c r="A2135" s="57">
        <f t="shared" ca="1" si="64"/>
        <v>167.44000000000378</v>
      </c>
      <c r="B2135" s="50">
        <f t="shared" ca="1" si="65"/>
        <v>-64.44262689839951</v>
      </c>
      <c r="D2135" s="82"/>
      <c r="F2135" s="10"/>
      <c r="G2135" s="11"/>
    </row>
    <row r="2136" spans="1:7" x14ac:dyDescent="0.2">
      <c r="A2136" s="57">
        <f t="shared" ca="1" si="64"/>
        <v>167.52000000000379</v>
      </c>
      <c r="B2136" s="50">
        <f t="shared" ca="1" si="65"/>
        <v>-64.387230418331086</v>
      </c>
      <c r="D2136" s="82"/>
      <c r="F2136" s="10"/>
      <c r="G2136" s="11"/>
    </row>
    <row r="2137" spans="1:7" x14ac:dyDescent="0.2">
      <c r="A2137" s="57">
        <f t="shared" ca="1" si="64"/>
        <v>167.6000000000038</v>
      </c>
      <c r="B2137" s="50">
        <f t="shared" ca="1" si="65"/>
        <v>-64.332660212189282</v>
      </c>
      <c r="D2137" s="82"/>
      <c r="F2137" s="10"/>
      <c r="G2137" s="11"/>
    </row>
    <row r="2138" spans="1:7" x14ac:dyDescent="0.2">
      <c r="A2138" s="57">
        <f t="shared" ca="1" si="64"/>
        <v>167.68000000000382</v>
      </c>
      <c r="B2138" s="50">
        <f t="shared" ca="1" si="65"/>
        <v>-64.278912015689471</v>
      </c>
      <c r="D2138" s="82"/>
      <c r="F2138" s="10"/>
      <c r="G2138" s="11"/>
    </row>
    <row r="2139" spans="1:7" x14ac:dyDescent="0.2">
      <c r="A2139" s="57">
        <f t="shared" ca="1" si="64"/>
        <v>167.76000000000383</v>
      </c>
      <c r="B2139" s="50">
        <f t="shared" ca="1" si="65"/>
        <v>-64.225981638804072</v>
      </c>
      <c r="D2139" s="82"/>
      <c r="F2139" s="10"/>
      <c r="G2139" s="11"/>
    </row>
    <row r="2140" spans="1:7" x14ac:dyDescent="0.2">
      <c r="A2140" s="57">
        <f t="shared" ca="1" si="64"/>
        <v>167.84000000000384</v>
      </c>
      <c r="B2140" s="50">
        <f t="shared" ca="1" si="65"/>
        <v>-64.173864964589953</v>
      </c>
      <c r="D2140" s="82"/>
      <c r="F2140" s="10"/>
      <c r="G2140" s="11"/>
    </row>
    <row r="2141" spans="1:7" x14ac:dyDescent="0.2">
      <c r="A2141" s="57">
        <f t="shared" ca="1" si="64"/>
        <v>167.92000000000385</v>
      </c>
      <c r="B2141" s="50">
        <f t="shared" ca="1" si="65"/>
        <v>-64.122557948044417</v>
      </c>
      <c r="D2141" s="82"/>
      <c r="F2141" s="10"/>
      <c r="G2141" s="11"/>
    </row>
    <row r="2142" spans="1:7" x14ac:dyDescent="0.2">
      <c r="A2142" s="57">
        <f t="shared" ca="1" si="64"/>
        <v>168.00000000000387</v>
      </c>
      <c r="B2142" s="50">
        <f t="shared" ca="1" si="65"/>
        <v>-64.072056614988483</v>
      </c>
      <c r="D2142" s="82"/>
      <c r="F2142" s="10"/>
      <c r="G2142" s="11"/>
    </row>
    <row r="2143" spans="1:7" x14ac:dyDescent="0.2">
      <c r="A2143" s="57">
        <f t="shared" ca="1" si="64"/>
        <v>168.08000000000388</v>
      </c>
      <c r="B2143" s="50">
        <f t="shared" ca="1" si="65"/>
        <v>-64.022357060977413</v>
      </c>
      <c r="D2143" s="82"/>
      <c r="F2143" s="10"/>
      <c r="G2143" s="11"/>
    </row>
    <row r="2144" spans="1:7" x14ac:dyDescent="0.2">
      <c r="A2144" s="57">
        <f t="shared" ca="1" si="64"/>
        <v>168.16000000000389</v>
      </c>
      <c r="B2144" s="50">
        <f t="shared" ca="1" si="65"/>
        <v>-63.973455450237175</v>
      </c>
      <c r="D2144" s="82"/>
      <c r="F2144" s="10"/>
      <c r="G2144" s="11"/>
    </row>
    <row r="2145" spans="1:7" x14ac:dyDescent="0.2">
      <c r="A2145" s="57">
        <f t="shared" ca="1" si="64"/>
        <v>168.2400000000039</v>
      </c>
      <c r="B2145" s="50">
        <f t="shared" ca="1" si="65"/>
        <v>-63.925348014626479</v>
      </c>
      <c r="D2145" s="82"/>
      <c r="F2145" s="10"/>
      <c r="G2145" s="11"/>
    </row>
    <row r="2146" spans="1:7" x14ac:dyDescent="0.2">
      <c r="A2146" s="57">
        <f t="shared" ca="1" si="64"/>
        <v>168.32000000000392</v>
      </c>
      <c r="B2146" s="50">
        <f t="shared" ca="1" si="65"/>
        <v>-63.878031052623896</v>
      </c>
      <c r="D2146" s="82"/>
      <c r="F2146" s="10"/>
      <c r="G2146" s="11"/>
    </row>
    <row r="2147" spans="1:7" x14ac:dyDescent="0.2">
      <c r="A2147" s="57">
        <f t="shared" ca="1" si="64"/>
        <v>168.40000000000393</v>
      </c>
      <c r="B2147" s="50">
        <f t="shared" ca="1" si="65"/>
        <v>-63.831500928338983</v>
      </c>
      <c r="D2147" s="82"/>
      <c r="F2147" s="10"/>
      <c r="G2147" s="11"/>
    </row>
    <row r="2148" spans="1:7" x14ac:dyDescent="0.2">
      <c r="A2148" s="57">
        <f t="shared" ca="1" si="64"/>
        <v>168.48000000000394</v>
      </c>
      <c r="B2148" s="50">
        <f t="shared" ca="1" si="65"/>
        <v>-63.78575407054737</v>
      </c>
      <c r="D2148" s="82"/>
      <c r="F2148" s="10"/>
      <c r="G2148" s="11"/>
    </row>
    <row r="2149" spans="1:7" x14ac:dyDescent="0.2">
      <c r="A2149" s="57">
        <f t="shared" ca="1" si="64"/>
        <v>168.56000000000395</v>
      </c>
      <c r="B2149" s="50">
        <f t="shared" ca="1" si="65"/>
        <v>-63.740786971748626</v>
      </c>
      <c r="D2149" s="82"/>
      <c r="F2149" s="10"/>
      <c r="G2149" s="11"/>
    </row>
    <row r="2150" spans="1:7" x14ac:dyDescent="0.2">
      <c r="A2150" s="57">
        <f t="shared" ca="1" si="64"/>
        <v>168.64000000000397</v>
      </c>
      <c r="B2150" s="50">
        <f t="shared" ca="1" si="65"/>
        <v>-63.696596187246932</v>
      </c>
      <c r="D2150" s="82"/>
      <c r="F2150" s="10"/>
      <c r="G2150" s="11"/>
    </row>
    <row r="2151" spans="1:7" x14ac:dyDescent="0.2">
      <c r="A2151" s="57">
        <f t="shared" ca="1" si="64"/>
        <v>168.72000000000398</v>
      </c>
      <c r="B2151" s="50">
        <f t="shared" ca="1" si="65"/>
        <v>-63.653178334253553</v>
      </c>
      <c r="D2151" s="82"/>
      <c r="F2151" s="10"/>
      <c r="G2151" s="11"/>
    </row>
    <row r="2152" spans="1:7" x14ac:dyDescent="0.2">
      <c r="A2152" s="57">
        <f t="shared" ca="1" si="64"/>
        <v>168.80000000000399</v>
      </c>
      <c r="B2152" s="50">
        <f t="shared" ca="1" si="65"/>
        <v>-63.610530091010837</v>
      </c>
      <c r="D2152" s="82"/>
      <c r="F2152" s="10"/>
      <c r="G2152" s="11"/>
    </row>
    <row r="2153" spans="1:7" x14ac:dyDescent="0.2">
      <c r="A2153" s="57">
        <f t="shared" ca="1" si="64"/>
        <v>168.880000000004</v>
      </c>
      <c r="B2153" s="50">
        <f t="shared" ca="1" si="65"/>
        <v>-63.568648195937058</v>
      </c>
      <c r="D2153" s="82"/>
      <c r="F2153" s="10"/>
      <c r="G2153" s="11"/>
    </row>
    <row r="2154" spans="1:7" x14ac:dyDescent="0.2">
      <c r="A2154" s="57">
        <f t="shared" ca="1" si="64"/>
        <v>168.96000000000402</v>
      </c>
      <c r="B2154" s="50">
        <f t="shared" ca="1" si="65"/>
        <v>-63.527529446791782</v>
      </c>
      <c r="D2154" s="82"/>
      <c r="F2154" s="10"/>
      <c r="G2154" s="11"/>
    </row>
    <row r="2155" spans="1:7" x14ac:dyDescent="0.2">
      <c r="A2155" s="57">
        <f t="shared" ref="A2155:A2218" ca="1" si="66">OFFSET(A2155,-1,0)+f_stop/5000</f>
        <v>169.04000000000403</v>
      </c>
      <c r="B2155" s="50">
        <f t="shared" ref="B2155:B2218" ca="1" si="67">20*LOG(ABS(   (1/f_dec*SIN(f_dec*$A2155/Fm*PI())/SIN($A2155/Fm*PI()))^(order-2) * (1/f_dec2*SIN(f_dec2*$A2155/Fm*PI())/SIN($A2155/Fm*PI())) *  (1/(f_dec*n_avg)*SIN((f_dec*n_avg)*$A2155/Fm*PI())/SIN($A2155/Fm*PI()))    ))</f>
        <v>-63.487170699861167</v>
      </c>
      <c r="D2155" s="82"/>
      <c r="F2155" s="10"/>
      <c r="G2155" s="11"/>
    </row>
    <row r="2156" spans="1:7" x14ac:dyDescent="0.2">
      <c r="A2156" s="57">
        <f t="shared" ca="1" si="66"/>
        <v>169.12000000000404</v>
      </c>
      <c r="B2156" s="50">
        <f t="shared" ca="1" si="67"/>
        <v>-63.447568869162737</v>
      </c>
      <c r="D2156" s="82"/>
      <c r="F2156" s="10"/>
      <c r="G2156" s="11"/>
    </row>
    <row r="2157" spans="1:7" x14ac:dyDescent="0.2">
      <c r="A2157" s="57">
        <f t="shared" ca="1" si="66"/>
        <v>169.20000000000405</v>
      </c>
      <c r="B2157" s="50">
        <f t="shared" ca="1" si="67"/>
        <v>-63.40872092566908</v>
      </c>
      <c r="D2157" s="82"/>
      <c r="F2157" s="10"/>
      <c r="G2157" s="11"/>
    </row>
    <row r="2158" spans="1:7" x14ac:dyDescent="0.2">
      <c r="A2158" s="57">
        <f t="shared" ca="1" si="66"/>
        <v>169.28000000000407</v>
      </c>
      <c r="B2158" s="50">
        <f t="shared" ca="1" si="67"/>
        <v>-63.37062389655032</v>
      </c>
      <c r="D2158" s="82"/>
      <c r="F2158" s="10"/>
      <c r="G2158" s="11"/>
    </row>
    <row r="2159" spans="1:7" x14ac:dyDescent="0.2">
      <c r="A2159" s="57">
        <f t="shared" ca="1" si="66"/>
        <v>169.36000000000408</v>
      </c>
      <c r="B2159" s="50">
        <f t="shared" ca="1" si="67"/>
        <v>-63.333274864434557</v>
      </c>
      <c r="D2159" s="82"/>
      <c r="F2159" s="10"/>
      <c r="G2159" s="11"/>
    </row>
    <row r="2160" spans="1:7" x14ac:dyDescent="0.2">
      <c r="A2160" s="57">
        <f t="shared" ca="1" si="66"/>
        <v>169.44000000000409</v>
      </c>
      <c r="B2160" s="50">
        <f t="shared" ca="1" si="67"/>
        <v>-63.296670966686236</v>
      </c>
      <c r="D2160" s="82"/>
      <c r="F2160" s="10"/>
      <c r="G2160" s="11"/>
    </row>
    <row r="2161" spans="1:7" x14ac:dyDescent="0.2">
      <c r="A2161" s="57">
        <f t="shared" ca="1" si="66"/>
        <v>169.5200000000041</v>
      </c>
      <c r="B2161" s="50">
        <f t="shared" ca="1" si="67"/>
        <v>-63.260809394701681</v>
      </c>
      <c r="D2161" s="82"/>
      <c r="F2161" s="10"/>
      <c r="G2161" s="11"/>
    </row>
    <row r="2162" spans="1:7" x14ac:dyDescent="0.2">
      <c r="A2162" s="57">
        <f t="shared" ca="1" si="66"/>
        <v>169.60000000000412</v>
      </c>
      <c r="B2162" s="50">
        <f t="shared" ca="1" si="67"/>
        <v>-63.225687393221726</v>
      </c>
      <c r="D2162" s="82"/>
      <c r="F2162" s="10"/>
      <c r="G2162" s="11"/>
    </row>
    <row r="2163" spans="1:7" x14ac:dyDescent="0.2">
      <c r="A2163" s="57">
        <f t="shared" ca="1" si="66"/>
        <v>169.68000000000413</v>
      </c>
      <c r="B2163" s="50">
        <f t="shared" ca="1" si="67"/>
        <v>-63.191302259660908</v>
      </c>
      <c r="D2163" s="82"/>
      <c r="F2163" s="10"/>
      <c r="G2163" s="11"/>
    </row>
    <row r="2164" spans="1:7" x14ac:dyDescent="0.2">
      <c r="A2164" s="57">
        <f t="shared" ca="1" si="66"/>
        <v>169.76000000000414</v>
      </c>
      <c r="B2164" s="50">
        <f t="shared" ca="1" si="67"/>
        <v>-63.157651343452685</v>
      </c>
      <c r="D2164" s="82"/>
      <c r="F2164" s="10"/>
      <c r="G2164" s="11"/>
    </row>
    <row r="2165" spans="1:7" x14ac:dyDescent="0.2">
      <c r="A2165" s="57">
        <f t="shared" ca="1" si="66"/>
        <v>169.84000000000415</v>
      </c>
      <c r="B2165" s="50">
        <f t="shared" ca="1" si="67"/>
        <v>-63.124732045410866</v>
      </c>
      <c r="D2165" s="82"/>
      <c r="F2165" s="10"/>
      <c r="G2165" s="11"/>
    </row>
    <row r="2166" spans="1:7" x14ac:dyDescent="0.2">
      <c r="A2166" s="57">
        <f t="shared" ca="1" si="66"/>
        <v>169.92000000000417</v>
      </c>
      <c r="B2166" s="50">
        <f t="shared" ca="1" si="67"/>
        <v>-63.092541817106223</v>
      </c>
      <c r="D2166" s="82"/>
      <c r="F2166" s="10"/>
      <c r="G2166" s="11"/>
    </row>
    <row r="2167" spans="1:7" x14ac:dyDescent="0.2">
      <c r="A2167" s="57">
        <f t="shared" ca="1" si="66"/>
        <v>170.00000000000418</v>
      </c>
      <c r="B2167" s="50">
        <f t="shared" ca="1" si="67"/>
        <v>-63.061078160258461</v>
      </c>
      <c r="D2167" s="82"/>
      <c r="F2167" s="10"/>
      <c r="G2167" s="11"/>
    </row>
    <row r="2168" spans="1:7" x14ac:dyDescent="0.2">
      <c r="A2168" s="57">
        <f t="shared" ca="1" si="66"/>
        <v>170.08000000000419</v>
      </c>
      <c r="B2168" s="50">
        <f t="shared" ca="1" si="67"/>
        <v>-63.030338626142978</v>
      </c>
      <c r="D2168" s="82"/>
      <c r="F2168" s="10"/>
      <c r="G2168" s="11"/>
    </row>
    <row r="2169" spans="1:7" x14ac:dyDescent="0.2">
      <c r="A2169" s="57">
        <f t="shared" ca="1" si="66"/>
        <v>170.1600000000042</v>
      </c>
      <c r="B2169" s="50">
        <f t="shared" ca="1" si="67"/>
        <v>-63.000320815012252</v>
      </c>
      <c r="D2169" s="82"/>
      <c r="F2169" s="10"/>
      <c r="G2169" s="11"/>
    </row>
    <row r="2170" spans="1:7" x14ac:dyDescent="0.2">
      <c r="A2170" s="57">
        <f t="shared" ca="1" si="66"/>
        <v>170.24000000000422</v>
      </c>
      <c r="B2170" s="50">
        <f t="shared" ca="1" si="67"/>
        <v>-62.97102237553144</v>
      </c>
      <c r="D2170" s="82"/>
      <c r="F2170" s="10"/>
      <c r="G2170" s="11"/>
    </row>
    <row r="2171" spans="1:7" x14ac:dyDescent="0.2">
      <c r="A2171" s="57">
        <f t="shared" ca="1" si="66"/>
        <v>170.32000000000423</v>
      </c>
      <c r="B2171" s="50">
        <f t="shared" ca="1" si="67"/>
        <v>-62.942441004227767</v>
      </c>
      <c r="D2171" s="82"/>
      <c r="F2171" s="10"/>
      <c r="G2171" s="11"/>
    </row>
    <row r="2172" spans="1:7" x14ac:dyDescent="0.2">
      <c r="A2172" s="57">
        <f t="shared" ca="1" si="66"/>
        <v>170.40000000000424</v>
      </c>
      <c r="B2172" s="50">
        <f t="shared" ca="1" si="67"/>
        <v>-62.914574444953928</v>
      </c>
      <c r="D2172" s="82"/>
      <c r="F2172" s="10"/>
      <c r="G2172" s="11"/>
    </row>
    <row r="2173" spans="1:7" x14ac:dyDescent="0.2">
      <c r="A2173" s="57">
        <f t="shared" ca="1" si="66"/>
        <v>170.48000000000425</v>
      </c>
      <c r="B2173" s="50">
        <f t="shared" ca="1" si="67"/>
        <v>-62.887420488364441</v>
      </c>
      <c r="D2173" s="82"/>
      <c r="F2173" s="10"/>
      <c r="G2173" s="11"/>
    </row>
    <row r="2174" spans="1:7" x14ac:dyDescent="0.2">
      <c r="A2174" s="57">
        <f t="shared" ca="1" si="66"/>
        <v>170.56000000000427</v>
      </c>
      <c r="B2174" s="50">
        <f t="shared" ca="1" si="67"/>
        <v>-62.860976971405542</v>
      </c>
      <c r="D2174" s="82"/>
      <c r="F2174" s="10"/>
      <c r="G2174" s="11"/>
    </row>
    <row r="2175" spans="1:7" x14ac:dyDescent="0.2">
      <c r="A2175" s="57">
        <f t="shared" ca="1" si="66"/>
        <v>170.64000000000428</v>
      </c>
      <c r="B2175" s="50">
        <f t="shared" ca="1" si="67"/>
        <v>-62.835241776817611</v>
      </c>
      <c r="D2175" s="82"/>
      <c r="F2175" s="10"/>
      <c r="G2175" s="11"/>
    </row>
    <row r="2176" spans="1:7" x14ac:dyDescent="0.2">
      <c r="A2176" s="57">
        <f t="shared" ca="1" si="66"/>
        <v>170.72000000000429</v>
      </c>
      <c r="B2176" s="50">
        <f t="shared" ca="1" si="67"/>
        <v>-62.810212832650365</v>
      </c>
      <c r="D2176" s="82"/>
      <c r="F2176" s="10"/>
      <c r="G2176" s="11"/>
    </row>
    <row r="2177" spans="1:7" x14ac:dyDescent="0.2">
      <c r="A2177" s="57">
        <f t="shared" ca="1" si="66"/>
        <v>170.8000000000043</v>
      </c>
      <c r="B2177" s="50">
        <f t="shared" ca="1" si="67"/>
        <v>-62.785888111790428</v>
      </c>
      <c r="D2177" s="82"/>
      <c r="F2177" s="10"/>
      <c r="G2177" s="11"/>
    </row>
    <row r="2178" spans="1:7" x14ac:dyDescent="0.2">
      <c r="A2178" s="57">
        <f t="shared" ca="1" si="66"/>
        <v>170.88000000000432</v>
      </c>
      <c r="B2178" s="50">
        <f t="shared" ca="1" si="67"/>
        <v>-62.762265631500952</v>
      </c>
      <c r="D2178" s="82"/>
      <c r="F2178" s="10"/>
      <c r="G2178" s="11"/>
    </row>
    <row r="2179" spans="1:7" x14ac:dyDescent="0.2">
      <c r="A2179" s="57">
        <f t="shared" ca="1" si="66"/>
        <v>170.96000000000433</v>
      </c>
      <c r="B2179" s="50">
        <f t="shared" ca="1" si="67"/>
        <v>-62.739343452973074</v>
      </c>
      <c r="D2179" s="82"/>
      <c r="F2179" s="10"/>
      <c r="G2179" s="11"/>
    </row>
    <row r="2180" spans="1:7" x14ac:dyDescent="0.2">
      <c r="A2180" s="57">
        <f t="shared" ca="1" si="66"/>
        <v>171.04000000000434</v>
      </c>
      <c r="B2180" s="50">
        <f t="shared" ca="1" si="67"/>
        <v>-62.717119680889297</v>
      </c>
      <c r="D2180" s="82"/>
      <c r="F2180" s="10"/>
      <c r="G2180" s="11"/>
    </row>
    <row r="2181" spans="1:7" x14ac:dyDescent="0.2">
      <c r="A2181" s="57">
        <f t="shared" ca="1" si="66"/>
        <v>171.12000000000435</v>
      </c>
      <c r="B2181" s="50">
        <f t="shared" ca="1" si="67"/>
        <v>-62.695592462998029</v>
      </c>
      <c r="D2181" s="82"/>
      <c r="F2181" s="10"/>
      <c r="G2181" s="11"/>
    </row>
    <row r="2182" spans="1:7" x14ac:dyDescent="0.2">
      <c r="A2182" s="57">
        <f t="shared" ca="1" si="66"/>
        <v>171.20000000000437</v>
      </c>
      <c r="B2182" s="50">
        <f t="shared" ca="1" si="67"/>
        <v>-62.674759989699524</v>
      </c>
      <c r="D2182" s="82"/>
      <c r="F2182" s="10"/>
      <c r="G2182" s="11"/>
    </row>
    <row r="2183" spans="1:7" x14ac:dyDescent="0.2">
      <c r="A2183" s="57">
        <f t="shared" ca="1" si="66"/>
        <v>171.28000000000438</v>
      </c>
      <c r="B2183" s="50">
        <f t="shared" ca="1" si="67"/>
        <v>-62.654620493642895</v>
      </c>
      <c r="D2183" s="82"/>
      <c r="F2183" s="10"/>
      <c r="G2183" s="11"/>
    </row>
    <row r="2184" spans="1:7" x14ac:dyDescent="0.2">
      <c r="A2184" s="57">
        <f t="shared" ca="1" si="66"/>
        <v>171.36000000000439</v>
      </c>
      <c r="B2184" s="50">
        <f t="shared" ca="1" si="67"/>
        <v>-62.635172249333912</v>
      </c>
      <c r="D2184" s="82"/>
      <c r="F2184" s="10"/>
      <c r="G2184" s="11"/>
    </row>
    <row r="2185" spans="1:7" x14ac:dyDescent="0.2">
      <c r="A2185" s="57">
        <f t="shared" ca="1" si="66"/>
        <v>171.4400000000044</v>
      </c>
      <c r="B2185" s="50">
        <f t="shared" ca="1" si="67"/>
        <v>-62.616413572753437</v>
      </c>
      <c r="D2185" s="82"/>
      <c r="F2185" s="10"/>
      <c r="G2185" s="11"/>
    </row>
    <row r="2186" spans="1:7" x14ac:dyDescent="0.2">
      <c r="A2186" s="57">
        <f t="shared" ca="1" si="66"/>
        <v>171.52000000000442</v>
      </c>
      <c r="B2186" s="50">
        <f t="shared" ca="1" si="67"/>
        <v>-62.59834282098641</v>
      </c>
      <c r="D2186" s="82"/>
      <c r="F2186" s="10"/>
      <c r="G2186" s="11"/>
    </row>
    <row r="2187" spans="1:7" x14ac:dyDescent="0.2">
      <c r="A2187" s="57">
        <f t="shared" ca="1" si="66"/>
        <v>171.60000000000443</v>
      </c>
      <c r="B2187" s="50">
        <f t="shared" ca="1" si="67"/>
        <v>-62.580958391861103</v>
      </c>
      <c r="D2187" s="82"/>
      <c r="F2187" s="10"/>
      <c r="G2187" s="11"/>
    </row>
    <row r="2188" spans="1:7" x14ac:dyDescent="0.2">
      <c r="A2188" s="57">
        <f t="shared" ca="1" si="66"/>
        <v>171.68000000000444</v>
      </c>
      <c r="B2188" s="50">
        <f t="shared" ca="1" si="67"/>
        <v>-62.564258723598449</v>
      </c>
      <c r="D2188" s="82"/>
      <c r="F2188" s="10"/>
      <c r="G2188" s="11"/>
    </row>
    <row r="2189" spans="1:7" x14ac:dyDescent="0.2">
      <c r="A2189" s="57">
        <f t="shared" ca="1" si="66"/>
        <v>171.76000000000445</v>
      </c>
      <c r="B2189" s="50">
        <f t="shared" ca="1" si="67"/>
        <v>-62.548242294471443</v>
      </c>
      <c r="D2189" s="82"/>
      <c r="F2189" s="10"/>
      <c r="G2189" s="11"/>
    </row>
    <row r="2190" spans="1:7" x14ac:dyDescent="0.2">
      <c r="A2190" s="57">
        <f t="shared" ca="1" si="66"/>
        <v>171.84000000000447</v>
      </c>
      <c r="B2190" s="50">
        <f t="shared" ca="1" si="67"/>
        <v>-62.532907622474177</v>
      </c>
      <c r="D2190" s="82"/>
      <c r="F2190" s="10"/>
      <c r="G2190" s="11"/>
    </row>
    <row r="2191" spans="1:7" x14ac:dyDescent="0.2">
      <c r="A2191" s="57">
        <f t="shared" ca="1" si="66"/>
        <v>171.92000000000448</v>
      </c>
      <c r="B2191" s="50">
        <f t="shared" ca="1" si="67"/>
        <v>-62.518253265000745</v>
      </c>
      <c r="D2191" s="82"/>
      <c r="F2191" s="10"/>
      <c r="G2191" s="11"/>
    </row>
    <row r="2192" spans="1:7" x14ac:dyDescent="0.2">
      <c r="A2192" s="57">
        <f t="shared" ca="1" si="66"/>
        <v>172.00000000000449</v>
      </c>
      <c r="B2192" s="50">
        <f t="shared" ca="1" si="67"/>
        <v>-62.504277818533353</v>
      </c>
      <c r="D2192" s="82"/>
      <c r="F2192" s="10"/>
      <c r="G2192" s="11"/>
    </row>
    <row r="2193" spans="1:7" x14ac:dyDescent="0.2">
      <c r="A2193" s="57">
        <f t="shared" ca="1" si="66"/>
        <v>172.0800000000045</v>
      </c>
      <c r="B2193" s="50">
        <f t="shared" ca="1" si="67"/>
        <v>-62.490979918340031</v>
      </c>
      <c r="D2193" s="82"/>
      <c r="F2193" s="10"/>
      <c r="G2193" s="11"/>
    </row>
    <row r="2194" spans="1:7" x14ac:dyDescent="0.2">
      <c r="A2194" s="57">
        <f t="shared" ca="1" si="66"/>
        <v>172.16000000000452</v>
      </c>
      <c r="B2194" s="50">
        <f t="shared" ca="1" si="67"/>
        <v>-62.478358238181428</v>
      </c>
      <c r="D2194" s="82"/>
      <c r="F2194" s="10"/>
      <c r="G2194" s="11"/>
    </row>
    <row r="2195" spans="1:7" x14ac:dyDescent="0.2">
      <c r="A2195" s="57">
        <f t="shared" ca="1" si="66"/>
        <v>172.24000000000453</v>
      </c>
      <c r="B2195" s="50">
        <f t="shared" ca="1" si="67"/>
        <v>-62.466411490026672</v>
      </c>
      <c r="D2195" s="82"/>
      <c r="F2195" s="10"/>
      <c r="G2195" s="11"/>
    </row>
    <row r="2196" spans="1:7" x14ac:dyDescent="0.2">
      <c r="A2196" s="57">
        <f t="shared" ca="1" si="66"/>
        <v>172.32000000000454</v>
      </c>
      <c r="B2196" s="50">
        <f t="shared" ca="1" si="67"/>
        <v>-62.455138423778216</v>
      </c>
      <c r="D2196" s="82"/>
      <c r="F2196" s="10"/>
      <c r="G2196" s="11"/>
    </row>
    <row r="2197" spans="1:7" x14ac:dyDescent="0.2">
      <c r="A2197" s="57">
        <f t="shared" ca="1" si="66"/>
        <v>172.40000000000455</v>
      </c>
      <c r="B2197" s="50">
        <f t="shared" ca="1" si="67"/>
        <v>-62.444537827005391</v>
      </c>
      <c r="D2197" s="82"/>
      <c r="F2197" s="10"/>
      <c r="G2197" s="11"/>
    </row>
    <row r="2198" spans="1:7" x14ac:dyDescent="0.2">
      <c r="A2198" s="57">
        <f t="shared" ca="1" si="66"/>
        <v>172.48000000000457</v>
      </c>
      <c r="B2198" s="50">
        <f t="shared" ca="1" si="67"/>
        <v>-62.434608524686858</v>
      </c>
      <c r="D2198" s="82"/>
      <c r="F2198" s="10"/>
      <c r="G2198" s="11"/>
    </row>
    <row r="2199" spans="1:7" x14ac:dyDescent="0.2">
      <c r="A2199" s="57">
        <f t="shared" ca="1" si="66"/>
        <v>172.56000000000458</v>
      </c>
      <c r="B2199" s="50">
        <f t="shared" ca="1" si="67"/>
        <v>-62.425349378961371</v>
      </c>
      <c r="D2199" s="82"/>
      <c r="F2199" s="10"/>
      <c r="G2199" s="11"/>
    </row>
    <row r="2200" spans="1:7" x14ac:dyDescent="0.2">
      <c r="A2200" s="57">
        <f t="shared" ca="1" si="66"/>
        <v>172.64000000000459</v>
      </c>
      <c r="B2200" s="50">
        <f t="shared" ca="1" si="67"/>
        <v>-62.416759288887214</v>
      </c>
      <c r="D2200" s="82"/>
      <c r="F2200" s="10"/>
      <c r="G2200" s="11"/>
    </row>
    <row r="2201" spans="1:7" x14ac:dyDescent="0.2">
      <c r="A2201" s="57">
        <f t="shared" ca="1" si="66"/>
        <v>172.7200000000046</v>
      </c>
      <c r="B2201" s="50">
        <f t="shared" ca="1" si="67"/>
        <v>-62.408837190209823</v>
      </c>
      <c r="D2201" s="82"/>
      <c r="F2201" s="10"/>
      <c r="G2201" s="11"/>
    </row>
    <row r="2202" spans="1:7" x14ac:dyDescent="0.2">
      <c r="A2202" s="57">
        <f t="shared" ca="1" si="66"/>
        <v>172.80000000000462</v>
      </c>
      <c r="B2202" s="50">
        <f t="shared" ca="1" si="67"/>
        <v>-62.401582055137794</v>
      </c>
      <c r="D2202" s="82"/>
      <c r="F2202" s="10"/>
      <c r="G2202" s="11"/>
    </row>
    <row r="2203" spans="1:7" x14ac:dyDescent="0.2">
      <c r="A2203" s="57">
        <f t="shared" ca="1" si="66"/>
        <v>172.88000000000463</v>
      </c>
      <c r="B2203" s="50">
        <f t="shared" ca="1" si="67"/>
        <v>-62.394992892126886</v>
      </c>
      <c r="D2203" s="82"/>
      <c r="F2203" s="10"/>
      <c r="G2203" s="11"/>
    </row>
    <row r="2204" spans="1:7" x14ac:dyDescent="0.2">
      <c r="A2204" s="57">
        <f t="shared" ca="1" si="66"/>
        <v>172.96000000000464</v>
      </c>
      <c r="B2204" s="50">
        <f t="shared" ca="1" si="67"/>
        <v>-62.38906874567224</v>
      </c>
      <c r="D2204" s="82"/>
      <c r="F2204" s="10"/>
      <c r="G2204" s="11"/>
    </row>
    <row r="2205" spans="1:7" x14ac:dyDescent="0.2">
      <c r="A2205" s="57">
        <f t="shared" ca="1" si="66"/>
        <v>173.04000000000465</v>
      </c>
      <c r="B2205" s="50">
        <f t="shared" ca="1" si="67"/>
        <v>-62.383808696108353</v>
      </c>
      <c r="D2205" s="82"/>
      <c r="F2205" s="10"/>
      <c r="G2205" s="11"/>
    </row>
    <row r="2206" spans="1:7" x14ac:dyDescent="0.2">
      <c r="A2206" s="57">
        <f t="shared" ca="1" si="66"/>
        <v>173.12000000000467</v>
      </c>
      <c r="B2206" s="50">
        <f t="shared" ca="1" si="67"/>
        <v>-62.379211859417119</v>
      </c>
      <c r="D2206" s="82"/>
      <c r="F2206" s="10"/>
      <c r="G2206" s="11"/>
    </row>
    <row r="2207" spans="1:7" x14ac:dyDescent="0.2">
      <c r="A2207" s="57">
        <f t="shared" ca="1" si="66"/>
        <v>173.20000000000468</v>
      </c>
      <c r="B2207" s="50">
        <f t="shared" ca="1" si="67"/>
        <v>-62.375277387043454</v>
      </c>
      <c r="D2207" s="82"/>
      <c r="F2207" s="10"/>
      <c r="G2207" s="11"/>
    </row>
    <row r="2208" spans="1:7" x14ac:dyDescent="0.2">
      <c r="A2208" s="57">
        <f t="shared" ca="1" si="66"/>
        <v>173.28000000000469</v>
      </c>
      <c r="B2208" s="50">
        <f t="shared" ca="1" si="67"/>
        <v>-62.372004465718788</v>
      </c>
      <c r="D2208" s="82"/>
      <c r="F2208" s="10"/>
      <c r="G2208" s="11"/>
    </row>
    <row r="2209" spans="1:7" x14ac:dyDescent="0.2">
      <c r="A2209" s="57">
        <f t="shared" ca="1" si="66"/>
        <v>173.3600000000047</v>
      </c>
      <c r="B2209" s="50">
        <f t="shared" ca="1" si="67"/>
        <v>-62.369392317292039</v>
      </c>
      <c r="D2209" s="82"/>
      <c r="F2209" s="10"/>
      <c r="G2209" s="11"/>
    </row>
    <row r="2210" spans="1:7" x14ac:dyDescent="0.2">
      <c r="A2210" s="57">
        <f t="shared" ca="1" si="66"/>
        <v>173.44000000000472</v>
      </c>
      <c r="B2210" s="50">
        <f t="shared" ca="1" si="67"/>
        <v>-62.367440198568211</v>
      </c>
      <c r="D2210" s="82"/>
      <c r="F2210" s="10"/>
      <c r="G2210" s="11"/>
    </row>
    <row r="2211" spans="1:7" x14ac:dyDescent="0.2">
      <c r="A2211" s="57">
        <f t="shared" ca="1" si="66"/>
        <v>173.52000000000473</v>
      </c>
      <c r="B2211" s="50">
        <f t="shared" ca="1" si="67"/>
        <v>-62.366147401154429</v>
      </c>
      <c r="D2211" s="82"/>
      <c r="F2211" s="10"/>
      <c r="G2211" s="11"/>
    </row>
    <row r="2212" spans="1:7" x14ac:dyDescent="0.2">
      <c r="A2212" s="57">
        <f t="shared" ca="1" si="66"/>
        <v>173.60000000000474</v>
      </c>
      <c r="B2212" s="50">
        <f t="shared" ca="1" si="67"/>
        <v>-62.365513251313374</v>
      </c>
      <c r="D2212" s="82"/>
      <c r="F2212" s="10"/>
      <c r="G2212" s="11"/>
    </row>
    <row r="2213" spans="1:7" x14ac:dyDescent="0.2">
      <c r="A2213" s="57">
        <f t="shared" ca="1" si="66"/>
        <v>173.68000000000475</v>
      </c>
      <c r="B2213" s="50">
        <f t="shared" ca="1" si="67"/>
        <v>-62.365537109824075</v>
      </c>
      <c r="D2213" s="82"/>
      <c r="F2213" s="10"/>
      <c r="G2213" s="11"/>
    </row>
    <row r="2214" spans="1:7" x14ac:dyDescent="0.2">
      <c r="A2214" s="57">
        <f t="shared" ca="1" si="66"/>
        <v>173.76000000000477</v>
      </c>
      <c r="B2214" s="50">
        <f t="shared" ca="1" si="67"/>
        <v>-62.366218371849989</v>
      </c>
      <c r="D2214" s="82"/>
      <c r="F2214" s="10"/>
      <c r="G2214" s="11"/>
    </row>
    <row r="2215" spans="1:7" x14ac:dyDescent="0.2">
      <c r="A2215" s="57">
        <f t="shared" ca="1" si="66"/>
        <v>173.84000000000478</v>
      </c>
      <c r="B2215" s="50">
        <f t="shared" ca="1" si="67"/>
        <v>-62.367556466814271</v>
      </c>
      <c r="D2215" s="82"/>
      <c r="F2215" s="10"/>
      <c r="G2215" s="11"/>
    </row>
    <row r="2216" spans="1:7" x14ac:dyDescent="0.2">
      <c r="A2216" s="57">
        <f t="shared" ca="1" si="66"/>
        <v>173.92000000000479</v>
      </c>
      <c r="B2216" s="50">
        <f t="shared" ca="1" si="67"/>
        <v>-62.369550858282174</v>
      </c>
      <c r="D2216" s="82"/>
      <c r="F2216" s="10"/>
      <c r="G2216" s="11"/>
    </row>
    <row r="2217" spans="1:7" x14ac:dyDescent="0.2">
      <c r="A2217" s="57">
        <f t="shared" ca="1" si="66"/>
        <v>174.0000000000048</v>
      </c>
      <c r="B2217" s="50">
        <f t="shared" ca="1" si="67"/>
        <v>-62.372201043850708</v>
      </c>
      <c r="D2217" s="82"/>
      <c r="F2217" s="10"/>
      <c r="G2217" s="11"/>
    </row>
    <row r="2218" spans="1:7" x14ac:dyDescent="0.2">
      <c r="A2218" s="57">
        <f t="shared" ca="1" si="66"/>
        <v>174.08000000000482</v>
      </c>
      <c r="B2218" s="50">
        <f t="shared" ca="1" si="67"/>
        <v>-62.375506555045163</v>
      </c>
      <c r="D2218" s="82"/>
      <c r="F2218" s="10"/>
      <c r="G2218" s="11"/>
    </row>
    <row r="2219" spans="1:7" x14ac:dyDescent="0.2">
      <c r="A2219" s="57">
        <f t="shared" ref="A2219:A2282" ca="1" si="68">OFFSET(A2219,-1,0)+f_stop/5000</f>
        <v>174.16000000000483</v>
      </c>
      <c r="B2219" s="50">
        <f t="shared" ref="B2219:B2282" ca="1" si="69">20*LOG(ABS(   (1/f_dec*SIN(f_dec*$A2219/Fm*PI())/SIN($A2219/Fm*PI()))^(order-2) * (1/f_dec2*SIN(f_dec2*$A2219/Fm*PI())/SIN($A2219/Fm*PI())) *  (1/(f_dec*n_avg)*SIN((f_dec*n_avg)*$A2219/Fm*PI())/SIN($A2219/Fm*PI()))    ))</f>
        <v>-62.379466957222846</v>
      </c>
      <c r="D2219" s="82"/>
      <c r="F2219" s="10"/>
      <c r="G2219" s="11"/>
    </row>
    <row r="2220" spans="1:7" x14ac:dyDescent="0.2">
      <c r="A2220" s="57">
        <f t="shared" ca="1" si="68"/>
        <v>174.24000000000484</v>
      </c>
      <c r="B2220" s="50">
        <f t="shared" ca="1" si="69"/>
        <v>-62.384081849483636</v>
      </c>
      <c r="D2220" s="82"/>
      <c r="F2220" s="10"/>
      <c r="G2220" s="11"/>
    </row>
    <row r="2221" spans="1:7" x14ac:dyDescent="0.2">
      <c r="A2221" s="57">
        <f t="shared" ca="1" si="68"/>
        <v>174.32000000000485</v>
      </c>
      <c r="B2221" s="50">
        <f t="shared" ca="1" si="69"/>
        <v>-62.389350864587634</v>
      </c>
      <c r="D2221" s="82"/>
      <c r="F2221" s="10"/>
      <c r="G2221" s="11"/>
    </row>
    <row r="2222" spans="1:7" x14ac:dyDescent="0.2">
      <c r="A2222" s="57">
        <f t="shared" ca="1" si="68"/>
        <v>174.40000000000487</v>
      </c>
      <c r="B2222" s="50">
        <f t="shared" ca="1" si="69"/>
        <v>-62.395273668879554</v>
      </c>
      <c r="D2222" s="82"/>
      <c r="F2222" s="10"/>
      <c r="G2222" s="11"/>
    </row>
    <row r="2223" spans="1:7" x14ac:dyDescent="0.2">
      <c r="A2223" s="57">
        <f t="shared" ca="1" si="68"/>
        <v>174.48000000000488</v>
      </c>
      <c r="B2223" s="50">
        <f t="shared" ca="1" si="69"/>
        <v>-62.401849962220119</v>
      </c>
      <c r="D2223" s="82"/>
      <c r="F2223" s="10"/>
      <c r="G2223" s="11"/>
    </row>
    <row r="2224" spans="1:7" x14ac:dyDescent="0.2">
      <c r="A2224" s="57">
        <f t="shared" ca="1" si="68"/>
        <v>174.56000000000489</v>
      </c>
      <c r="B2224" s="50">
        <f t="shared" ca="1" si="69"/>
        <v>-62.409079477924266</v>
      </c>
      <c r="D2224" s="82"/>
      <c r="F2224" s="10"/>
      <c r="G2224" s="11"/>
    </row>
    <row r="2225" spans="1:7" x14ac:dyDescent="0.2">
      <c r="A2225" s="57">
        <f t="shared" ca="1" si="68"/>
        <v>174.6400000000049</v>
      </c>
      <c r="B2225" s="50">
        <f t="shared" ca="1" si="69"/>
        <v>-62.416961982706106</v>
      </c>
      <c r="D2225" s="82"/>
      <c r="F2225" s="10"/>
      <c r="G2225" s="11"/>
    </row>
    <row r="2226" spans="1:7" x14ac:dyDescent="0.2">
      <c r="A2226" s="57">
        <f t="shared" ca="1" si="68"/>
        <v>174.72000000000492</v>
      </c>
      <c r="B2226" s="50">
        <f t="shared" ca="1" si="69"/>
        <v>-62.425497276630757</v>
      </c>
      <c r="D2226" s="82"/>
      <c r="F2226" s="10"/>
      <c r="G2226" s="11"/>
    </row>
    <row r="2227" spans="1:7" x14ac:dyDescent="0.2">
      <c r="A2227" s="57">
        <f t="shared" ca="1" si="68"/>
        <v>174.80000000000493</v>
      </c>
      <c r="B2227" s="50">
        <f t="shared" ca="1" si="69"/>
        <v>-62.434685193072895</v>
      </c>
      <c r="D2227" s="82"/>
      <c r="F2227" s="10"/>
      <c r="G2227" s="11"/>
    </row>
    <row r="2228" spans="1:7" x14ac:dyDescent="0.2">
      <c r="A2228" s="57">
        <f t="shared" ca="1" si="68"/>
        <v>174.88000000000494</v>
      </c>
      <c r="B2228" s="50">
        <f t="shared" ca="1" si="69"/>
        <v>-62.444525598682119</v>
      </c>
      <c r="D2228" s="82"/>
      <c r="F2228" s="10"/>
      <c r="G2228" s="11"/>
    </row>
    <row r="2229" spans="1:7" x14ac:dyDescent="0.2">
      <c r="A2229" s="57">
        <f t="shared" ca="1" si="68"/>
        <v>174.96000000000495</v>
      </c>
      <c r="B2229" s="50">
        <f t="shared" ca="1" si="69"/>
        <v>-62.455018393354955</v>
      </c>
      <c r="D2229" s="82"/>
      <c r="F2229" s="10"/>
      <c r="G2229" s="11"/>
    </row>
    <row r="2230" spans="1:7" x14ac:dyDescent="0.2">
      <c r="A2230" s="57">
        <f t="shared" ca="1" si="68"/>
        <v>175.04000000000497</v>
      </c>
      <c r="B2230" s="50">
        <f t="shared" ca="1" si="69"/>
        <v>-62.466163510213697</v>
      </c>
      <c r="D2230" s="82"/>
      <c r="F2230" s="10"/>
      <c r="G2230" s="11"/>
    </row>
    <row r="2231" spans="1:7" x14ac:dyDescent="0.2">
      <c r="A2231" s="57">
        <f t="shared" ca="1" si="68"/>
        <v>175.12000000000498</v>
      </c>
      <c r="B2231" s="50">
        <f t="shared" ca="1" si="69"/>
        <v>-62.477960915591893</v>
      </c>
      <c r="D2231" s="82"/>
      <c r="F2231" s="10"/>
      <c r="G2231" s="11"/>
    </row>
    <row r="2232" spans="1:7" x14ac:dyDescent="0.2">
      <c r="A2232" s="57">
        <f t="shared" ca="1" si="68"/>
        <v>175.20000000000499</v>
      </c>
      <c r="B2232" s="50">
        <f t="shared" ca="1" si="69"/>
        <v>-62.490410609026611</v>
      </c>
      <c r="D2232" s="82"/>
      <c r="F2232" s="10"/>
      <c r="G2232" s="11"/>
    </row>
    <row r="2233" spans="1:7" x14ac:dyDescent="0.2">
      <c r="A2233" s="57">
        <f t="shared" ca="1" si="68"/>
        <v>175.280000000005</v>
      </c>
      <c r="B2233" s="50">
        <f t="shared" ca="1" si="69"/>
        <v>-62.503512623257265</v>
      </c>
      <c r="D2233" s="82"/>
      <c r="F2233" s="10"/>
      <c r="G2233" s="11"/>
    </row>
    <row r="2234" spans="1:7" x14ac:dyDescent="0.2">
      <c r="A2234" s="57">
        <f t="shared" ca="1" si="68"/>
        <v>175.36000000000502</v>
      </c>
      <c r="B2234" s="50">
        <f t="shared" ca="1" si="69"/>
        <v>-62.51726702423138</v>
      </c>
      <c r="D2234" s="82"/>
      <c r="F2234" s="10"/>
      <c r="G2234" s="11"/>
    </row>
    <row r="2235" spans="1:7" x14ac:dyDescent="0.2">
      <c r="A2235" s="57">
        <f t="shared" ca="1" si="68"/>
        <v>175.44000000000503</v>
      </c>
      <c r="B2235" s="50">
        <f t="shared" ca="1" si="69"/>
        <v>-62.531673911116869</v>
      </c>
      <c r="D2235" s="82"/>
      <c r="F2235" s="10"/>
      <c r="G2235" s="11"/>
    </row>
    <row r="2236" spans="1:7" x14ac:dyDescent="0.2">
      <c r="A2236" s="57">
        <f t="shared" ca="1" si="68"/>
        <v>175.52000000000504</v>
      </c>
      <c r="B2236" s="50">
        <f t="shared" ca="1" si="69"/>
        <v>-62.546733416321104</v>
      </c>
      <c r="D2236" s="82"/>
      <c r="F2236" s="10"/>
      <c r="G2236" s="11"/>
    </row>
    <row r="2237" spans="1:7" x14ac:dyDescent="0.2">
      <c r="A2237" s="57">
        <f t="shared" ca="1" si="68"/>
        <v>175.60000000000505</v>
      </c>
      <c r="B2237" s="50">
        <f t="shared" ca="1" si="69"/>
        <v>-62.562445705516708</v>
      </c>
      <c r="D2237" s="82"/>
      <c r="F2237" s="10"/>
      <c r="G2237" s="11"/>
    </row>
    <row r="2238" spans="1:7" x14ac:dyDescent="0.2">
      <c r="A2238" s="57">
        <f t="shared" ca="1" si="68"/>
        <v>175.68000000000507</v>
      </c>
      <c r="B2238" s="50">
        <f t="shared" ca="1" si="69"/>
        <v>-62.578810977674102</v>
      </c>
      <c r="D2238" s="82"/>
      <c r="F2238" s="10"/>
      <c r="G2238" s="11"/>
    </row>
    <row r="2239" spans="1:7" x14ac:dyDescent="0.2">
      <c r="A2239" s="57">
        <f t="shared" ca="1" si="68"/>
        <v>175.76000000000508</v>
      </c>
      <c r="B2239" s="50">
        <f t="shared" ca="1" si="69"/>
        <v>-62.595829465100756</v>
      </c>
      <c r="D2239" s="82"/>
      <c r="F2239" s="10"/>
      <c r="G2239" s="11"/>
    </row>
    <row r="2240" spans="1:7" x14ac:dyDescent="0.2">
      <c r="A2240" s="57">
        <f t="shared" ca="1" si="68"/>
        <v>175.84000000000509</v>
      </c>
      <c r="B2240" s="50">
        <f t="shared" ca="1" si="69"/>
        <v>-62.613501433487215</v>
      </c>
      <c r="D2240" s="82"/>
      <c r="F2240" s="10"/>
      <c r="G2240" s="11"/>
    </row>
    <row r="2241" spans="1:7" x14ac:dyDescent="0.2">
      <c r="A2241" s="57">
        <f t="shared" ca="1" si="68"/>
        <v>175.9200000000051</v>
      </c>
      <c r="B2241" s="50">
        <f t="shared" ca="1" si="69"/>
        <v>-62.631827181959956</v>
      </c>
      <c r="D2241" s="82"/>
      <c r="F2241" s="10"/>
      <c r="G2241" s="11"/>
    </row>
    <row r="2242" spans="1:7" x14ac:dyDescent="0.2">
      <c r="A2242" s="57">
        <f t="shared" ca="1" si="68"/>
        <v>176.00000000000512</v>
      </c>
      <c r="B2242" s="50">
        <f t="shared" ca="1" si="69"/>
        <v>-62.650807043141008</v>
      </c>
      <c r="D2242" s="82"/>
      <c r="F2242" s="10"/>
      <c r="G2242" s="11"/>
    </row>
    <row r="2243" spans="1:7" x14ac:dyDescent="0.2">
      <c r="A2243" s="57">
        <f t="shared" ca="1" si="68"/>
        <v>176.08000000000513</v>
      </c>
      <c r="B2243" s="50">
        <f t="shared" ca="1" si="69"/>
        <v>-62.670441383214389</v>
      </c>
      <c r="D2243" s="82"/>
      <c r="F2243" s="10"/>
      <c r="G2243" s="11"/>
    </row>
    <row r="2244" spans="1:7" x14ac:dyDescent="0.2">
      <c r="A2244" s="57">
        <f t="shared" ca="1" si="68"/>
        <v>176.16000000000514</v>
      </c>
      <c r="B2244" s="50">
        <f t="shared" ca="1" si="69"/>
        <v>-62.690730601999512</v>
      </c>
      <c r="D2244" s="82"/>
      <c r="F2244" s="10"/>
      <c r="G2244" s="11"/>
    </row>
    <row r="2245" spans="1:7" x14ac:dyDescent="0.2">
      <c r="A2245" s="57">
        <f t="shared" ca="1" si="68"/>
        <v>176.24000000000515</v>
      </c>
      <c r="B2245" s="50">
        <f t="shared" ca="1" si="69"/>
        <v>-62.711675133031306</v>
      </c>
      <c r="D2245" s="82"/>
      <c r="F2245" s="10"/>
      <c r="G2245" s="11"/>
    </row>
    <row r="2246" spans="1:7" x14ac:dyDescent="0.2">
      <c r="A2246" s="57">
        <f t="shared" ca="1" si="68"/>
        <v>176.32000000000517</v>
      </c>
      <c r="B2246" s="50">
        <f t="shared" ca="1" si="69"/>
        <v>-62.7332754436475</v>
      </c>
      <c r="D2246" s="82"/>
      <c r="F2246" s="10"/>
      <c r="G2246" s="11"/>
    </row>
    <row r="2247" spans="1:7" x14ac:dyDescent="0.2">
      <c r="A2247" s="57">
        <f t="shared" ca="1" si="68"/>
        <v>176.40000000000518</v>
      </c>
      <c r="B2247" s="50">
        <f t="shared" ca="1" si="69"/>
        <v>-62.755532035082588</v>
      </c>
      <c r="D2247" s="82"/>
      <c r="F2247" s="10"/>
      <c r="G2247" s="11"/>
    </row>
    <row r="2248" spans="1:7" x14ac:dyDescent="0.2">
      <c r="A2248" s="57">
        <f t="shared" ca="1" si="68"/>
        <v>176.48000000000519</v>
      </c>
      <c r="B2248" s="50">
        <f t="shared" ca="1" si="69"/>
        <v>-62.778445442569087</v>
      </c>
      <c r="D2248" s="82"/>
      <c r="F2248" s="10"/>
      <c r="G2248" s="11"/>
    </row>
    <row r="2249" spans="1:7" x14ac:dyDescent="0.2">
      <c r="A2249" s="57">
        <f t="shared" ca="1" si="68"/>
        <v>176.5600000000052</v>
      </c>
      <c r="B2249" s="50">
        <f t="shared" ca="1" si="69"/>
        <v>-62.802016235445663</v>
      </c>
      <c r="D2249" s="82"/>
      <c r="F2249" s="10"/>
      <c r="G2249" s="11"/>
    </row>
    <row r="2250" spans="1:7" x14ac:dyDescent="0.2">
      <c r="A2250" s="57">
        <f t="shared" ca="1" si="68"/>
        <v>176.64000000000522</v>
      </c>
      <c r="B2250" s="50">
        <f t="shared" ca="1" si="69"/>
        <v>-62.826245017272413</v>
      </c>
      <c r="D2250" s="82"/>
      <c r="F2250" s="10"/>
      <c r="G2250" s="11"/>
    </row>
    <row r="2251" spans="1:7" x14ac:dyDescent="0.2">
      <c r="A2251" s="57">
        <f t="shared" ca="1" si="68"/>
        <v>176.72000000000523</v>
      </c>
      <c r="B2251" s="50">
        <f t="shared" ca="1" si="69"/>
        <v>-62.851132425953296</v>
      </c>
      <c r="D2251" s="82"/>
      <c r="F2251" s="10"/>
      <c r="G2251" s="11"/>
    </row>
    <row r="2252" spans="1:7" x14ac:dyDescent="0.2">
      <c r="A2252" s="57">
        <f t="shared" ca="1" si="68"/>
        <v>176.80000000000524</v>
      </c>
      <c r="B2252" s="50">
        <f t="shared" ca="1" si="69"/>
        <v>-62.876679133865778</v>
      </c>
      <c r="D2252" s="82"/>
      <c r="F2252" s="10"/>
      <c r="G2252" s="11"/>
    </row>
    <row r="2253" spans="1:7" x14ac:dyDescent="0.2">
      <c r="A2253" s="57">
        <f t="shared" ca="1" si="68"/>
        <v>176.88000000000525</v>
      </c>
      <c r="B2253" s="50">
        <f t="shared" ca="1" si="69"/>
        <v>-62.90288584799768</v>
      </c>
      <c r="D2253" s="82"/>
      <c r="F2253" s="10"/>
      <c r="G2253" s="11"/>
    </row>
    <row r="2254" spans="1:7" x14ac:dyDescent="0.2">
      <c r="A2254" s="57">
        <f t="shared" ca="1" si="68"/>
        <v>176.96000000000527</v>
      </c>
      <c r="B2254" s="50">
        <f t="shared" ca="1" si="69"/>
        <v>-62.929753310091456</v>
      </c>
      <c r="D2254" s="82"/>
      <c r="F2254" s="10"/>
      <c r="G2254" s="11"/>
    </row>
    <row r="2255" spans="1:7" x14ac:dyDescent="0.2">
      <c r="A2255" s="57">
        <f t="shared" ca="1" si="68"/>
        <v>177.04000000000528</v>
      </c>
      <c r="B2255" s="50">
        <f t="shared" ca="1" si="69"/>
        <v>-62.957282296795711</v>
      </c>
      <c r="D2255" s="82"/>
      <c r="F2255" s="10"/>
      <c r="G2255" s="11"/>
    </row>
    <row r="2256" spans="1:7" x14ac:dyDescent="0.2">
      <c r="A2256" s="57">
        <f t="shared" ca="1" si="68"/>
        <v>177.12000000000529</v>
      </c>
      <c r="B2256" s="50">
        <f t="shared" ca="1" si="69"/>
        <v>-62.985473619824283</v>
      </c>
      <c r="D2256" s="82"/>
      <c r="F2256" s="10"/>
      <c r="G2256" s="11"/>
    </row>
    <row r="2257" spans="1:7" x14ac:dyDescent="0.2">
      <c r="A2257" s="57">
        <f t="shared" ca="1" si="68"/>
        <v>177.2000000000053</v>
      </c>
      <c r="B2257" s="50">
        <f t="shared" ca="1" si="69"/>
        <v>-63.014328126122777</v>
      </c>
      <c r="D2257" s="82"/>
      <c r="F2257" s="10"/>
      <c r="G2257" s="11"/>
    </row>
    <row r="2258" spans="1:7" x14ac:dyDescent="0.2">
      <c r="A2258" s="57">
        <f t="shared" ca="1" si="68"/>
        <v>177.28000000000532</v>
      </c>
      <c r="B2258" s="50">
        <f t="shared" ca="1" si="69"/>
        <v>-63.043846698042778</v>
      </c>
      <c r="D2258" s="82"/>
      <c r="F2258" s="10"/>
      <c r="G2258" s="11"/>
    </row>
    <row r="2259" spans="1:7" x14ac:dyDescent="0.2">
      <c r="A2259" s="57">
        <f t="shared" ca="1" si="68"/>
        <v>177.36000000000533</v>
      </c>
      <c r="B2259" s="50">
        <f t="shared" ca="1" si="69"/>
        <v>-63.074030253523574</v>
      </c>
      <c r="D2259" s="82"/>
      <c r="F2259" s="10"/>
      <c r="G2259" s="11"/>
    </row>
    <row r="2260" spans="1:7" x14ac:dyDescent="0.2">
      <c r="A2260" s="57">
        <f t="shared" ca="1" si="68"/>
        <v>177.44000000000534</v>
      </c>
      <c r="B2260" s="50">
        <f t="shared" ca="1" si="69"/>
        <v>-63.104879746281803</v>
      </c>
      <c r="D2260" s="82"/>
      <c r="F2260" s="10"/>
      <c r="G2260" s="11"/>
    </row>
    <row r="2261" spans="1:7" x14ac:dyDescent="0.2">
      <c r="A2261" s="57">
        <f t="shared" ca="1" si="68"/>
        <v>177.52000000000535</v>
      </c>
      <c r="B2261" s="50">
        <f t="shared" ca="1" si="69"/>
        <v>-63.136396166008844</v>
      </c>
      <c r="D2261" s="82"/>
      <c r="F2261" s="10"/>
      <c r="G2261" s="11"/>
    </row>
    <row r="2262" spans="1:7" x14ac:dyDescent="0.2">
      <c r="A2262" s="57">
        <f t="shared" ca="1" si="68"/>
        <v>177.60000000000537</v>
      </c>
      <c r="B2262" s="50">
        <f t="shared" ca="1" si="69"/>
        <v>-63.168580538576123</v>
      </c>
      <c r="D2262" s="82"/>
      <c r="F2262" s="10"/>
      <c r="G2262" s="11"/>
    </row>
    <row r="2263" spans="1:7" x14ac:dyDescent="0.2">
      <c r="A2263" s="57">
        <f t="shared" ca="1" si="68"/>
        <v>177.68000000000538</v>
      </c>
      <c r="B2263" s="50">
        <f t="shared" ca="1" si="69"/>
        <v>-63.201433926248505</v>
      </c>
      <c r="D2263" s="82"/>
      <c r="F2263" s="10"/>
      <c r="G2263" s="11"/>
    </row>
    <row r="2264" spans="1:7" x14ac:dyDescent="0.2">
      <c r="A2264" s="57">
        <f t="shared" ca="1" si="68"/>
        <v>177.76000000000539</v>
      </c>
      <c r="B2264" s="50">
        <f t="shared" ca="1" si="69"/>
        <v>-63.23495742790567</v>
      </c>
      <c r="D2264" s="82"/>
      <c r="F2264" s="10"/>
      <c r="G2264" s="11"/>
    </row>
    <row r="2265" spans="1:7" x14ac:dyDescent="0.2">
      <c r="A2265" s="57">
        <f t="shared" ca="1" si="68"/>
        <v>177.8400000000054</v>
      </c>
      <c r="B2265" s="50">
        <f t="shared" ca="1" si="69"/>
        <v>-63.269152179271877</v>
      </c>
      <c r="D2265" s="82"/>
      <c r="F2265" s="10"/>
      <c r="G2265" s="11"/>
    </row>
    <row r="2266" spans="1:7" x14ac:dyDescent="0.2">
      <c r="A2266" s="57">
        <f t="shared" ca="1" si="68"/>
        <v>177.92000000000542</v>
      </c>
      <c r="B2266" s="50">
        <f t="shared" ca="1" si="69"/>
        <v>-63.304019353153905</v>
      </c>
      <c r="D2266" s="82"/>
      <c r="F2266" s="10"/>
      <c r="G2266" s="11"/>
    </row>
    <row r="2267" spans="1:7" x14ac:dyDescent="0.2">
      <c r="A2267" s="57">
        <f t="shared" ca="1" si="68"/>
        <v>178.00000000000543</v>
      </c>
      <c r="B2267" s="50">
        <f t="shared" ca="1" si="69"/>
        <v>-63.339560159687416</v>
      </c>
      <c r="D2267" s="82"/>
      <c r="F2267" s="10"/>
      <c r="G2267" s="11"/>
    </row>
    <row r="2268" spans="1:7" x14ac:dyDescent="0.2">
      <c r="A2268" s="57">
        <f t="shared" ca="1" si="68"/>
        <v>178.08000000000544</v>
      </c>
      <c r="B2268" s="50">
        <f t="shared" ca="1" si="69"/>
        <v>-63.375775846591971</v>
      </c>
      <c r="D2268" s="82"/>
      <c r="F2268" s="10"/>
      <c r="G2268" s="11"/>
    </row>
    <row r="2269" spans="1:7" x14ac:dyDescent="0.2">
      <c r="A2269" s="57">
        <f t="shared" ca="1" si="68"/>
        <v>178.16000000000545</v>
      </c>
      <c r="B2269" s="50">
        <f t="shared" ca="1" si="69"/>
        <v>-63.412667699434536</v>
      </c>
      <c r="D2269" s="82"/>
      <c r="F2269" s="10"/>
      <c r="G2269" s="11"/>
    </row>
    <row r="2270" spans="1:7" x14ac:dyDescent="0.2">
      <c r="A2270" s="57">
        <f t="shared" ca="1" si="68"/>
        <v>178.24000000000547</v>
      </c>
      <c r="B2270" s="50">
        <f t="shared" ca="1" si="69"/>
        <v>-63.450237041901929</v>
      </c>
      <c r="D2270" s="82"/>
      <c r="F2270" s="10"/>
      <c r="G2270" s="11"/>
    </row>
    <row r="2271" spans="1:7" x14ac:dyDescent="0.2">
      <c r="A2271" s="57">
        <f t="shared" ca="1" si="68"/>
        <v>178.32000000000548</v>
      </c>
      <c r="B2271" s="50">
        <f t="shared" ca="1" si="69"/>
        <v>-63.488485236081978</v>
      </c>
      <c r="D2271" s="82"/>
      <c r="F2271" s="10"/>
      <c r="G2271" s="11"/>
    </row>
    <row r="2272" spans="1:7" x14ac:dyDescent="0.2">
      <c r="A2272" s="57">
        <f t="shared" ca="1" si="68"/>
        <v>178.40000000000549</v>
      </c>
      <c r="B2272" s="50">
        <f t="shared" ca="1" si="69"/>
        <v>-63.527413682753931</v>
      </c>
      <c r="D2272" s="82"/>
      <c r="F2272" s="10"/>
      <c r="G2272" s="11"/>
    </row>
    <row r="2273" spans="1:7" x14ac:dyDescent="0.2">
      <c r="A2273" s="57">
        <f t="shared" ca="1" si="68"/>
        <v>178.4800000000055</v>
      </c>
      <c r="B2273" s="50">
        <f t="shared" ca="1" si="69"/>
        <v>-63.567023821687783</v>
      </c>
      <c r="D2273" s="82"/>
      <c r="F2273" s="10"/>
      <c r="G2273" s="11"/>
    </row>
    <row r="2274" spans="1:7" x14ac:dyDescent="0.2">
      <c r="A2274" s="57">
        <f t="shared" ca="1" si="68"/>
        <v>178.56000000000552</v>
      </c>
      <c r="B2274" s="50">
        <f t="shared" ca="1" si="69"/>
        <v>-63.607317131953096</v>
      </c>
      <c r="D2274" s="82"/>
      <c r="F2274" s="10"/>
      <c r="G2274" s="11"/>
    </row>
    <row r="2275" spans="1:7" x14ac:dyDescent="0.2">
      <c r="A2275" s="57">
        <f t="shared" ca="1" si="68"/>
        <v>178.64000000000553</v>
      </c>
      <c r="B2275" s="50">
        <f t="shared" ca="1" si="69"/>
        <v>-63.648295132237145</v>
      </c>
      <c r="D2275" s="82"/>
      <c r="F2275" s="10"/>
      <c r="G2275" s="11"/>
    </row>
    <row r="2276" spans="1:7" x14ac:dyDescent="0.2">
      <c r="A2276" s="57">
        <f t="shared" ca="1" si="68"/>
        <v>178.72000000000554</v>
      </c>
      <c r="B2276" s="50">
        <f t="shared" ca="1" si="69"/>
        <v>-63.689959381172727</v>
      </c>
      <c r="D2276" s="82"/>
      <c r="F2276" s="10"/>
      <c r="G2276" s="11"/>
    </row>
    <row r="2277" spans="1:7" x14ac:dyDescent="0.2">
      <c r="A2277" s="57">
        <f t="shared" ca="1" si="68"/>
        <v>178.80000000000555</v>
      </c>
      <c r="B2277" s="50">
        <f t="shared" ca="1" si="69"/>
        <v>-63.732311477675687</v>
      </c>
      <c r="D2277" s="82"/>
      <c r="F2277" s="10"/>
      <c r="G2277" s="11"/>
    </row>
    <row r="2278" spans="1:7" x14ac:dyDescent="0.2">
      <c r="A2278" s="57">
        <f t="shared" ca="1" si="68"/>
        <v>178.88000000000557</v>
      </c>
      <c r="B2278" s="50">
        <f t="shared" ca="1" si="69"/>
        <v>-63.775353061292357</v>
      </c>
      <c r="D2278" s="82"/>
      <c r="F2278" s="10"/>
      <c r="G2278" s="11"/>
    </row>
    <row r="2279" spans="1:7" x14ac:dyDescent="0.2">
      <c r="A2279" s="57">
        <f t="shared" ca="1" si="68"/>
        <v>178.96000000000558</v>
      </c>
      <c r="B2279" s="50">
        <f t="shared" ca="1" si="69"/>
        <v>-63.819085812557049</v>
      </c>
      <c r="D2279" s="82"/>
      <c r="F2279" s="10"/>
      <c r="G2279" s="11"/>
    </row>
    <row r="2280" spans="1:7" x14ac:dyDescent="0.2">
      <c r="A2280" s="57">
        <f t="shared" ca="1" si="68"/>
        <v>179.04000000000559</v>
      </c>
      <c r="B2280" s="50">
        <f t="shared" ca="1" si="69"/>
        <v>-63.863511453359834</v>
      </c>
      <c r="D2280" s="82"/>
      <c r="F2280" s="10"/>
      <c r="G2280" s="11"/>
    </row>
    <row r="2281" spans="1:7" x14ac:dyDescent="0.2">
      <c r="A2281" s="57">
        <f t="shared" ca="1" si="68"/>
        <v>179.1200000000056</v>
      </c>
      <c r="B2281" s="50">
        <f t="shared" ca="1" si="69"/>
        <v>-63.908631747324741</v>
      </c>
      <c r="D2281" s="82"/>
      <c r="F2281" s="10"/>
      <c r="G2281" s="11"/>
    </row>
    <row r="2282" spans="1:7" x14ac:dyDescent="0.2">
      <c r="A2282" s="57">
        <f t="shared" ca="1" si="68"/>
        <v>179.20000000000562</v>
      </c>
      <c r="B2282" s="50">
        <f t="shared" ca="1" si="69"/>
        <v>-63.95444850019841</v>
      </c>
      <c r="D2282" s="82"/>
      <c r="F2282" s="10"/>
      <c r="G2282" s="11"/>
    </row>
    <row r="2283" spans="1:7" x14ac:dyDescent="0.2">
      <c r="A2283" s="57">
        <f t="shared" ref="A2283:A2346" ca="1" si="70">OFFSET(A2283,-1,0)+f_stop/5000</f>
        <v>179.28000000000563</v>
      </c>
      <c r="B2283" s="50">
        <f t="shared" ref="B2283:B2346" ca="1" si="71">20*LOG(ABS(   (1/f_dec*SIN(f_dec*$A2283/Fm*PI())/SIN($A2283/Fm*PI()))^(order-2) * (1/f_dec2*SIN(f_dec2*$A2283/Fm*PI())/SIN($A2283/Fm*PI())) *  (1/(f_dec*n_avg)*SIN((f_dec*n_avg)*$A2283/Fm*PI())/SIN($A2283/Fm*PI()))    ))</f>
        <v>-64.000963560249801</v>
      </c>
      <c r="D2283" s="82"/>
      <c r="F2283" s="10"/>
      <c r="G2283" s="11"/>
    </row>
    <row r="2284" spans="1:7" x14ac:dyDescent="0.2">
      <c r="A2284" s="57">
        <f t="shared" ca="1" si="70"/>
        <v>179.36000000000564</v>
      </c>
      <c r="B2284" s="50">
        <f t="shared" ca="1" si="71"/>
        <v>-64.048178818680668</v>
      </c>
      <c r="D2284" s="82"/>
      <c r="F2284" s="10"/>
      <c r="G2284" s="11"/>
    </row>
    <row r="2285" spans="1:7" x14ac:dyDescent="0.2">
      <c r="A2285" s="57">
        <f t="shared" ca="1" si="70"/>
        <v>179.44000000000565</v>
      </c>
      <c r="B2285" s="50">
        <f t="shared" ca="1" si="71"/>
        <v>-64.096096210047264</v>
      </c>
      <c r="D2285" s="82"/>
      <c r="F2285" s="10"/>
      <c r="G2285" s="11"/>
    </row>
    <row r="2286" spans="1:7" x14ac:dyDescent="0.2">
      <c r="A2286" s="57">
        <f t="shared" ca="1" si="70"/>
        <v>179.52000000000567</v>
      </c>
      <c r="B2286" s="50">
        <f t="shared" ca="1" si="71"/>
        <v>-64.144717712693478</v>
      </c>
      <c r="D2286" s="82"/>
      <c r="F2286" s="10"/>
      <c r="G2286" s="11"/>
    </row>
    <row r="2287" spans="1:7" x14ac:dyDescent="0.2">
      <c r="A2287" s="57">
        <f t="shared" ca="1" si="70"/>
        <v>179.60000000000568</v>
      </c>
      <c r="B2287" s="50">
        <f t="shared" ca="1" si="71"/>
        <v>-64.194045349195619</v>
      </c>
      <c r="D2287" s="82"/>
      <c r="F2287" s="10"/>
      <c r="G2287" s="11"/>
    </row>
    <row r="2288" spans="1:7" x14ac:dyDescent="0.2">
      <c r="A2288" s="57">
        <f t="shared" ca="1" si="70"/>
        <v>179.68000000000569</v>
      </c>
      <c r="B2288" s="50">
        <f t="shared" ca="1" si="71"/>
        <v>-64.24408118681886</v>
      </c>
      <c r="D2288" s="82"/>
      <c r="F2288" s="10"/>
      <c r="G2288" s="11"/>
    </row>
    <row r="2289" spans="1:7" x14ac:dyDescent="0.2">
      <c r="A2289" s="57">
        <f t="shared" ca="1" si="70"/>
        <v>179.7600000000057</v>
      </c>
      <c r="B2289" s="50">
        <f t="shared" ca="1" si="71"/>
        <v>-64.294827337985893</v>
      </c>
      <c r="D2289" s="82"/>
      <c r="F2289" s="10"/>
      <c r="G2289" s="11"/>
    </row>
    <row r="2290" spans="1:7" x14ac:dyDescent="0.2">
      <c r="A2290" s="57">
        <f t="shared" ca="1" si="70"/>
        <v>179.84000000000572</v>
      </c>
      <c r="B2290" s="50">
        <f t="shared" ca="1" si="71"/>
        <v>-64.346285960757797</v>
      </c>
      <c r="D2290" s="82"/>
      <c r="F2290" s="10"/>
      <c r="G2290" s="11"/>
    </row>
    <row r="2291" spans="1:7" x14ac:dyDescent="0.2">
      <c r="A2291" s="57">
        <f t="shared" ca="1" si="70"/>
        <v>179.92000000000573</v>
      </c>
      <c r="B2291" s="50">
        <f t="shared" ca="1" si="71"/>
        <v>-64.398459259327424</v>
      </c>
      <c r="D2291" s="82"/>
      <c r="F2291" s="10"/>
      <c r="G2291" s="11"/>
    </row>
    <row r="2292" spans="1:7" x14ac:dyDescent="0.2">
      <c r="A2292" s="57">
        <f t="shared" ca="1" si="70"/>
        <v>180.00000000000574</v>
      </c>
      <c r="B2292" s="50">
        <f t="shared" ca="1" si="71"/>
        <v>-64.451349484525679</v>
      </c>
      <c r="D2292" s="82"/>
      <c r="F2292" s="10"/>
      <c r="G2292" s="11"/>
    </row>
    <row r="2293" spans="1:7" x14ac:dyDescent="0.2">
      <c r="A2293" s="57">
        <f t="shared" ca="1" si="70"/>
        <v>180.08000000000575</v>
      </c>
      <c r="B2293" s="50">
        <f t="shared" ca="1" si="71"/>
        <v>-64.50495893434055</v>
      </c>
      <c r="D2293" s="82"/>
      <c r="F2293" s="10"/>
      <c r="G2293" s="11"/>
    </row>
    <row r="2294" spans="1:7" x14ac:dyDescent="0.2">
      <c r="A2294" s="57">
        <f t="shared" ca="1" si="70"/>
        <v>180.16000000000577</v>
      </c>
      <c r="B2294" s="50">
        <f t="shared" ca="1" si="71"/>
        <v>-64.559289954449923</v>
      </c>
      <c r="D2294" s="82"/>
      <c r="F2294" s="10"/>
      <c r="G2294" s="11"/>
    </row>
    <row r="2295" spans="1:7" x14ac:dyDescent="0.2">
      <c r="A2295" s="57">
        <f t="shared" ca="1" si="70"/>
        <v>180.24000000000578</v>
      </c>
      <c r="B2295" s="50">
        <f t="shared" ca="1" si="71"/>
        <v>-64.61434493876736</v>
      </c>
      <c r="D2295" s="82"/>
      <c r="F2295" s="10"/>
      <c r="G2295" s="11"/>
    </row>
    <row r="2296" spans="1:7" x14ac:dyDescent="0.2">
      <c r="A2296" s="57">
        <f t="shared" ca="1" si="70"/>
        <v>180.32000000000579</v>
      </c>
      <c r="B2296" s="50">
        <f t="shared" ca="1" si="71"/>
        <v>-64.67012633000229</v>
      </c>
      <c r="D2296" s="82"/>
      <c r="F2296" s="10"/>
      <c r="G2296" s="11"/>
    </row>
    <row r="2297" spans="1:7" x14ac:dyDescent="0.2">
      <c r="A2297" s="57">
        <f t="shared" ca="1" si="70"/>
        <v>180.4000000000058</v>
      </c>
      <c r="B2297" s="50">
        <f t="shared" ca="1" si="71"/>
        <v>-64.726636620234032</v>
      </c>
      <c r="D2297" s="82"/>
      <c r="F2297" s="10"/>
      <c r="G2297" s="11"/>
    </row>
    <row r="2298" spans="1:7" x14ac:dyDescent="0.2">
      <c r="A2298" s="57">
        <f t="shared" ca="1" si="70"/>
        <v>180.48000000000582</v>
      </c>
      <c r="B2298" s="50">
        <f t="shared" ca="1" si="71"/>
        <v>-64.783878351500306</v>
      </c>
      <c r="D2298" s="82"/>
      <c r="F2298" s="10"/>
      <c r="G2298" s="11"/>
    </row>
    <row r="2299" spans="1:7" x14ac:dyDescent="0.2">
      <c r="A2299" s="57">
        <f t="shared" ca="1" si="70"/>
        <v>180.56000000000583</v>
      </c>
      <c r="B2299" s="50">
        <f t="shared" ca="1" si="71"/>
        <v>-64.84185411640064</v>
      </c>
      <c r="D2299" s="82"/>
      <c r="F2299" s="10"/>
      <c r="G2299" s="11"/>
    </row>
    <row r="2300" spans="1:7" x14ac:dyDescent="0.2">
      <c r="A2300" s="57">
        <f t="shared" ca="1" si="70"/>
        <v>180.64000000000584</v>
      </c>
      <c r="B2300" s="50">
        <f t="shared" ca="1" si="71"/>
        <v>-64.900566558714672</v>
      </c>
      <c r="D2300" s="82"/>
      <c r="F2300" s="10"/>
      <c r="G2300" s="11"/>
    </row>
    <row r="2301" spans="1:7" x14ac:dyDescent="0.2">
      <c r="A2301" s="57">
        <f t="shared" ca="1" si="70"/>
        <v>180.72000000000585</v>
      </c>
      <c r="B2301" s="50">
        <f t="shared" ca="1" si="71"/>
        <v>-64.960018374036068</v>
      </c>
      <c r="D2301" s="82"/>
      <c r="F2301" s="10"/>
      <c r="G2301" s="11"/>
    </row>
    <row r="2302" spans="1:7" x14ac:dyDescent="0.2">
      <c r="A2302" s="57">
        <f t="shared" ca="1" si="70"/>
        <v>180.80000000000587</v>
      </c>
      <c r="B2302" s="50">
        <f t="shared" ca="1" si="71"/>
        <v>-65.020212310421982</v>
      </c>
      <c r="D2302" s="82"/>
      <c r="F2302" s="10"/>
      <c r="G2302" s="11"/>
    </row>
    <row r="2303" spans="1:7" x14ac:dyDescent="0.2">
      <c r="A2303" s="57">
        <f t="shared" ca="1" si="70"/>
        <v>180.88000000000588</v>
      </c>
      <c r="B2303" s="50">
        <f t="shared" ca="1" si="71"/>
        <v>-65.081151169058714</v>
      </c>
      <c r="D2303" s="82"/>
      <c r="F2303" s="10"/>
      <c r="G2303" s="11"/>
    </row>
    <row r="2304" spans="1:7" x14ac:dyDescent="0.2">
      <c r="A2304" s="57">
        <f t="shared" ca="1" si="70"/>
        <v>180.96000000000589</v>
      </c>
      <c r="B2304" s="50">
        <f t="shared" ca="1" si="71"/>
        <v>-65.142837804943966</v>
      </c>
      <c r="D2304" s="82"/>
      <c r="F2304" s="10"/>
      <c r="G2304" s="11"/>
    </row>
    <row r="2305" spans="1:7" x14ac:dyDescent="0.2">
      <c r="A2305" s="57">
        <f t="shared" ca="1" si="70"/>
        <v>181.0400000000059</v>
      </c>
      <c r="B2305" s="50">
        <f t="shared" ca="1" si="71"/>
        <v>-65.205275127585551</v>
      </c>
      <c r="D2305" s="82"/>
      <c r="F2305" s="10"/>
      <c r="G2305" s="11"/>
    </row>
    <row r="2306" spans="1:7" x14ac:dyDescent="0.2">
      <c r="A2306" s="57">
        <f t="shared" ca="1" si="70"/>
        <v>181.12000000000592</v>
      </c>
      <c r="B2306" s="50">
        <f t="shared" ca="1" si="71"/>
        <v>-65.268466101717806</v>
      </c>
      <c r="D2306" s="82"/>
      <c r="F2306" s="10"/>
      <c r="G2306" s="11"/>
    </row>
    <row r="2307" spans="1:7" x14ac:dyDescent="0.2">
      <c r="A2307" s="57">
        <f t="shared" ca="1" si="70"/>
        <v>181.20000000000593</v>
      </c>
      <c r="B2307" s="50">
        <f t="shared" ca="1" si="71"/>
        <v>-65.332413748035293</v>
      </c>
      <c r="D2307" s="82"/>
      <c r="F2307" s="10"/>
      <c r="G2307" s="11"/>
    </row>
    <row r="2308" spans="1:7" x14ac:dyDescent="0.2">
      <c r="A2308" s="57">
        <f t="shared" ca="1" si="70"/>
        <v>181.28000000000594</v>
      </c>
      <c r="B2308" s="50">
        <f t="shared" ca="1" si="71"/>
        <v>-65.39712114394456</v>
      </c>
      <c r="D2308" s="82"/>
      <c r="F2308" s="10"/>
      <c r="G2308" s="11"/>
    </row>
    <row r="2309" spans="1:7" x14ac:dyDescent="0.2">
      <c r="A2309" s="57">
        <f t="shared" ca="1" si="70"/>
        <v>181.36000000000595</v>
      </c>
      <c r="B2309" s="50">
        <f t="shared" ca="1" si="71"/>
        <v>-65.462591424334548</v>
      </c>
      <c r="D2309" s="82"/>
      <c r="F2309" s="10"/>
      <c r="G2309" s="11"/>
    </row>
    <row r="2310" spans="1:7" x14ac:dyDescent="0.2">
      <c r="A2310" s="57">
        <f t="shared" ca="1" si="70"/>
        <v>181.44000000000597</v>
      </c>
      <c r="B2310" s="50">
        <f t="shared" ca="1" si="71"/>
        <v>-65.528827782365667</v>
      </c>
      <c r="D2310" s="82"/>
      <c r="F2310" s="10"/>
      <c r="G2310" s="11"/>
    </row>
    <row r="2311" spans="1:7" x14ac:dyDescent="0.2">
      <c r="A2311" s="57">
        <f t="shared" ca="1" si="70"/>
        <v>181.52000000000598</v>
      </c>
      <c r="B2311" s="50">
        <f t="shared" ca="1" si="71"/>
        <v>-65.595833470278279</v>
      </c>
      <c r="D2311" s="82"/>
      <c r="F2311" s="10"/>
      <c r="G2311" s="11"/>
    </row>
    <row r="2312" spans="1:7" x14ac:dyDescent="0.2">
      <c r="A2312" s="57">
        <f t="shared" ca="1" si="70"/>
        <v>181.60000000000599</v>
      </c>
      <c r="B2312" s="50">
        <f t="shared" ca="1" si="71"/>
        <v>-65.663611800220963</v>
      </c>
      <c r="D2312" s="82"/>
      <c r="F2312" s="10"/>
      <c r="G2312" s="11"/>
    </row>
    <row r="2313" spans="1:7" x14ac:dyDescent="0.2">
      <c r="A2313" s="57">
        <f t="shared" ca="1" si="70"/>
        <v>181.680000000006</v>
      </c>
      <c r="B2313" s="50">
        <f t="shared" ca="1" si="71"/>
        <v>-65.732166145099285</v>
      </c>
      <c r="D2313" s="82"/>
      <c r="F2313" s="10"/>
      <c r="G2313" s="11"/>
    </row>
    <row r="2314" spans="1:7" x14ac:dyDescent="0.2">
      <c r="A2314" s="57">
        <f t="shared" ca="1" si="70"/>
        <v>181.76000000000602</v>
      </c>
      <c r="B2314" s="50">
        <f t="shared" ca="1" si="71"/>
        <v>-65.801499939444852</v>
      </c>
      <c r="D2314" s="82"/>
      <c r="F2314" s="10"/>
      <c r="G2314" s="11"/>
    </row>
    <row r="2315" spans="1:7" x14ac:dyDescent="0.2">
      <c r="A2315" s="57">
        <f t="shared" ca="1" si="70"/>
        <v>181.84000000000603</v>
      </c>
      <c r="B2315" s="50">
        <f t="shared" ca="1" si="71"/>
        <v>-65.871616680306147</v>
      </c>
      <c r="D2315" s="82"/>
      <c r="F2315" s="10"/>
      <c r="G2315" s="11"/>
    </row>
    <row r="2316" spans="1:7" x14ac:dyDescent="0.2">
      <c r="A2316" s="57">
        <f t="shared" ca="1" si="70"/>
        <v>181.92000000000604</v>
      </c>
      <c r="B2316" s="50">
        <f t="shared" ca="1" si="71"/>
        <v>-65.942519928160863</v>
      </c>
      <c r="D2316" s="82"/>
      <c r="F2316" s="10"/>
      <c r="G2316" s="11"/>
    </row>
    <row r="2317" spans="1:7" x14ac:dyDescent="0.2">
      <c r="A2317" s="57">
        <f t="shared" ca="1" si="70"/>
        <v>182.00000000000605</v>
      </c>
      <c r="B2317" s="50">
        <f t="shared" ca="1" si="71"/>
        <v>-66.014213307850753</v>
      </c>
      <c r="D2317" s="82"/>
      <c r="F2317" s="10"/>
      <c r="G2317" s="11"/>
    </row>
    <row r="2318" spans="1:7" x14ac:dyDescent="0.2">
      <c r="A2318" s="57">
        <f t="shared" ca="1" si="70"/>
        <v>182.08000000000607</v>
      </c>
      <c r="B2318" s="50">
        <f t="shared" ca="1" si="71"/>
        <v>-66.086700509539256</v>
      </c>
      <c r="D2318" s="82"/>
      <c r="F2318" s="10"/>
      <c r="G2318" s="11"/>
    </row>
    <row r="2319" spans="1:7" x14ac:dyDescent="0.2">
      <c r="A2319" s="57">
        <f t="shared" ca="1" si="70"/>
        <v>182.16000000000608</v>
      </c>
      <c r="B2319" s="50">
        <f t="shared" ca="1" si="71"/>
        <v>-66.159985289692628</v>
      </c>
      <c r="D2319" s="82"/>
      <c r="F2319" s="10"/>
      <c r="G2319" s="11"/>
    </row>
    <row r="2320" spans="1:7" x14ac:dyDescent="0.2">
      <c r="A2320" s="57">
        <f t="shared" ca="1" si="70"/>
        <v>182.24000000000609</v>
      </c>
      <c r="B2320" s="50">
        <f t="shared" ca="1" si="71"/>
        <v>-66.234071472085404</v>
      </c>
      <c r="D2320" s="82"/>
      <c r="F2320" s="10"/>
      <c r="G2320" s="11"/>
    </row>
    <row r="2321" spans="1:7" x14ac:dyDescent="0.2">
      <c r="A2321" s="57">
        <f t="shared" ca="1" si="70"/>
        <v>182.3200000000061</v>
      </c>
      <c r="B2321" s="50">
        <f t="shared" ca="1" si="71"/>
        <v>-66.308962948830128</v>
      </c>
      <c r="D2321" s="82"/>
      <c r="F2321" s="10"/>
      <c r="G2321" s="11"/>
    </row>
    <row r="2322" spans="1:7" x14ac:dyDescent="0.2">
      <c r="A2322" s="57">
        <f t="shared" ca="1" si="70"/>
        <v>182.40000000000612</v>
      </c>
      <c r="B2322" s="50">
        <f t="shared" ca="1" si="71"/>
        <v>-66.384663681432812</v>
      </c>
      <c r="D2322" s="82"/>
      <c r="F2322" s="10"/>
      <c r="G2322" s="11"/>
    </row>
    <row r="2323" spans="1:7" x14ac:dyDescent="0.2">
      <c r="A2323" s="57">
        <f t="shared" ca="1" si="70"/>
        <v>182.48000000000613</v>
      </c>
      <c r="B2323" s="50">
        <f t="shared" ca="1" si="71"/>
        <v>-66.461177701874135</v>
      </c>
      <c r="D2323" s="82"/>
      <c r="F2323" s="10"/>
      <c r="G2323" s="11"/>
    </row>
    <row r="2324" spans="1:7" x14ac:dyDescent="0.2">
      <c r="A2324" s="57">
        <f t="shared" ca="1" si="70"/>
        <v>182.56000000000614</v>
      </c>
      <c r="B2324" s="50">
        <f t="shared" ca="1" si="71"/>
        <v>-66.538509113717467</v>
      </c>
      <c r="D2324" s="82"/>
      <c r="F2324" s="10"/>
      <c r="G2324" s="11"/>
    </row>
    <row r="2325" spans="1:7" x14ac:dyDescent="0.2">
      <c r="A2325" s="57">
        <f t="shared" ca="1" si="70"/>
        <v>182.64000000000615</v>
      </c>
      <c r="B2325" s="50">
        <f t="shared" ca="1" si="71"/>
        <v>-66.616662093244202</v>
      </c>
      <c r="D2325" s="82"/>
      <c r="F2325" s="10"/>
      <c r="G2325" s="11"/>
    </row>
    <row r="2326" spans="1:7" x14ac:dyDescent="0.2">
      <c r="A2326" s="57">
        <f t="shared" ca="1" si="70"/>
        <v>182.72000000000617</v>
      </c>
      <c r="B2326" s="50">
        <f t="shared" ca="1" si="71"/>
        <v>-66.695640890617113</v>
      </c>
      <c r="D2326" s="82"/>
      <c r="F2326" s="10"/>
      <c r="G2326" s="11"/>
    </row>
    <row r="2327" spans="1:7" x14ac:dyDescent="0.2">
      <c r="A2327" s="57">
        <f t="shared" ca="1" si="70"/>
        <v>182.80000000000618</v>
      </c>
      <c r="B2327" s="50">
        <f t="shared" ca="1" si="71"/>
        <v>-66.775449831072763</v>
      </c>
      <c r="D2327" s="82"/>
      <c r="F2327" s="10"/>
      <c r="G2327" s="11"/>
    </row>
    <row r="2328" spans="1:7" x14ac:dyDescent="0.2">
      <c r="A2328" s="57">
        <f t="shared" ca="1" si="70"/>
        <v>182.88000000000619</v>
      </c>
      <c r="B2328" s="50">
        <f t="shared" ca="1" si="71"/>
        <v>-66.856093316143273</v>
      </c>
      <c r="D2328" s="82"/>
      <c r="F2328" s="10"/>
      <c r="G2328" s="11"/>
    </row>
    <row r="2329" spans="1:7" x14ac:dyDescent="0.2">
      <c r="A2329" s="57">
        <f t="shared" ca="1" si="70"/>
        <v>182.9600000000062</v>
      </c>
      <c r="B2329" s="50">
        <f t="shared" ca="1" si="71"/>
        <v>-66.937575824908663</v>
      </c>
      <c r="D2329" s="82"/>
      <c r="F2329" s="10"/>
      <c r="G2329" s="11"/>
    </row>
    <row r="2330" spans="1:7" x14ac:dyDescent="0.2">
      <c r="A2330" s="57">
        <f t="shared" ca="1" si="70"/>
        <v>183.04000000000622</v>
      </c>
      <c r="B2330" s="50">
        <f t="shared" ca="1" si="71"/>
        <v>-67.019901915280514</v>
      </c>
      <c r="D2330" s="82"/>
      <c r="F2330" s="10"/>
      <c r="G2330" s="11"/>
    </row>
    <row r="2331" spans="1:7" x14ac:dyDescent="0.2">
      <c r="A2331" s="57">
        <f t="shared" ca="1" si="70"/>
        <v>183.12000000000623</v>
      </c>
      <c r="B2331" s="50">
        <f t="shared" ca="1" si="71"/>
        <v>-67.103076225317395</v>
      </c>
      <c r="D2331" s="82"/>
      <c r="F2331" s="10"/>
      <c r="G2331" s="11"/>
    </row>
    <row r="2332" spans="1:7" x14ac:dyDescent="0.2">
      <c r="A2332" s="57">
        <f t="shared" ca="1" si="70"/>
        <v>183.20000000000624</v>
      </c>
      <c r="B2332" s="50">
        <f t="shared" ca="1" si="71"/>
        <v>-67.187103474573647</v>
      </c>
      <c r="D2332" s="82"/>
      <c r="F2332" s="10"/>
      <c r="G2332" s="11"/>
    </row>
    <row r="2333" spans="1:7" x14ac:dyDescent="0.2">
      <c r="A2333" s="57">
        <f t="shared" ca="1" si="70"/>
        <v>183.28000000000625</v>
      </c>
      <c r="B2333" s="50">
        <f t="shared" ca="1" si="71"/>
        <v>-67.271988465481812</v>
      </c>
      <c r="D2333" s="82"/>
      <c r="F2333" s="10"/>
      <c r="G2333" s="11"/>
    </row>
    <row r="2334" spans="1:7" x14ac:dyDescent="0.2">
      <c r="A2334" s="57">
        <f t="shared" ca="1" si="70"/>
        <v>183.36000000000627</v>
      </c>
      <c r="B2334" s="50">
        <f t="shared" ca="1" si="71"/>
        <v>-67.357736084769897</v>
      </c>
      <c r="D2334" s="82"/>
      <c r="F2334" s="10"/>
      <c r="G2334" s="11"/>
    </row>
    <row r="2335" spans="1:7" x14ac:dyDescent="0.2">
      <c r="A2335" s="57">
        <f t="shared" ca="1" si="70"/>
        <v>183.44000000000628</v>
      </c>
      <c r="B2335" s="50">
        <f t="shared" ca="1" si="71"/>
        <v>-67.444351304914548</v>
      </c>
      <c r="D2335" s="82"/>
      <c r="F2335" s="10"/>
      <c r="G2335" s="11"/>
    </row>
    <row r="2336" spans="1:7" x14ac:dyDescent="0.2">
      <c r="A2336" s="57">
        <f t="shared" ca="1" si="70"/>
        <v>183.52000000000629</v>
      </c>
      <c r="B2336" s="50">
        <f t="shared" ca="1" si="71"/>
        <v>-67.531839185630972</v>
      </c>
      <c r="D2336" s="82"/>
      <c r="F2336" s="10"/>
      <c r="G2336" s="11"/>
    </row>
    <row r="2337" spans="1:7" x14ac:dyDescent="0.2">
      <c r="A2337" s="57">
        <f t="shared" ca="1" si="70"/>
        <v>183.6000000000063</v>
      </c>
      <c r="B2337" s="50">
        <f t="shared" ca="1" si="71"/>
        <v>-67.620204875400688</v>
      </c>
      <c r="D2337" s="82"/>
      <c r="F2337" s="10"/>
      <c r="G2337" s="11"/>
    </row>
    <row r="2338" spans="1:7" x14ac:dyDescent="0.2">
      <c r="A2338" s="57">
        <f t="shared" ca="1" si="70"/>
        <v>183.68000000000632</v>
      </c>
      <c r="B2338" s="50">
        <f t="shared" ca="1" si="71"/>
        <v>-67.709453613038136</v>
      </c>
      <c r="D2338" s="82"/>
      <c r="F2338" s="10"/>
      <c r="G2338" s="11"/>
    </row>
    <row r="2339" spans="1:7" x14ac:dyDescent="0.2">
      <c r="A2339" s="57">
        <f t="shared" ca="1" si="70"/>
        <v>183.76000000000633</v>
      </c>
      <c r="B2339" s="50">
        <f t="shared" ca="1" si="71"/>
        <v>-67.799590729297606</v>
      </c>
      <c r="D2339" s="82"/>
      <c r="F2339" s="10"/>
      <c r="G2339" s="11"/>
    </row>
    <row r="2340" spans="1:7" x14ac:dyDescent="0.2">
      <c r="A2340" s="57">
        <f t="shared" ca="1" si="70"/>
        <v>183.84000000000634</v>
      </c>
      <c r="B2340" s="50">
        <f t="shared" ca="1" si="71"/>
        <v>-67.890621648520849</v>
      </c>
      <c r="D2340" s="82"/>
      <c r="F2340" s="10"/>
      <c r="G2340" s="11"/>
    </row>
    <row r="2341" spans="1:7" x14ac:dyDescent="0.2">
      <c r="A2341" s="57">
        <f t="shared" ca="1" si="70"/>
        <v>183.92000000000635</v>
      </c>
      <c r="B2341" s="50">
        <f t="shared" ca="1" si="71"/>
        <v>-67.982551890327642</v>
      </c>
      <c r="D2341" s="82"/>
      <c r="F2341" s="10"/>
      <c r="G2341" s="11"/>
    </row>
    <row r="2342" spans="1:7" x14ac:dyDescent="0.2">
      <c r="A2342" s="57">
        <f t="shared" ca="1" si="70"/>
        <v>184.00000000000637</v>
      </c>
      <c r="B2342" s="50">
        <f t="shared" ca="1" si="71"/>
        <v>-68.075387071349553</v>
      </c>
      <c r="D2342" s="82"/>
      <c r="F2342" s="10"/>
      <c r="G2342" s="11"/>
    </row>
    <row r="2343" spans="1:7" x14ac:dyDescent="0.2">
      <c r="A2343" s="57">
        <f t="shared" ca="1" si="70"/>
        <v>184.08000000000638</v>
      </c>
      <c r="B2343" s="50">
        <f t="shared" ca="1" si="71"/>
        <v>-68.169132907008873</v>
      </c>
      <c r="D2343" s="82"/>
      <c r="F2343" s="10"/>
      <c r="G2343" s="11"/>
    </row>
    <row r="2344" spans="1:7" x14ac:dyDescent="0.2">
      <c r="A2344" s="57">
        <f t="shared" ca="1" si="70"/>
        <v>184.16000000000639</v>
      </c>
      <c r="B2344" s="50">
        <f t="shared" ca="1" si="71"/>
        <v>-68.263795213343556</v>
      </c>
      <c r="D2344" s="82"/>
      <c r="F2344" s="10"/>
      <c r="G2344" s="11"/>
    </row>
    <row r="2345" spans="1:7" x14ac:dyDescent="0.2">
      <c r="A2345" s="57">
        <f t="shared" ca="1" si="70"/>
        <v>184.2400000000064</v>
      </c>
      <c r="B2345" s="50">
        <f t="shared" ca="1" si="71"/>
        <v>-68.359379908879831</v>
      </c>
      <c r="D2345" s="82"/>
      <c r="F2345" s="10"/>
      <c r="G2345" s="11"/>
    </row>
    <row r="2346" spans="1:7" x14ac:dyDescent="0.2">
      <c r="A2346" s="57">
        <f t="shared" ca="1" si="70"/>
        <v>184.32000000000642</v>
      </c>
      <c r="B2346" s="50">
        <f t="shared" ca="1" si="71"/>
        <v>-68.455893016554072</v>
      </c>
      <c r="D2346" s="82"/>
      <c r="F2346" s="10"/>
      <c r="G2346" s="11"/>
    </row>
    <row r="2347" spans="1:7" x14ac:dyDescent="0.2">
      <c r="A2347" s="57">
        <f t="shared" ref="A2347:A2410" ca="1" si="72">OFFSET(A2347,-1,0)+f_stop/5000</f>
        <v>184.40000000000643</v>
      </c>
      <c r="B2347" s="50">
        <f t="shared" ref="B2347:B2410" ca="1" si="73">20*LOG(ABS(   (1/f_dec*SIN(f_dec*$A2347/Fm*PI())/SIN($A2347/Fm*PI()))^(order-2) * (1/f_dec2*SIN(f_dec2*$A2347/Fm*PI())/SIN($A2347/Fm*PI())) *  (1/(f_dec*n_avg)*SIN((f_dec*n_avg)*$A2347/Fm*PI())/SIN($A2347/Fm*PI()))    ))</f>
        <v>-68.553340665684559</v>
      </c>
      <c r="D2347" s="82"/>
      <c r="F2347" s="10"/>
      <c r="G2347" s="11"/>
    </row>
    <row r="2348" spans="1:7" x14ac:dyDescent="0.2">
      <c r="A2348" s="57">
        <f t="shared" ca="1" si="72"/>
        <v>184.48000000000644</v>
      </c>
      <c r="B2348" s="50">
        <f t="shared" ca="1" si="73"/>
        <v>-68.651729093996011</v>
      </c>
      <c r="D2348" s="82"/>
      <c r="F2348" s="10"/>
      <c r="G2348" s="11"/>
    </row>
    <row r="2349" spans="1:7" x14ac:dyDescent="0.2">
      <c r="A2349" s="57">
        <f t="shared" ca="1" si="72"/>
        <v>184.56000000000645</v>
      </c>
      <c r="B2349" s="50">
        <f t="shared" ca="1" si="73"/>
        <v>-68.751064649697057</v>
      </c>
      <c r="D2349" s="82"/>
      <c r="F2349" s="10"/>
      <c r="G2349" s="11"/>
    </row>
    <row r="2350" spans="1:7" x14ac:dyDescent="0.2">
      <c r="A2350" s="57">
        <f t="shared" ca="1" si="72"/>
        <v>184.64000000000647</v>
      </c>
      <c r="B2350" s="50">
        <f t="shared" ca="1" si="73"/>
        <v>-68.851353793613242</v>
      </c>
      <c r="D2350" s="82"/>
      <c r="F2350" s="10"/>
      <c r="G2350" s="11"/>
    </row>
    <row r="2351" spans="1:7" x14ac:dyDescent="0.2">
      <c r="A2351" s="57">
        <f t="shared" ca="1" si="72"/>
        <v>184.72000000000648</v>
      </c>
      <c r="B2351" s="50">
        <f t="shared" ca="1" si="73"/>
        <v>-68.952603101377036</v>
      </c>
      <c r="D2351" s="82"/>
      <c r="F2351" s="10"/>
      <c r="G2351" s="11"/>
    </row>
    <row r="2352" spans="1:7" x14ac:dyDescent="0.2">
      <c r="A2352" s="57">
        <f t="shared" ca="1" si="72"/>
        <v>184.80000000000649</v>
      </c>
      <c r="B2352" s="50">
        <f t="shared" ca="1" si="73"/>
        <v>-69.054819265676244</v>
      </c>
      <c r="D2352" s="82"/>
      <c r="F2352" s="10"/>
      <c r="G2352" s="11"/>
    </row>
    <row r="2353" spans="1:7" x14ac:dyDescent="0.2">
      <c r="A2353" s="57">
        <f t="shared" ca="1" si="72"/>
        <v>184.8800000000065</v>
      </c>
      <c r="B2353" s="50">
        <f t="shared" ca="1" si="73"/>
        <v>-69.158009098563113</v>
      </c>
      <c r="D2353" s="82"/>
      <c r="F2353" s="10"/>
      <c r="G2353" s="11"/>
    </row>
    <row r="2354" spans="1:7" x14ac:dyDescent="0.2">
      <c r="A2354" s="57">
        <f t="shared" ca="1" si="72"/>
        <v>184.96000000000652</v>
      </c>
      <c r="B2354" s="50">
        <f t="shared" ca="1" si="73"/>
        <v>-69.262179533825815</v>
      </c>
      <c r="D2354" s="82"/>
      <c r="F2354" s="10"/>
      <c r="G2354" s="11"/>
    </row>
    <row r="2355" spans="1:7" x14ac:dyDescent="0.2">
      <c r="A2355" s="57">
        <f t="shared" ca="1" si="72"/>
        <v>185.04000000000653</v>
      </c>
      <c r="B2355" s="50">
        <f t="shared" ca="1" si="73"/>
        <v>-69.367337629424242</v>
      </c>
      <c r="D2355" s="82"/>
      <c r="F2355" s="10"/>
      <c r="G2355" s="11"/>
    </row>
    <row r="2356" spans="1:7" x14ac:dyDescent="0.2">
      <c r="A2356" s="57">
        <f t="shared" ca="1" si="72"/>
        <v>185.12000000000654</v>
      </c>
      <c r="B2356" s="50">
        <f t="shared" ca="1" si="73"/>
        <v>-69.473490569992279</v>
      </c>
      <c r="D2356" s="82"/>
      <c r="F2356" s="10"/>
      <c r="G2356" s="11"/>
    </row>
    <row r="2357" spans="1:7" x14ac:dyDescent="0.2">
      <c r="A2357" s="57">
        <f t="shared" ca="1" si="72"/>
        <v>185.20000000000655</v>
      </c>
      <c r="B2357" s="50">
        <f t="shared" ca="1" si="73"/>
        <v>-69.580645669408369</v>
      </c>
      <c r="D2357" s="82"/>
      <c r="F2357" s="10"/>
      <c r="G2357" s="11"/>
    </row>
    <row r="2358" spans="1:7" x14ac:dyDescent="0.2">
      <c r="A2358" s="57">
        <f t="shared" ca="1" si="72"/>
        <v>185.28000000000657</v>
      </c>
      <c r="B2358" s="50">
        <f t="shared" ca="1" si="73"/>
        <v>-69.688810373437121</v>
      </c>
      <c r="D2358" s="82"/>
      <c r="F2358" s="10"/>
      <c r="G2358" s="11"/>
    </row>
    <row r="2359" spans="1:7" x14ac:dyDescent="0.2">
      <c r="A2359" s="57">
        <f t="shared" ca="1" si="72"/>
        <v>185.36000000000658</v>
      </c>
      <c r="B2359" s="50">
        <f t="shared" ca="1" si="73"/>
        <v>-69.797992262443586</v>
      </c>
      <c r="D2359" s="82"/>
      <c r="F2359" s="10"/>
      <c r="G2359" s="11"/>
    </row>
    <row r="2360" spans="1:7" x14ac:dyDescent="0.2">
      <c r="A2360" s="57">
        <f t="shared" ca="1" si="72"/>
        <v>185.44000000000659</v>
      </c>
      <c r="B2360" s="50">
        <f t="shared" ca="1" si="73"/>
        <v>-69.90819905418293</v>
      </c>
      <c r="D2360" s="82"/>
      <c r="F2360" s="10"/>
      <c r="G2360" s="11"/>
    </row>
    <row r="2361" spans="1:7" x14ac:dyDescent="0.2">
      <c r="A2361" s="57">
        <f t="shared" ca="1" si="72"/>
        <v>185.5200000000066</v>
      </c>
      <c r="B2361" s="50">
        <f t="shared" ca="1" si="73"/>
        <v>-70.019438606668075</v>
      </c>
      <c r="D2361" s="82"/>
      <c r="F2361" s="10"/>
      <c r="G2361" s="11"/>
    </row>
    <row r="2362" spans="1:7" x14ac:dyDescent="0.2">
      <c r="A2362" s="57">
        <f t="shared" ca="1" si="72"/>
        <v>185.60000000000662</v>
      </c>
      <c r="B2362" s="50">
        <f t="shared" ca="1" si="73"/>
        <v>-70.131718921117468</v>
      </c>
      <c r="D2362" s="82"/>
      <c r="F2362" s="10"/>
      <c r="G2362" s="11"/>
    </row>
    <row r="2363" spans="1:7" x14ac:dyDescent="0.2">
      <c r="A2363" s="57">
        <f t="shared" ca="1" si="72"/>
        <v>185.68000000000663</v>
      </c>
      <c r="B2363" s="50">
        <f t="shared" ca="1" si="73"/>
        <v>-70.245048144985972</v>
      </c>
      <c r="D2363" s="82"/>
      <c r="F2363" s="10"/>
      <c r="G2363" s="11"/>
    </row>
    <row r="2364" spans="1:7" x14ac:dyDescent="0.2">
      <c r="A2364" s="57">
        <f t="shared" ca="1" si="72"/>
        <v>185.76000000000664</v>
      </c>
      <c r="B2364" s="50">
        <f t="shared" ca="1" si="73"/>
        <v>-70.359434575081266</v>
      </c>
      <c r="D2364" s="82"/>
      <c r="F2364" s="10"/>
      <c r="G2364" s="11"/>
    </row>
    <row r="2365" spans="1:7" x14ac:dyDescent="0.2">
      <c r="A2365" s="57">
        <f t="shared" ca="1" si="72"/>
        <v>185.84000000000665</v>
      </c>
      <c r="B2365" s="50">
        <f t="shared" ca="1" si="73"/>
        <v>-70.474886660769272</v>
      </c>
      <c r="D2365" s="82"/>
      <c r="F2365" s="10"/>
      <c r="G2365" s="11"/>
    </row>
    <row r="2366" spans="1:7" x14ac:dyDescent="0.2">
      <c r="A2366" s="57">
        <f t="shared" ca="1" si="72"/>
        <v>185.92000000000667</v>
      </c>
      <c r="B2366" s="50">
        <f t="shared" ca="1" si="73"/>
        <v>-70.591413007270631</v>
      </c>
      <c r="D2366" s="82"/>
      <c r="F2366" s="10"/>
      <c r="G2366" s="11"/>
    </row>
    <row r="2367" spans="1:7" x14ac:dyDescent="0.2">
      <c r="A2367" s="57">
        <f t="shared" ca="1" si="72"/>
        <v>186.00000000000668</v>
      </c>
      <c r="B2367" s="50">
        <f t="shared" ca="1" si="73"/>
        <v>-70.709022379052314</v>
      </c>
      <c r="D2367" s="82"/>
      <c r="F2367" s="10"/>
      <c r="G2367" s="11"/>
    </row>
    <row r="2368" spans="1:7" x14ac:dyDescent="0.2">
      <c r="A2368" s="57">
        <f t="shared" ca="1" si="72"/>
        <v>186.08000000000669</v>
      </c>
      <c r="B2368" s="50">
        <f t="shared" ca="1" si="73"/>
        <v>-70.827723703316607</v>
      </c>
      <c r="D2368" s="82"/>
      <c r="F2368" s="10"/>
      <c r="G2368" s="11"/>
    </row>
    <row r="2369" spans="1:7" x14ac:dyDescent="0.2">
      <c r="A2369" s="57">
        <f t="shared" ca="1" si="72"/>
        <v>186.1600000000067</v>
      </c>
      <c r="B2369" s="50">
        <f t="shared" ca="1" si="73"/>
        <v>-70.94752607359186</v>
      </c>
      <c r="D2369" s="82"/>
      <c r="F2369" s="10"/>
      <c r="G2369" s="11"/>
    </row>
    <row r="2370" spans="1:7" x14ac:dyDescent="0.2">
      <c r="A2370" s="57">
        <f t="shared" ca="1" si="72"/>
        <v>186.24000000000672</v>
      </c>
      <c r="B2370" s="50">
        <f t="shared" ca="1" si="73"/>
        <v>-71.068438753427415</v>
      </c>
      <c r="D2370" s="82"/>
      <c r="F2370" s="10"/>
      <c r="G2370" s="11"/>
    </row>
    <row r="2371" spans="1:7" x14ac:dyDescent="0.2">
      <c r="A2371" s="57">
        <f t="shared" ca="1" si="72"/>
        <v>186.32000000000673</v>
      </c>
      <c r="B2371" s="50">
        <f t="shared" ca="1" si="73"/>
        <v>-71.190471180197207</v>
      </c>
      <c r="D2371" s="82"/>
      <c r="F2371" s="10"/>
      <c r="G2371" s="11"/>
    </row>
    <row r="2372" spans="1:7" x14ac:dyDescent="0.2">
      <c r="A2372" s="57">
        <f t="shared" ca="1" si="72"/>
        <v>186.40000000000674</v>
      </c>
      <c r="B2372" s="50">
        <f t="shared" ca="1" si="73"/>
        <v>-71.313632969015146</v>
      </c>
      <c r="D2372" s="82"/>
      <c r="F2372" s="10"/>
      <c r="G2372" s="11"/>
    </row>
    <row r="2373" spans="1:7" x14ac:dyDescent="0.2">
      <c r="A2373" s="57">
        <f t="shared" ca="1" si="72"/>
        <v>186.48000000000675</v>
      </c>
      <c r="B2373" s="50">
        <f t="shared" ca="1" si="73"/>
        <v>-71.437933916766767</v>
      </c>
      <c r="D2373" s="82"/>
      <c r="F2373" s="10"/>
      <c r="G2373" s="11"/>
    </row>
    <row r="2374" spans="1:7" x14ac:dyDescent="0.2">
      <c r="A2374" s="57">
        <f t="shared" ca="1" si="72"/>
        <v>186.56000000000677</v>
      </c>
      <c r="B2374" s="50">
        <f t="shared" ca="1" si="73"/>
        <v>-71.56338400626089</v>
      </c>
      <c r="D2374" s="82"/>
      <c r="F2374" s="10"/>
      <c r="G2374" s="11"/>
    </row>
    <row r="2375" spans="1:7" x14ac:dyDescent="0.2">
      <c r="A2375" s="57">
        <f t="shared" ca="1" si="72"/>
        <v>186.64000000000678</v>
      </c>
      <c r="B2375" s="50">
        <f t="shared" ca="1" si="73"/>
        <v>-71.689993410505295</v>
      </c>
      <c r="D2375" s="82"/>
      <c r="F2375" s="10"/>
      <c r="G2375" s="11"/>
    </row>
    <row r="2376" spans="1:7" x14ac:dyDescent="0.2">
      <c r="A2376" s="57">
        <f t="shared" ca="1" si="72"/>
        <v>186.72000000000679</v>
      </c>
      <c r="B2376" s="50">
        <f t="shared" ca="1" si="73"/>
        <v>-71.817772497111619</v>
      </c>
      <c r="D2376" s="82"/>
      <c r="F2376" s="10"/>
      <c r="G2376" s="11"/>
    </row>
    <row r="2377" spans="1:7" x14ac:dyDescent="0.2">
      <c r="A2377" s="57">
        <f t="shared" ca="1" si="72"/>
        <v>186.8000000000068</v>
      </c>
      <c r="B2377" s="50">
        <f t="shared" ca="1" si="73"/>
        <v>-71.946731832833436</v>
      </c>
      <c r="D2377" s="82"/>
      <c r="F2377" s="10"/>
      <c r="G2377" s="11"/>
    </row>
    <row r="2378" spans="1:7" x14ac:dyDescent="0.2">
      <c r="A2378" s="57">
        <f t="shared" ca="1" si="72"/>
        <v>186.88000000000682</v>
      </c>
      <c r="B2378" s="50">
        <f t="shared" ca="1" si="73"/>
        <v>-72.076882188242365</v>
      </c>
      <c r="D2378" s="82"/>
      <c r="F2378" s="10"/>
      <c r="G2378" s="11"/>
    </row>
    <row r="2379" spans="1:7" x14ac:dyDescent="0.2">
      <c r="A2379" s="57">
        <f t="shared" ca="1" si="72"/>
        <v>186.96000000000683</v>
      </c>
      <c r="B2379" s="50">
        <f t="shared" ca="1" si="73"/>
        <v>-72.208234542547586</v>
      </c>
      <c r="D2379" s="82"/>
      <c r="F2379" s="10"/>
      <c r="G2379" s="11"/>
    </row>
    <row r="2380" spans="1:7" x14ac:dyDescent="0.2">
      <c r="A2380" s="57">
        <f t="shared" ca="1" si="72"/>
        <v>187.04000000000684</v>
      </c>
      <c r="B2380" s="50">
        <f t="shared" ca="1" si="73"/>
        <v>-72.340800088563952</v>
      </c>
      <c r="D2380" s="82"/>
      <c r="F2380" s="10"/>
      <c r="G2380" s="11"/>
    </row>
    <row r="2381" spans="1:7" x14ac:dyDescent="0.2">
      <c r="A2381" s="57">
        <f t="shared" ca="1" si="72"/>
        <v>187.12000000000685</v>
      </c>
      <c r="B2381" s="50">
        <f t="shared" ca="1" si="73"/>
        <v>-72.474590237833439</v>
      </c>
      <c r="D2381" s="82"/>
      <c r="F2381" s="10"/>
      <c r="G2381" s="11"/>
    </row>
    <row r="2382" spans="1:7" x14ac:dyDescent="0.2">
      <c r="A2382" s="57">
        <f t="shared" ca="1" si="72"/>
        <v>187.20000000000687</v>
      </c>
      <c r="B2382" s="50">
        <f t="shared" ca="1" si="73"/>
        <v>-72.609616625906781</v>
      </c>
      <c r="D2382" s="82"/>
      <c r="F2382" s="10"/>
      <c r="G2382" s="11"/>
    </row>
    <row r="2383" spans="1:7" x14ac:dyDescent="0.2">
      <c r="A2383" s="57">
        <f t="shared" ca="1" si="72"/>
        <v>187.28000000000688</v>
      </c>
      <c r="B2383" s="50">
        <f t="shared" ca="1" si="73"/>
        <v>-72.745891117790265</v>
      </c>
      <c r="D2383" s="82"/>
      <c r="F2383" s="10"/>
      <c r="G2383" s="11"/>
    </row>
    <row r="2384" spans="1:7" x14ac:dyDescent="0.2">
      <c r="A2384" s="57">
        <f t="shared" ca="1" si="72"/>
        <v>187.36000000000689</v>
      </c>
      <c r="B2384" s="50">
        <f t="shared" ca="1" si="73"/>
        <v>-72.883425813564571</v>
      </c>
      <c r="D2384" s="82"/>
      <c r="F2384" s="10"/>
      <c r="G2384" s="11"/>
    </row>
    <row r="2385" spans="1:7" x14ac:dyDescent="0.2">
      <c r="A2385" s="57">
        <f t="shared" ca="1" si="72"/>
        <v>187.4400000000069</v>
      </c>
      <c r="B2385" s="50">
        <f t="shared" ca="1" si="73"/>
        <v>-73.022233054181271</v>
      </c>
      <c r="D2385" s="82"/>
      <c r="F2385" s="10"/>
      <c r="G2385" s="11"/>
    </row>
    <row r="2386" spans="1:7" x14ac:dyDescent="0.2">
      <c r="A2386" s="57">
        <f t="shared" ca="1" si="72"/>
        <v>187.52000000000692</v>
      </c>
      <c r="B2386" s="50">
        <f t="shared" ca="1" si="73"/>
        <v>-73.162325427445168</v>
      </c>
      <c r="D2386" s="82"/>
      <c r="F2386" s="10"/>
      <c r="G2386" s="11"/>
    </row>
    <row r="2387" spans="1:7" x14ac:dyDescent="0.2">
      <c r="A2387" s="57">
        <f t="shared" ca="1" si="72"/>
        <v>187.60000000000693</v>
      </c>
      <c r="B2387" s="50">
        <f t="shared" ca="1" si="73"/>
        <v>-73.303715774187793</v>
      </c>
      <c r="D2387" s="82"/>
      <c r="F2387" s="10"/>
      <c r="G2387" s="11"/>
    </row>
    <row r="2388" spans="1:7" x14ac:dyDescent="0.2">
      <c r="A2388" s="57">
        <f t="shared" ca="1" si="72"/>
        <v>187.68000000000694</v>
      </c>
      <c r="B2388" s="50">
        <f t="shared" ca="1" si="73"/>
        <v>-73.446417194640873</v>
      </c>
      <c r="D2388" s="82"/>
      <c r="F2388" s="10"/>
      <c r="G2388" s="11"/>
    </row>
    <row r="2389" spans="1:7" x14ac:dyDescent="0.2">
      <c r="A2389" s="57">
        <f t="shared" ca="1" si="72"/>
        <v>187.76000000000695</v>
      </c>
      <c r="B2389" s="50">
        <f t="shared" ca="1" si="73"/>
        <v>-73.590443055016905</v>
      </c>
      <c r="D2389" s="82"/>
      <c r="F2389" s="10"/>
      <c r="G2389" s="11"/>
    </row>
    <row r="2390" spans="1:7" x14ac:dyDescent="0.2">
      <c r="A2390" s="57">
        <f t="shared" ca="1" si="72"/>
        <v>187.84000000000697</v>
      </c>
      <c r="B2390" s="50">
        <f t="shared" ca="1" si="73"/>
        <v>-73.735806994304511</v>
      </c>
      <c r="D2390" s="82"/>
      <c r="F2390" s="10"/>
      <c r="G2390" s="11"/>
    </row>
    <row r="2391" spans="1:7" x14ac:dyDescent="0.2">
      <c r="A2391" s="57">
        <f t="shared" ca="1" si="72"/>
        <v>187.92000000000698</v>
      </c>
      <c r="B2391" s="50">
        <f t="shared" ca="1" si="73"/>
        <v>-73.882522931288307</v>
      </c>
      <c r="D2391" s="82"/>
      <c r="F2391" s="10"/>
      <c r="G2391" s="11"/>
    </row>
    <row r="2392" spans="1:7" x14ac:dyDescent="0.2">
      <c r="A2392" s="57">
        <f t="shared" ca="1" si="72"/>
        <v>188.00000000000699</v>
      </c>
      <c r="B2392" s="50">
        <f t="shared" ca="1" si="73"/>
        <v>-74.030605071800196</v>
      </c>
      <c r="D2392" s="82"/>
      <c r="F2392" s="10"/>
      <c r="G2392" s="11"/>
    </row>
    <row r="2393" spans="1:7" x14ac:dyDescent="0.2">
      <c r="A2393" s="57">
        <f t="shared" ca="1" si="72"/>
        <v>188.080000000007</v>
      </c>
      <c r="B2393" s="50">
        <f t="shared" ca="1" si="73"/>
        <v>-74.180067916213375</v>
      </c>
      <c r="D2393" s="82"/>
      <c r="F2393" s="10"/>
      <c r="G2393" s="11"/>
    </row>
    <row r="2394" spans="1:7" x14ac:dyDescent="0.2">
      <c r="A2394" s="57">
        <f t="shared" ca="1" si="72"/>
        <v>188.16000000000702</v>
      </c>
      <c r="B2394" s="50">
        <f t="shared" ca="1" si="73"/>
        <v>-74.330926267187195</v>
      </c>
      <c r="D2394" s="82"/>
      <c r="F2394" s="10"/>
      <c r="G2394" s="11"/>
    </row>
    <row r="2395" spans="1:7" x14ac:dyDescent="0.2">
      <c r="A2395" s="57">
        <f t="shared" ca="1" si="72"/>
        <v>188.24000000000703</v>
      </c>
      <c r="B2395" s="50">
        <f t="shared" ca="1" si="73"/>
        <v>-74.483195237673613</v>
      </c>
      <c r="D2395" s="82"/>
      <c r="F2395" s="10"/>
      <c r="G2395" s="11"/>
    </row>
    <row r="2396" spans="1:7" x14ac:dyDescent="0.2">
      <c r="A2396" s="57">
        <f t="shared" ca="1" si="72"/>
        <v>188.32000000000704</v>
      </c>
      <c r="B2396" s="50">
        <f t="shared" ca="1" si="73"/>
        <v>-74.636890259196036</v>
      </c>
      <c r="D2396" s="82"/>
      <c r="F2396" s="10"/>
      <c r="G2396" s="11"/>
    </row>
    <row r="2397" spans="1:7" x14ac:dyDescent="0.2">
      <c r="A2397" s="57">
        <f t="shared" ca="1" si="72"/>
        <v>188.40000000000705</v>
      </c>
      <c r="B2397" s="50">
        <f t="shared" ca="1" si="73"/>
        <v>-74.792027090411167</v>
      </c>
      <c r="D2397" s="82"/>
      <c r="F2397" s="10"/>
      <c r="G2397" s="11"/>
    </row>
    <row r="2398" spans="1:7" x14ac:dyDescent="0.2">
      <c r="A2398" s="57">
        <f t="shared" ca="1" si="72"/>
        <v>188.48000000000707</v>
      </c>
      <c r="B2398" s="50">
        <f t="shared" ca="1" si="73"/>
        <v>-74.948621825966114</v>
      </c>
      <c r="D2398" s="82"/>
      <c r="F2398" s="10"/>
      <c r="G2398" s="11"/>
    </row>
    <row r="2399" spans="1:7" x14ac:dyDescent="0.2">
      <c r="A2399" s="57">
        <f t="shared" ca="1" si="72"/>
        <v>188.56000000000708</v>
      </c>
      <c r="B2399" s="50">
        <f t="shared" ca="1" si="73"/>
        <v>-75.106690905661992</v>
      </c>
      <c r="D2399" s="82"/>
      <c r="F2399" s="10"/>
      <c r="G2399" s="11"/>
    </row>
    <row r="2400" spans="1:7" x14ac:dyDescent="0.2">
      <c r="A2400" s="57">
        <f t="shared" ca="1" si="72"/>
        <v>188.64000000000709</v>
      </c>
      <c r="B2400" s="50">
        <f t="shared" ca="1" si="73"/>
        <v>-75.266251123938559</v>
      </c>
      <c r="D2400" s="82"/>
      <c r="F2400" s="10"/>
      <c r="G2400" s="11"/>
    </row>
    <row r="2401" spans="1:7" x14ac:dyDescent="0.2">
      <c r="A2401" s="57">
        <f t="shared" ca="1" si="72"/>
        <v>188.7200000000071</v>
      </c>
      <c r="B2401" s="50">
        <f t="shared" ca="1" si="73"/>
        <v>-75.42731963969112</v>
      </c>
      <c r="D2401" s="82"/>
      <c r="F2401" s="10"/>
      <c r="G2401" s="11"/>
    </row>
    <row r="2402" spans="1:7" x14ac:dyDescent="0.2">
      <c r="A2402" s="57">
        <f t="shared" ca="1" si="72"/>
        <v>188.80000000000712</v>
      </c>
      <c r="B2402" s="50">
        <f t="shared" ca="1" si="73"/>
        <v>-75.589913986435505</v>
      </c>
      <c r="D2402" s="82"/>
      <c r="F2402" s="10"/>
      <c r="G2402" s="11"/>
    </row>
    <row r="2403" spans="1:7" x14ac:dyDescent="0.2">
      <c r="A2403" s="57">
        <f t="shared" ca="1" si="72"/>
        <v>188.88000000000713</v>
      </c>
      <c r="B2403" s="50">
        <f t="shared" ca="1" si="73"/>
        <v>-75.754052082835472</v>
      </c>
      <c r="D2403" s="82"/>
      <c r="F2403" s="10"/>
      <c r="G2403" s="11"/>
    </row>
    <row r="2404" spans="1:7" x14ac:dyDescent="0.2">
      <c r="A2404" s="57">
        <f t="shared" ca="1" si="72"/>
        <v>188.96000000000714</v>
      </c>
      <c r="B2404" s="50">
        <f t="shared" ca="1" si="73"/>
        <v>-75.919752243607547</v>
      </c>
      <c r="D2404" s="82"/>
      <c r="F2404" s="10"/>
      <c r="G2404" s="11"/>
    </row>
    <row r="2405" spans="1:7" x14ac:dyDescent="0.2">
      <c r="A2405" s="57">
        <f t="shared" ca="1" si="72"/>
        <v>189.04000000000715</v>
      </c>
      <c r="B2405" s="50">
        <f t="shared" ca="1" si="73"/>
        <v>-76.087033190820421</v>
      </c>
      <c r="D2405" s="82"/>
      <c r="F2405" s="10"/>
      <c r="G2405" s="11"/>
    </row>
    <row r="2406" spans="1:7" x14ac:dyDescent="0.2">
      <c r="A2406" s="57">
        <f t="shared" ca="1" si="72"/>
        <v>189.12000000000717</v>
      </c>
      <c r="B2406" s="50">
        <f t="shared" ca="1" si="73"/>
        <v>-76.255914065605623</v>
      </c>
      <c r="D2406" s="82"/>
      <c r="F2406" s="10"/>
      <c r="G2406" s="11"/>
    </row>
    <row r="2407" spans="1:7" x14ac:dyDescent="0.2">
      <c r="A2407" s="57">
        <f t="shared" ca="1" si="72"/>
        <v>189.20000000000718</v>
      </c>
      <c r="B2407" s="50">
        <f t="shared" ca="1" si="73"/>
        <v>-76.426414440297364</v>
      </c>
      <c r="D2407" s="82"/>
      <c r="F2407" s="10"/>
      <c r="G2407" s="11"/>
    </row>
    <row r="2408" spans="1:7" x14ac:dyDescent="0.2">
      <c r="A2408" s="57">
        <f t="shared" ca="1" si="72"/>
        <v>189.28000000000719</v>
      </c>
      <c r="B2408" s="50">
        <f t="shared" ca="1" si="73"/>
        <v>-76.598554331021177</v>
      </c>
      <c r="D2408" s="82"/>
      <c r="F2408" s="10"/>
      <c r="G2408" s="11"/>
    </row>
    <row r="2409" spans="1:7" x14ac:dyDescent="0.2">
      <c r="A2409" s="57">
        <f t="shared" ca="1" si="72"/>
        <v>189.3600000000072</v>
      </c>
      <c r="B2409" s="50">
        <f t="shared" ca="1" si="73"/>
        <v>-76.772354210750549</v>
      </c>
      <c r="D2409" s="82"/>
      <c r="F2409" s="10"/>
      <c r="G2409" s="11"/>
    </row>
    <row r="2410" spans="1:7" x14ac:dyDescent="0.2">
      <c r="A2410" s="57">
        <f t="shared" ca="1" si="72"/>
        <v>189.44000000000722</v>
      </c>
      <c r="B2410" s="50">
        <f t="shared" ca="1" si="73"/>
        <v>-76.94783502285334</v>
      </c>
      <c r="D2410" s="82"/>
      <c r="F2410" s="10"/>
      <c r="G2410" s="11"/>
    </row>
    <row r="2411" spans="1:7" x14ac:dyDescent="0.2">
      <c r="A2411" s="57">
        <f t="shared" ref="A2411:A2474" ca="1" si="74">OFFSET(A2411,-1,0)+f_stop/5000</f>
        <v>189.52000000000723</v>
      </c>
      <c r="B2411" s="50">
        <f t="shared" ref="B2411:B2474" ca="1" si="75">20*LOG(ABS(   (1/f_dec*SIN(f_dec*$A2411/Fm*PI())/SIN($A2411/Fm*PI()))^(order-2) * (1/f_dec2*SIN(f_dec2*$A2411/Fm*PI())/SIN($A2411/Fm*PI())) *  (1/(f_dec*n_avg)*SIN((f_dec*n_avg)*$A2411/Fm*PI())/SIN($A2411/Fm*PI()))    ))</f>
        <v>-77.12501819514884</v>
      </c>
      <c r="D2411" s="82"/>
      <c r="F2411" s="10"/>
      <c r="G2411" s="11"/>
    </row>
    <row r="2412" spans="1:7" x14ac:dyDescent="0.2">
      <c r="A2412" s="57">
        <f t="shared" ca="1" si="74"/>
        <v>189.60000000000724</v>
      </c>
      <c r="B2412" s="50">
        <f t="shared" ca="1" si="75"/>
        <v>-77.303925654500944</v>
      </c>
      <c r="D2412" s="82"/>
      <c r="F2412" s="10"/>
      <c r="G2412" s="11"/>
    </row>
    <row r="2413" spans="1:7" x14ac:dyDescent="0.2">
      <c r="A2413" s="57">
        <f t="shared" ca="1" si="74"/>
        <v>189.68000000000725</v>
      </c>
      <c r="B2413" s="50">
        <f t="shared" ca="1" si="75"/>
        <v>-77.484579841969236</v>
      </c>
      <c r="D2413" s="82"/>
      <c r="F2413" s="10"/>
      <c r="G2413" s="11"/>
    </row>
    <row r="2414" spans="1:7" x14ac:dyDescent="0.2">
      <c r="A2414" s="57">
        <f t="shared" ca="1" si="74"/>
        <v>189.76000000000727</v>
      </c>
      <c r="B2414" s="50">
        <f t="shared" ca="1" si="75"/>
        <v>-77.667003728546348</v>
      </c>
      <c r="D2414" s="82"/>
      <c r="F2414" s="10"/>
      <c r="G2414" s="11"/>
    </row>
    <row r="2415" spans="1:7" x14ac:dyDescent="0.2">
      <c r="A2415" s="57">
        <f t="shared" ca="1" si="74"/>
        <v>189.84000000000728</v>
      </c>
      <c r="B2415" s="50">
        <f t="shared" ca="1" si="75"/>
        <v>-77.85122083150722</v>
      </c>
      <c r="D2415" s="82"/>
      <c r="F2415" s="10"/>
      <c r="G2415" s="11"/>
    </row>
    <row r="2416" spans="1:7" x14ac:dyDescent="0.2">
      <c r="A2416" s="57">
        <f t="shared" ca="1" si="74"/>
        <v>189.92000000000729</v>
      </c>
      <c r="B2416" s="50">
        <f t="shared" ca="1" si="75"/>
        <v>-78.037255231399712</v>
      </c>
      <c r="D2416" s="82"/>
      <c r="F2416" s="10"/>
      <c r="G2416" s="11"/>
    </row>
    <row r="2417" spans="1:7" x14ac:dyDescent="0.2">
      <c r="A2417" s="57">
        <f t="shared" ca="1" si="74"/>
        <v>190.0000000000073</v>
      </c>
      <c r="B2417" s="50">
        <f t="shared" ca="1" si="75"/>
        <v>-78.225131589707132</v>
      </c>
      <c r="D2417" s="82"/>
      <c r="F2417" s="10"/>
      <c r="G2417" s="11"/>
    </row>
    <row r="2418" spans="1:7" x14ac:dyDescent="0.2">
      <c r="A2418" s="57">
        <f t="shared" ca="1" si="74"/>
        <v>190.08000000000732</v>
      </c>
      <c r="B2418" s="50">
        <f t="shared" ca="1" si="75"/>
        <v>-78.414875167213893</v>
      </c>
      <c r="D2418" s="82"/>
      <c r="F2418" s="10"/>
      <c r="G2418" s="11"/>
    </row>
    <row r="2419" spans="1:7" x14ac:dyDescent="0.2">
      <c r="A2419" s="57">
        <f t="shared" ca="1" si="74"/>
        <v>190.16000000000733</v>
      </c>
      <c r="B2419" s="50">
        <f t="shared" ca="1" si="75"/>
        <v>-78.606511843109274</v>
      </c>
      <c r="D2419" s="82"/>
      <c r="F2419" s="10"/>
      <c r="G2419" s="11"/>
    </row>
    <row r="2420" spans="1:7" x14ac:dyDescent="0.2">
      <c r="A2420" s="57">
        <f t="shared" ca="1" si="74"/>
        <v>190.24000000000734</v>
      </c>
      <c r="B2420" s="50">
        <f t="shared" ca="1" si="75"/>
        <v>-78.800068134864119</v>
      </c>
      <c r="D2420" s="82"/>
      <c r="F2420" s="10"/>
      <c r="G2420" s="11"/>
    </row>
    <row r="2421" spans="1:7" x14ac:dyDescent="0.2">
      <c r="A2421" s="57">
        <f t="shared" ca="1" si="74"/>
        <v>190.32000000000735</v>
      </c>
      <c r="B2421" s="50">
        <f t="shared" ca="1" si="75"/>
        <v>-78.995571218918798</v>
      </c>
      <c r="D2421" s="82"/>
      <c r="F2421" s="10"/>
      <c r="G2421" s="11"/>
    </row>
    <row r="2422" spans="1:7" x14ac:dyDescent="0.2">
      <c r="A2422" s="57">
        <f t="shared" ca="1" si="74"/>
        <v>190.40000000000737</v>
      </c>
      <c r="B2422" s="50">
        <f t="shared" ca="1" si="75"/>
        <v>-79.193048952222455</v>
      </c>
      <c r="D2422" s="82"/>
      <c r="F2422" s="10"/>
      <c r="G2422" s="11"/>
    </row>
    <row r="2423" spans="1:7" x14ac:dyDescent="0.2">
      <c r="A2423" s="57">
        <f t="shared" ca="1" si="74"/>
        <v>190.48000000000738</v>
      </c>
      <c r="B2423" s="50">
        <f t="shared" ca="1" si="75"/>
        <v>-79.392529894665259</v>
      </c>
      <c r="D2423" s="82"/>
      <c r="F2423" s="10"/>
      <c r="G2423" s="11"/>
    </row>
    <row r="2424" spans="1:7" x14ac:dyDescent="0.2">
      <c r="A2424" s="57">
        <f t="shared" ca="1" si="74"/>
        <v>190.56000000000739</v>
      </c>
      <c r="B2424" s="50">
        <f t="shared" ca="1" si="75"/>
        <v>-79.594043332449488</v>
      </c>
      <c r="D2424" s="82"/>
      <c r="F2424" s="10"/>
      <c r="G2424" s="11"/>
    </row>
    <row r="2425" spans="1:7" x14ac:dyDescent="0.2">
      <c r="A2425" s="57">
        <f t="shared" ca="1" si="74"/>
        <v>190.6400000000074</v>
      </c>
      <c r="B2425" s="50">
        <f t="shared" ca="1" si="75"/>
        <v>-79.79761930244581</v>
      </c>
      <c r="D2425" s="82"/>
      <c r="F2425" s="10"/>
      <c r="G2425" s="11"/>
    </row>
    <row r="2426" spans="1:7" x14ac:dyDescent="0.2">
      <c r="A2426" s="57">
        <f t="shared" ca="1" si="74"/>
        <v>190.72000000000742</v>
      </c>
      <c r="B2426" s="50">
        <f t="shared" ca="1" si="75"/>
        <v>-80.003288617585824</v>
      </c>
      <c r="D2426" s="82"/>
      <c r="F2426" s="10"/>
      <c r="G2426" s="11"/>
    </row>
    <row r="2427" spans="1:7" x14ac:dyDescent="0.2">
      <c r="A2427" s="57">
        <f t="shared" ca="1" si="74"/>
        <v>190.80000000000743</v>
      </c>
      <c r="B2427" s="50">
        <f t="shared" ca="1" si="75"/>
        <v>-80.21108289334353</v>
      </c>
      <c r="D2427" s="82"/>
      <c r="F2427" s="10"/>
      <c r="G2427" s="11"/>
    </row>
    <row r="2428" spans="1:7" x14ac:dyDescent="0.2">
      <c r="A2428" s="57">
        <f t="shared" ca="1" si="74"/>
        <v>190.88000000000744</v>
      </c>
      <c r="B2428" s="50">
        <f t="shared" ca="1" si="75"/>
        <v>-80.421034575362967</v>
      </c>
      <c r="D2428" s="82"/>
      <c r="F2428" s="10"/>
      <c r="G2428" s="11"/>
    </row>
    <row r="2429" spans="1:7" x14ac:dyDescent="0.2">
      <c r="A2429" s="57">
        <f t="shared" ca="1" si="74"/>
        <v>190.96000000000745</v>
      </c>
      <c r="B2429" s="50">
        <f t="shared" ca="1" si="75"/>
        <v>-80.633176968291181</v>
      </c>
      <c r="D2429" s="82"/>
      <c r="F2429" s="10"/>
      <c r="G2429" s="11"/>
    </row>
    <row r="2430" spans="1:7" x14ac:dyDescent="0.2">
      <c r="A2430" s="57">
        <f t="shared" ca="1" si="74"/>
        <v>191.04000000000747</v>
      </c>
      <c r="B2430" s="50">
        <f t="shared" ca="1" si="75"/>
        <v>-80.847544265880558</v>
      </c>
      <c r="D2430" s="82"/>
      <c r="F2430" s="10"/>
      <c r="G2430" s="11"/>
    </row>
    <row r="2431" spans="1:7" x14ac:dyDescent="0.2">
      <c r="A2431" s="57">
        <f t="shared" ca="1" si="74"/>
        <v>191.12000000000748</v>
      </c>
      <c r="B2431" s="50">
        <f t="shared" ca="1" si="75"/>
        <v>-81.064171582428273</v>
      </c>
      <c r="D2431" s="82"/>
      <c r="F2431" s="10"/>
      <c r="G2431" s="11"/>
    </row>
    <row r="2432" spans="1:7" x14ac:dyDescent="0.2">
      <c r="A2432" s="57">
        <f t="shared" ca="1" si="74"/>
        <v>191.20000000000749</v>
      </c>
      <c r="B2432" s="50">
        <f t="shared" ca="1" si="75"/>
        <v>-81.283094985624516</v>
      </c>
      <c r="D2432" s="82"/>
      <c r="F2432" s="10"/>
      <c r="G2432" s="11"/>
    </row>
    <row r="2433" spans="1:7" x14ac:dyDescent="0.2">
      <c r="A2433" s="57">
        <f t="shared" ca="1" si="74"/>
        <v>191.2800000000075</v>
      </c>
      <c r="B2433" s="50">
        <f t="shared" ca="1" si="75"/>
        <v>-81.504351530885913</v>
      </c>
      <c r="D2433" s="82"/>
      <c r="F2433" s="10"/>
      <c r="G2433" s="11"/>
    </row>
    <row r="2434" spans="1:7" x14ac:dyDescent="0.2">
      <c r="A2434" s="57">
        <f t="shared" ca="1" si="74"/>
        <v>191.36000000000752</v>
      </c>
      <c r="B2434" s="50">
        <f t="shared" ca="1" si="75"/>
        <v>-81.727979297255303</v>
      </c>
      <c r="D2434" s="82"/>
      <c r="F2434" s="10"/>
      <c r="G2434" s="11"/>
    </row>
    <row r="2435" spans="1:7" x14ac:dyDescent="0.2">
      <c r="A2435" s="57">
        <f t="shared" ca="1" si="74"/>
        <v>191.44000000000753</v>
      </c>
      <c r="B2435" s="50">
        <f t="shared" ca="1" si="75"/>
        <v>-81.954017424954642</v>
      </c>
      <c r="D2435" s="82"/>
      <c r="F2435" s="10"/>
      <c r="G2435" s="11"/>
    </row>
    <row r="2436" spans="1:7" x14ac:dyDescent="0.2">
      <c r="A2436" s="57">
        <f t="shared" ca="1" si="74"/>
        <v>191.52000000000754</v>
      </c>
      <c r="B2436" s="50">
        <f t="shared" ca="1" si="75"/>
        <v>-82.182506154683338</v>
      </c>
      <c r="D2436" s="82"/>
      <c r="F2436" s="10"/>
      <c r="G2436" s="11"/>
    </row>
    <row r="2437" spans="1:7" x14ac:dyDescent="0.2">
      <c r="A2437" s="57">
        <f t="shared" ca="1" si="74"/>
        <v>191.60000000000755</v>
      </c>
      <c r="B2437" s="50">
        <f t="shared" ca="1" si="75"/>
        <v>-82.413486868759094</v>
      </c>
      <c r="D2437" s="82"/>
      <c r="F2437" s="10"/>
      <c r="G2437" s="11"/>
    </row>
    <row r="2438" spans="1:7" x14ac:dyDescent="0.2">
      <c r="A2438" s="57">
        <f t="shared" ca="1" si="74"/>
        <v>191.68000000000757</v>
      </c>
      <c r="B2438" s="50">
        <f t="shared" ca="1" si="75"/>
        <v>-82.647002134208151</v>
      </c>
      <c r="D2438" s="82"/>
      <c r="F2438" s="10"/>
      <c r="G2438" s="11"/>
    </row>
    <row r="2439" spans="1:7" x14ac:dyDescent="0.2">
      <c r="A2439" s="57">
        <f t="shared" ca="1" si="74"/>
        <v>191.76000000000758</v>
      </c>
      <c r="B2439" s="50">
        <f t="shared" ca="1" si="75"/>
        <v>-82.883095747913643</v>
      </c>
      <c r="D2439" s="82"/>
      <c r="F2439" s="10"/>
      <c r="G2439" s="11"/>
    </row>
    <row r="2440" spans="1:7" x14ac:dyDescent="0.2">
      <c r="A2440" s="57">
        <f t="shared" ca="1" si="74"/>
        <v>191.84000000000759</v>
      </c>
      <c r="B2440" s="50">
        <f t="shared" ca="1" si="75"/>
        <v>-83.121812783944691</v>
      </c>
      <c r="D2440" s="82"/>
      <c r="F2440" s="10"/>
      <c r="G2440" s="11"/>
    </row>
    <row r="2441" spans="1:7" x14ac:dyDescent="0.2">
      <c r="A2441" s="57">
        <f t="shared" ca="1" si="74"/>
        <v>191.9200000000076</v>
      </c>
      <c r="B2441" s="50">
        <f t="shared" ca="1" si="75"/>
        <v>-83.363199643190967</v>
      </c>
      <c r="D2441" s="82"/>
      <c r="F2441" s="10"/>
      <c r="G2441" s="11"/>
    </row>
    <row r="2442" spans="1:7" x14ac:dyDescent="0.2">
      <c r="A2442" s="57">
        <f t="shared" ca="1" si="74"/>
        <v>192.00000000000762</v>
      </c>
      <c r="B2442" s="50">
        <f t="shared" ca="1" si="75"/>
        <v>-83.607304105439937</v>
      </c>
      <c r="D2442" s="82"/>
      <c r="F2442" s="10"/>
      <c r="G2442" s="11"/>
    </row>
    <row r="2443" spans="1:7" x14ac:dyDescent="0.2">
      <c r="A2443" s="57">
        <f t="shared" ca="1" si="74"/>
        <v>192.08000000000763</v>
      </c>
      <c r="B2443" s="50">
        <f t="shared" ca="1" si="75"/>
        <v>-83.854175384042819</v>
      </c>
      <c r="D2443" s="82"/>
      <c r="F2443" s="10"/>
      <c r="G2443" s="11"/>
    </row>
    <row r="2444" spans="1:7" x14ac:dyDescent="0.2">
      <c r="A2444" s="57">
        <f t="shared" ca="1" si="74"/>
        <v>192.16000000000764</v>
      </c>
      <c r="B2444" s="50">
        <f t="shared" ca="1" si="75"/>
        <v>-84.103864183324617</v>
      </c>
      <c r="D2444" s="82"/>
      <c r="F2444" s="10"/>
      <c r="G2444" s="11"/>
    </row>
    <row r="2445" spans="1:7" x14ac:dyDescent="0.2">
      <c r="A2445" s="57">
        <f t="shared" ca="1" si="74"/>
        <v>192.24000000000765</v>
      </c>
      <c r="B2445" s="50">
        <f t="shared" ca="1" si="75"/>
        <v>-84.356422758905424</v>
      </c>
      <c r="D2445" s="82"/>
      <c r="F2445" s="10"/>
      <c r="G2445" s="11"/>
    </row>
    <row r="2446" spans="1:7" x14ac:dyDescent="0.2">
      <c r="A2446" s="57">
        <f t="shared" ca="1" si="74"/>
        <v>192.32000000000767</v>
      </c>
      <c r="B2446" s="50">
        <f t="shared" ca="1" si="75"/>
        <v>-84.61190498111165</v>
      </c>
      <c r="D2446" s="82"/>
      <c r="F2446" s="10"/>
      <c r="G2446" s="11"/>
    </row>
    <row r="2447" spans="1:7" x14ac:dyDescent="0.2">
      <c r="A2447" s="57">
        <f t="shared" ca="1" si="74"/>
        <v>192.40000000000768</v>
      </c>
      <c r="B2447" s="50">
        <f t="shared" ca="1" si="75"/>
        <v>-84.87036640166977</v>
      </c>
      <c r="D2447" s="82"/>
      <c r="F2447" s="10"/>
      <c r="G2447" s="11"/>
    </row>
    <row r="2448" spans="1:7" x14ac:dyDescent="0.2">
      <c r="A2448" s="57">
        <f t="shared" ca="1" si="74"/>
        <v>192.48000000000769</v>
      </c>
      <c r="B2448" s="50">
        <f t="shared" ca="1" si="75"/>
        <v>-85.131864323888038</v>
      </c>
      <c r="D2448" s="82"/>
      <c r="F2448" s="10"/>
      <c r="G2448" s="11"/>
    </row>
    <row r="2449" spans="1:7" x14ac:dyDescent="0.2">
      <c r="A2449" s="57">
        <f t="shared" ca="1" si="74"/>
        <v>192.5600000000077</v>
      </c>
      <c r="B2449" s="50">
        <f t="shared" ca="1" si="75"/>
        <v>-85.396457876547203</v>
      </c>
      <c r="D2449" s="82"/>
      <c r="F2449" s="10"/>
      <c r="G2449" s="11"/>
    </row>
    <row r="2450" spans="1:7" x14ac:dyDescent="0.2">
      <c r="A2450" s="57">
        <f t="shared" ca="1" si="74"/>
        <v>192.64000000000772</v>
      </c>
      <c r="B2450" s="50">
        <f t="shared" ca="1" si="75"/>
        <v>-85.664208091739411</v>
      </c>
      <c r="D2450" s="82"/>
      <c r="F2450" s="10"/>
      <c r="G2450" s="11"/>
    </row>
    <row r="2451" spans="1:7" x14ac:dyDescent="0.2">
      <c r="A2451" s="57">
        <f t="shared" ca="1" si="74"/>
        <v>192.72000000000773</v>
      </c>
      <c r="B2451" s="50">
        <f t="shared" ca="1" si="75"/>
        <v>-85.935177986908613</v>
      </c>
      <c r="D2451" s="82"/>
      <c r="F2451" s="10"/>
      <c r="G2451" s="11"/>
    </row>
    <row r="2452" spans="1:7" x14ac:dyDescent="0.2">
      <c r="A2452" s="57">
        <f t="shared" ca="1" si="74"/>
        <v>192.80000000000774</v>
      </c>
      <c r="B2452" s="50">
        <f t="shared" ca="1" si="75"/>
        <v>-86.20943265137069</v>
      </c>
      <c r="D2452" s="82"/>
      <c r="F2452" s="10"/>
      <c r="G2452" s="11"/>
    </row>
    <row r="2453" spans="1:7" x14ac:dyDescent="0.2">
      <c r="A2453" s="57">
        <f t="shared" ca="1" si="74"/>
        <v>192.88000000000775</v>
      </c>
      <c r="B2453" s="50">
        <f t="shared" ca="1" si="75"/>
        <v>-86.487039337607484</v>
      </c>
      <c r="D2453" s="82"/>
      <c r="F2453" s="10"/>
      <c r="G2453" s="11"/>
    </row>
    <row r="2454" spans="1:7" x14ac:dyDescent="0.2">
      <c r="A2454" s="57">
        <f t="shared" ca="1" si="74"/>
        <v>192.96000000000777</v>
      </c>
      <c r="B2454" s="50">
        <f t="shared" ca="1" si="75"/>
        <v>-86.768067557656181</v>
      </c>
      <c r="D2454" s="82"/>
      <c r="F2454" s="10"/>
      <c r="G2454" s="11"/>
    </row>
    <row r="2455" spans="1:7" x14ac:dyDescent="0.2">
      <c r="A2455" s="57">
        <f t="shared" ca="1" si="74"/>
        <v>193.04000000000778</v>
      </c>
      <c r="B2455" s="50">
        <f t="shared" ca="1" si="75"/>
        <v>-87.052589184938626</v>
      </c>
      <c r="D2455" s="82"/>
      <c r="F2455" s="10"/>
      <c r="G2455" s="11"/>
    </row>
    <row r="2456" spans="1:7" x14ac:dyDescent="0.2">
      <c r="A2456" s="57">
        <f t="shared" ca="1" si="74"/>
        <v>193.12000000000779</v>
      </c>
      <c r="B2456" s="50">
        <f t="shared" ca="1" si="75"/>
        <v>-87.340678561902337</v>
      </c>
      <c r="D2456" s="82"/>
      <c r="F2456" s="10"/>
      <c r="G2456" s="11"/>
    </row>
    <row r="2457" spans="1:7" x14ac:dyDescent="0.2">
      <c r="A2457" s="57">
        <f t="shared" ca="1" si="74"/>
        <v>193.2000000000078</v>
      </c>
      <c r="B2457" s="50">
        <f t="shared" ca="1" si="75"/>
        <v>-87.632412613878316</v>
      </c>
      <c r="D2457" s="82"/>
      <c r="F2457" s="10"/>
      <c r="G2457" s="11"/>
    </row>
    <row r="2458" spans="1:7" x14ac:dyDescent="0.2">
      <c r="A2458" s="57">
        <f t="shared" ca="1" si="74"/>
        <v>193.28000000000782</v>
      </c>
      <c r="B2458" s="50">
        <f t="shared" ca="1" si="75"/>
        <v>-87.927870969588952</v>
      </c>
      <c r="D2458" s="82"/>
      <c r="F2458" s="10"/>
      <c r="G2458" s="11"/>
    </row>
    <row r="2459" spans="1:7" x14ac:dyDescent="0.2">
      <c r="A2459" s="57">
        <f t="shared" ca="1" si="74"/>
        <v>193.36000000000783</v>
      </c>
      <c r="B2459" s="50">
        <f t="shared" ca="1" si="75"/>
        <v>-88.22713608877946</v>
      </c>
      <c r="D2459" s="82"/>
      <c r="F2459" s="10"/>
      <c r="G2459" s="11"/>
    </row>
    <row r="2460" spans="1:7" x14ac:dyDescent="0.2">
      <c r="A2460" s="57">
        <f t="shared" ca="1" si="74"/>
        <v>193.44000000000784</v>
      </c>
      <c r="B2460" s="50">
        <f t="shared" ca="1" si="75"/>
        <v>-88.530293397484471</v>
      </c>
      <c r="D2460" s="82"/>
      <c r="F2460" s="10"/>
      <c r="G2460" s="11"/>
    </row>
    <row r="2461" spans="1:7" x14ac:dyDescent="0.2">
      <c r="A2461" s="57">
        <f t="shared" ca="1" si="74"/>
        <v>193.52000000000785</v>
      </c>
      <c r="B2461" s="50">
        <f t="shared" ca="1" si="75"/>
        <v>-88.837431431482955</v>
      </c>
      <c r="D2461" s="82"/>
      <c r="F2461" s="10"/>
      <c r="G2461" s="11"/>
    </row>
    <row r="2462" spans="1:7" x14ac:dyDescent="0.2">
      <c r="A2462" s="57">
        <f t="shared" ca="1" si="74"/>
        <v>193.60000000000787</v>
      </c>
      <c r="B2462" s="50">
        <f t="shared" ca="1" si="75"/>
        <v>-89.148641988546757</v>
      </c>
      <c r="D2462" s="82"/>
      <c r="F2462" s="10"/>
      <c r="G2462" s="11"/>
    </row>
    <row r="2463" spans="1:7" x14ac:dyDescent="0.2">
      <c r="A2463" s="57">
        <f t="shared" ca="1" si="74"/>
        <v>193.68000000000788</v>
      </c>
      <c r="B2463" s="50">
        <f t="shared" ca="1" si="75"/>
        <v>-89.464020290133931</v>
      </c>
      <c r="D2463" s="82"/>
      <c r="F2463" s="10"/>
      <c r="G2463" s="11"/>
    </row>
    <row r="2464" spans="1:7" x14ac:dyDescent="0.2">
      <c r="A2464" s="57">
        <f t="shared" ca="1" si="74"/>
        <v>193.76000000000789</v>
      </c>
      <c r="B2464" s="50">
        <f t="shared" ca="1" si="75"/>
        <v>-89.783665153243646</v>
      </c>
      <c r="D2464" s="82"/>
      <c r="F2464" s="10"/>
      <c r="G2464" s="11"/>
    </row>
    <row r="2465" spans="1:7" x14ac:dyDescent="0.2">
      <c r="A2465" s="57">
        <f t="shared" ca="1" si="74"/>
        <v>193.8400000000079</v>
      </c>
      <c r="B2465" s="50">
        <f t="shared" ca="1" si="75"/>
        <v>-90.107679173204843</v>
      </c>
      <c r="D2465" s="82"/>
      <c r="F2465" s="10"/>
      <c r="G2465" s="11"/>
    </row>
    <row r="2466" spans="1:7" x14ac:dyDescent="0.2">
      <c r="A2466" s="57">
        <f t="shared" ca="1" si="74"/>
        <v>193.92000000000792</v>
      </c>
      <c r="B2466" s="50">
        <f t="shared" ca="1" si="75"/>
        <v>-90.436168918247247</v>
      </c>
      <c r="D2466" s="82"/>
      <c r="F2466" s="10"/>
      <c r="G2466" s="11"/>
    </row>
    <row r="2467" spans="1:7" x14ac:dyDescent="0.2">
      <c r="A2467" s="57">
        <f t="shared" ca="1" si="74"/>
        <v>194.00000000000793</v>
      </c>
      <c r="B2467" s="50">
        <f t="shared" ca="1" si="75"/>
        <v>-90.769245136778039</v>
      </c>
      <c r="D2467" s="82"/>
      <c r="F2467" s="10"/>
      <c r="G2467" s="11"/>
    </row>
    <row r="2468" spans="1:7" x14ac:dyDescent="0.2">
      <c r="A2468" s="57">
        <f t="shared" ca="1" si="74"/>
        <v>194.08000000000794</v>
      </c>
      <c r="B2468" s="50">
        <f t="shared" ca="1" si="75"/>
        <v>-91.107022978371234</v>
      </c>
      <c r="D2468" s="82"/>
      <c r="F2468" s="10"/>
      <c r="G2468" s="11"/>
    </row>
    <row r="2469" spans="1:7" x14ac:dyDescent="0.2">
      <c r="A2469" s="57">
        <f t="shared" ca="1" si="74"/>
        <v>194.16000000000795</v>
      </c>
      <c r="B2469" s="50">
        <f t="shared" ca="1" si="75"/>
        <v>-91.449622229578011</v>
      </c>
      <c r="D2469" s="82"/>
      <c r="F2469" s="10"/>
      <c r="G2469" s="11"/>
    </row>
    <row r="2470" spans="1:7" x14ac:dyDescent="0.2">
      <c r="A2470" s="57">
        <f t="shared" ca="1" si="74"/>
        <v>194.24000000000797</v>
      </c>
      <c r="B2470" s="50">
        <f t="shared" ca="1" si="75"/>
        <v>-91.797167565762535</v>
      </c>
      <c r="D2470" s="82"/>
      <c r="F2470" s="10"/>
      <c r="G2470" s="11"/>
    </row>
    <row r="2471" spans="1:7" x14ac:dyDescent="0.2">
      <c r="A2471" s="57">
        <f t="shared" ca="1" si="74"/>
        <v>194.32000000000798</v>
      </c>
      <c r="B2471" s="50">
        <f t="shared" ca="1" si="75"/>
        <v>-92.149788820292258</v>
      </c>
      <c r="D2471" s="82"/>
      <c r="F2471" s="10"/>
      <c r="G2471" s="11"/>
    </row>
    <row r="2472" spans="1:7" x14ac:dyDescent="0.2">
      <c r="A2472" s="57">
        <f t="shared" ca="1" si="74"/>
        <v>194.40000000000799</v>
      </c>
      <c r="B2472" s="50">
        <f t="shared" ca="1" si="75"/>
        <v>-92.507621272538529</v>
      </c>
      <c r="D2472" s="82"/>
      <c r="F2472" s="10"/>
      <c r="G2472" s="11"/>
    </row>
    <row r="2473" spans="1:7" x14ac:dyDescent="0.2">
      <c r="A2473" s="57">
        <f t="shared" ca="1" si="74"/>
        <v>194.480000000008</v>
      </c>
      <c r="B2473" s="50">
        <f t="shared" ca="1" si="75"/>
        <v>-92.870805956285778</v>
      </c>
      <c r="D2473" s="82"/>
      <c r="F2473" s="10"/>
      <c r="G2473" s="11"/>
    </row>
    <row r="2474" spans="1:7" x14ac:dyDescent="0.2">
      <c r="A2474" s="57">
        <f t="shared" ca="1" si="74"/>
        <v>194.56000000000802</v>
      </c>
      <c r="B2474" s="50">
        <f t="shared" ca="1" si="75"/>
        <v>-93.239489990313146</v>
      </c>
      <c r="D2474" s="82"/>
      <c r="F2474" s="10"/>
      <c r="G2474" s="11"/>
    </row>
    <row r="2475" spans="1:7" x14ac:dyDescent="0.2">
      <c r="A2475" s="57">
        <f t="shared" ref="A2475:A2538" ca="1" si="76">OFFSET(A2475,-1,0)+f_stop/5000</f>
        <v>194.64000000000803</v>
      </c>
      <c r="B2475" s="50">
        <f t="shared" ref="B2475:B2538" ca="1" si="77">20*LOG(ABS(   (1/f_dec*SIN(f_dec*$A2475/Fm*PI())/SIN($A2475/Fm*PI()))^(order-2) * (1/f_dec2*SIN(f_dec2*$A2475/Fm*PI())/SIN($A2475/Fm*PI())) *  (1/(f_dec*n_avg)*SIN((f_dec*n_avg)*$A2475/Fm*PI())/SIN($A2475/Fm*PI()))    ))</f>
        <v>-93.613826933089669</v>
      </c>
      <c r="D2475" s="82"/>
      <c r="F2475" s="10"/>
      <c r="G2475" s="11"/>
    </row>
    <row r="2476" spans="1:7" x14ac:dyDescent="0.2">
      <c r="A2476" s="57">
        <f t="shared" ca="1" si="76"/>
        <v>194.72000000000804</v>
      </c>
      <c r="B2476" s="50">
        <f t="shared" ca="1" si="77"/>
        <v>-93.993977163726271</v>
      </c>
      <c r="D2476" s="82"/>
      <c r="F2476" s="10"/>
      <c r="G2476" s="11"/>
    </row>
    <row r="2477" spans="1:7" x14ac:dyDescent="0.2">
      <c r="A2477" s="57">
        <f t="shared" ca="1" si="76"/>
        <v>194.80000000000805</v>
      </c>
      <c r="B2477" s="50">
        <f t="shared" ca="1" si="77"/>
        <v>-94.380108291553228</v>
      </c>
      <c r="D2477" s="82"/>
      <c r="F2477" s="10"/>
      <c r="G2477" s="11"/>
    </row>
    <row r="2478" spans="1:7" x14ac:dyDescent="0.2">
      <c r="A2478" s="57">
        <f t="shared" ca="1" si="76"/>
        <v>194.88000000000807</v>
      </c>
      <c r="B2478" s="50">
        <f t="shared" ca="1" si="77"/>
        <v>-94.772395596946666</v>
      </c>
      <c r="D2478" s="82"/>
      <c r="F2478" s="10"/>
      <c r="G2478" s="11"/>
    </row>
    <row r="2479" spans="1:7" x14ac:dyDescent="0.2">
      <c r="A2479" s="57">
        <f t="shared" ca="1" si="76"/>
        <v>194.96000000000808</v>
      </c>
      <c r="B2479" s="50">
        <f t="shared" ca="1" si="77"/>
        <v>-95.171022506309981</v>
      </c>
      <c r="D2479" s="82"/>
      <c r="F2479" s="10"/>
      <c r="G2479" s="11"/>
    </row>
    <row r="2480" spans="1:7" x14ac:dyDescent="0.2">
      <c r="A2480" s="57">
        <f t="shared" ca="1" si="76"/>
        <v>195.04000000000809</v>
      </c>
      <c r="B2480" s="50">
        <f t="shared" ca="1" si="77"/>
        <v>-95.576181104439371</v>
      </c>
      <c r="D2480" s="82"/>
      <c r="F2480" s="10"/>
      <c r="G2480" s="11"/>
    </row>
    <row r="2481" spans="1:7" x14ac:dyDescent="0.2">
      <c r="A2481" s="57">
        <f t="shared" ca="1" si="76"/>
        <v>195.1200000000081</v>
      </c>
      <c r="B2481" s="50">
        <f t="shared" ca="1" si="77"/>
        <v>-95.98807268786291</v>
      </c>
      <c r="D2481" s="82"/>
      <c r="F2481" s="10"/>
      <c r="G2481" s="11"/>
    </row>
    <row r="2482" spans="1:7" x14ac:dyDescent="0.2">
      <c r="A2482" s="57">
        <f t="shared" ca="1" si="76"/>
        <v>195.20000000000812</v>
      </c>
      <c r="B2482" s="50">
        <f t="shared" ca="1" si="77"/>
        <v>-96.406908363152638</v>
      </c>
      <c r="D2482" s="82"/>
      <c r="F2482" s="10"/>
      <c r="G2482" s="11"/>
    </row>
    <row r="2483" spans="1:7" x14ac:dyDescent="0.2">
      <c r="A2483" s="57">
        <f t="shared" ca="1" si="76"/>
        <v>195.28000000000813</v>
      </c>
      <c r="B2483" s="50">
        <f t="shared" ca="1" si="77"/>
        <v>-96.832909694670406</v>
      </c>
      <c r="D2483" s="82"/>
      <c r="F2483" s="10"/>
      <c r="G2483" s="11"/>
    </row>
    <row r="2484" spans="1:7" x14ac:dyDescent="0.2">
      <c r="A2484" s="57">
        <f t="shared" ca="1" si="76"/>
        <v>195.36000000000814</v>
      </c>
      <c r="B2484" s="50">
        <f t="shared" ca="1" si="77"/>
        <v>-97.266309406738415</v>
      </c>
      <c r="D2484" s="82"/>
      <c r="F2484" s="10"/>
      <c r="G2484" s="11"/>
    </row>
    <row r="2485" spans="1:7" x14ac:dyDescent="0.2">
      <c r="A2485" s="57">
        <f t="shared" ca="1" si="76"/>
        <v>195.44000000000815</v>
      </c>
      <c r="B2485" s="50">
        <f t="shared" ca="1" si="77"/>
        <v>-97.70735214581731</v>
      </c>
      <c r="D2485" s="82"/>
      <c r="F2485" s="10"/>
      <c r="G2485" s="11"/>
    </row>
    <row r="2486" spans="1:7" x14ac:dyDescent="0.2">
      <c r="A2486" s="57">
        <f t="shared" ca="1" si="76"/>
        <v>195.52000000000817</v>
      </c>
      <c r="B2486" s="50">
        <f t="shared" ca="1" si="77"/>
        <v>-98.156295308959173</v>
      </c>
      <c r="D2486" s="82"/>
      <c r="F2486" s="10"/>
      <c r="G2486" s="11"/>
    </row>
    <row r="2487" spans="1:7" x14ac:dyDescent="0.2">
      <c r="A2487" s="57">
        <f t="shared" ca="1" si="76"/>
        <v>195.60000000000818</v>
      </c>
      <c r="B2487" s="50">
        <f t="shared" ca="1" si="77"/>
        <v>-98.613409945581893</v>
      </c>
      <c r="D2487" s="82"/>
      <c r="F2487" s="10"/>
      <c r="G2487" s="11"/>
    </row>
    <row r="2488" spans="1:7" x14ac:dyDescent="0.2">
      <c r="A2488" s="57">
        <f t="shared" ca="1" si="76"/>
        <v>195.68000000000819</v>
      </c>
      <c r="B2488" s="50">
        <f t="shared" ca="1" si="77"/>
        <v>-99.078981740497625</v>
      </c>
      <c r="D2488" s="82"/>
      <c r="F2488" s="10"/>
      <c r="G2488" s="11"/>
    </row>
    <row r="2489" spans="1:7" x14ac:dyDescent="0.2">
      <c r="A2489" s="57">
        <f t="shared" ca="1" si="76"/>
        <v>195.7600000000082</v>
      </c>
      <c r="B2489" s="50">
        <f t="shared" ca="1" si="77"/>
        <v>-99.553312087150431</v>
      </c>
      <c r="D2489" s="82"/>
      <c r="F2489" s="10"/>
      <c r="G2489" s="11"/>
    </row>
    <row r="2490" spans="1:7" x14ac:dyDescent="0.2">
      <c r="A2490" s="57">
        <f t="shared" ca="1" si="76"/>
        <v>195.84000000000822</v>
      </c>
      <c r="B2490" s="50">
        <f t="shared" ca="1" si="77"/>
        <v>-100.03671926119758</v>
      </c>
      <c r="D2490" s="82"/>
      <c r="F2490" s="10"/>
      <c r="G2490" s="11"/>
    </row>
    <row r="2491" spans="1:7" x14ac:dyDescent="0.2">
      <c r="A2491" s="57">
        <f t="shared" ca="1" si="76"/>
        <v>195.92000000000823</v>
      </c>
      <c r="B2491" s="50">
        <f t="shared" ca="1" si="77"/>
        <v>-100.52953970591261</v>
      </c>
      <c r="D2491" s="82"/>
      <c r="F2491" s="10"/>
      <c r="G2491" s="11"/>
    </row>
    <row r="2492" spans="1:7" x14ac:dyDescent="0.2">
      <c r="A2492" s="57">
        <f t="shared" ca="1" si="76"/>
        <v>196.00000000000824</v>
      </c>
      <c r="B2492" s="50">
        <f t="shared" ca="1" si="77"/>
        <v>-101.03212944246596</v>
      </c>
      <c r="D2492" s="82"/>
      <c r="F2492" s="10"/>
      <c r="G2492" s="11"/>
    </row>
    <row r="2493" spans="1:7" x14ac:dyDescent="0.2">
      <c r="A2493" s="57">
        <f t="shared" ca="1" si="76"/>
        <v>196.08000000000825</v>
      </c>
      <c r="B2493" s="50">
        <f t="shared" ca="1" si="77"/>
        <v>-101.54486561994042</v>
      </c>
      <c r="D2493" s="82"/>
      <c r="F2493" s="10"/>
      <c r="G2493" s="11"/>
    </row>
    <row r="2494" spans="1:7" x14ac:dyDescent="0.2">
      <c r="A2494" s="57">
        <f t="shared" ca="1" si="76"/>
        <v>196.16000000000827</v>
      </c>
      <c r="B2494" s="50">
        <f t="shared" ca="1" si="77"/>
        <v>-102.0681482220546</v>
      </c>
      <c r="D2494" s="82"/>
      <c r="F2494" s="10"/>
      <c r="G2494" s="11"/>
    </row>
    <row r="2495" spans="1:7" x14ac:dyDescent="0.2">
      <c r="A2495" s="57">
        <f t="shared" ca="1" si="76"/>
        <v>196.24000000000828</v>
      </c>
      <c r="B2495" s="50">
        <f t="shared" ca="1" si="77"/>
        <v>-102.60240195002559</v>
      </c>
      <c r="D2495" s="82"/>
      <c r="F2495" s="10"/>
      <c r="G2495" s="11"/>
    </row>
    <row r="2496" spans="1:7" x14ac:dyDescent="0.2">
      <c r="A2496" s="57">
        <f t="shared" ca="1" si="76"/>
        <v>196.32000000000829</v>
      </c>
      <c r="B2496" s="50">
        <f t="shared" ca="1" si="77"/>
        <v>-103.14807830386569</v>
      </c>
      <c r="D2496" s="82"/>
      <c r="F2496" s="10"/>
      <c r="G2496" s="11"/>
    </row>
    <row r="2497" spans="1:7" x14ac:dyDescent="0.2">
      <c r="A2497" s="57">
        <f t="shared" ca="1" si="76"/>
        <v>196.4000000000083</v>
      </c>
      <c r="B2497" s="50">
        <f t="shared" ca="1" si="77"/>
        <v>-103.70565788779103</v>
      </c>
      <c r="D2497" s="82"/>
      <c r="F2497" s="10"/>
      <c r="G2497" s="11"/>
    </row>
    <row r="2498" spans="1:7" x14ac:dyDescent="0.2">
      <c r="A2498" s="57">
        <f t="shared" ca="1" si="76"/>
        <v>196.48000000000832</v>
      </c>
      <c r="B2498" s="50">
        <f t="shared" ca="1" si="77"/>
        <v>-104.27565296937158</v>
      </c>
      <c r="D2498" s="82"/>
      <c r="F2498" s="10"/>
      <c r="G2498" s="11"/>
    </row>
    <row r="2499" spans="1:7" x14ac:dyDescent="0.2">
      <c r="A2499" s="57">
        <f t="shared" ca="1" si="76"/>
        <v>196.56000000000833</v>
      </c>
      <c r="B2499" s="50">
        <f t="shared" ca="1" si="77"/>
        <v>-104.85861032674515</v>
      </c>
      <c r="D2499" s="82"/>
      <c r="F2499" s="10"/>
      <c r="G2499" s="11"/>
    </row>
    <row r="2500" spans="1:7" x14ac:dyDescent="0.2">
      <c r="A2500" s="57">
        <f t="shared" ca="1" si="76"/>
        <v>196.64000000000834</v>
      </c>
      <c r="B2500" s="50">
        <f t="shared" ca="1" si="77"/>
        <v>-105.45511442375721</v>
      </c>
      <c r="D2500" s="82"/>
      <c r="F2500" s="10"/>
      <c r="G2500" s="11"/>
    </row>
    <row r="2501" spans="1:7" x14ac:dyDescent="0.2">
      <c r="A2501" s="57">
        <f t="shared" ca="1" si="76"/>
        <v>196.72000000000835</v>
      </c>
      <c r="B2501" s="50">
        <f t="shared" ca="1" si="77"/>
        <v>-106.0657909594903</v>
      </c>
      <c r="D2501" s="82"/>
      <c r="F2501" s="10"/>
      <c r="G2501" s="11"/>
    </row>
    <row r="2502" spans="1:7" x14ac:dyDescent="0.2">
      <c r="A2502" s="57">
        <f t="shared" ca="1" si="76"/>
        <v>196.80000000000837</v>
      </c>
      <c r="B2502" s="50">
        <f t="shared" ca="1" si="77"/>
        <v>-106.69131084652696</v>
      </c>
      <c r="D2502" s="82"/>
      <c r="F2502" s="10"/>
      <c r="G2502" s="11"/>
    </row>
    <row r="2503" spans="1:7" x14ac:dyDescent="0.2">
      <c r="A2503" s="57">
        <f t="shared" ca="1" si="76"/>
        <v>196.88000000000838</v>
      </c>
      <c r="B2503" s="50">
        <f t="shared" ca="1" si="77"/>
        <v>-107.33239468173011</v>
      </c>
      <c r="D2503" s="82"/>
      <c r="F2503" s="10"/>
      <c r="G2503" s="11"/>
    </row>
    <row r="2504" spans="1:7" x14ac:dyDescent="0.2">
      <c r="A2504" s="57">
        <f t="shared" ca="1" si="76"/>
        <v>196.96000000000839</v>
      </c>
      <c r="B2504" s="50">
        <f t="shared" ca="1" si="77"/>
        <v>-107.989817784704</v>
      </c>
      <c r="D2504" s="82"/>
      <c r="F2504" s="10"/>
      <c r="G2504" s="11"/>
    </row>
    <row r="2505" spans="1:7" x14ac:dyDescent="0.2">
      <c r="A2505" s="57">
        <f t="shared" ca="1" si="76"/>
        <v>197.0400000000084</v>
      </c>
      <c r="B2505" s="50">
        <f t="shared" ca="1" si="77"/>
        <v>-108.66441589284877</v>
      </c>
      <c r="D2505" s="82"/>
      <c r="F2505" s="10"/>
      <c r="G2505" s="11"/>
    </row>
    <row r="2506" spans="1:7" x14ac:dyDescent="0.2">
      <c r="A2506" s="57">
        <f t="shared" ca="1" si="76"/>
        <v>197.12000000000842</v>
      </c>
      <c r="B2506" s="50">
        <f t="shared" ca="1" si="77"/>
        <v>-109.35709161863571</v>
      </c>
      <c r="D2506" s="82"/>
      <c r="F2506" s="10"/>
      <c r="G2506" s="11"/>
    </row>
    <row r="2507" spans="1:7" x14ac:dyDescent="0.2">
      <c r="A2507" s="57">
        <f t="shared" ca="1" si="76"/>
        <v>197.20000000000843</v>
      </c>
      <c r="B2507" s="50">
        <f t="shared" ca="1" si="77"/>
        <v>-110.06882179514633</v>
      </c>
      <c r="D2507" s="82"/>
      <c r="F2507" s="10"/>
      <c r="G2507" s="11"/>
    </row>
    <row r="2508" spans="1:7" x14ac:dyDescent="0.2">
      <c r="A2508" s="57">
        <f t="shared" ca="1" si="76"/>
        <v>197.28000000000844</v>
      </c>
      <c r="B2508" s="50">
        <f t="shared" ca="1" si="77"/>
        <v>-110.80066586096149</v>
      </c>
      <c r="D2508" s="82"/>
      <c r="F2508" s="10"/>
      <c r="G2508" s="11"/>
    </row>
    <row r="2509" spans="1:7" x14ac:dyDescent="0.2">
      <c r="A2509" s="57">
        <f t="shared" ca="1" si="76"/>
        <v>197.36000000000845</v>
      </c>
      <c r="B2509" s="50">
        <f t="shared" ca="1" si="77"/>
        <v>-111.5537754664214</v>
      </c>
      <c r="D2509" s="82"/>
      <c r="F2509" s="10"/>
      <c r="G2509" s="11"/>
    </row>
    <row r="2510" spans="1:7" x14ac:dyDescent="0.2">
      <c r="A2510" s="57">
        <f t="shared" ca="1" si="76"/>
        <v>197.44000000000847</v>
      </c>
      <c r="B2510" s="50">
        <f t="shared" ca="1" si="77"/>
        <v>-112.32940552166076</v>
      </c>
      <c r="D2510" s="82"/>
      <c r="F2510" s="10"/>
      <c r="G2510" s="11"/>
    </row>
    <row r="2511" spans="1:7" x14ac:dyDescent="0.2">
      <c r="A2511" s="57">
        <f t="shared" ca="1" si="76"/>
        <v>197.52000000000848</v>
      </c>
      <c r="B2511" s="50">
        <f t="shared" ca="1" si="77"/>
        <v>-113.12892695477801</v>
      </c>
      <c r="D2511" s="82"/>
      <c r="F2511" s="10"/>
      <c r="G2511" s="11"/>
    </row>
    <row r="2512" spans="1:7" x14ac:dyDescent="0.2">
      <c r="A2512" s="57">
        <f t="shared" ca="1" si="76"/>
        <v>197.60000000000849</v>
      </c>
      <c r="B2512" s="50">
        <f t="shared" ca="1" si="77"/>
        <v>-113.95384150878277</v>
      </c>
      <c r="D2512" s="82"/>
      <c r="F2512" s="10"/>
      <c r="G2512" s="11"/>
    </row>
    <row r="2513" spans="1:7" x14ac:dyDescent="0.2">
      <c r="A2513" s="57">
        <f t="shared" ca="1" si="76"/>
        <v>197.6800000000085</v>
      </c>
      <c r="B2513" s="50">
        <f t="shared" ca="1" si="77"/>
        <v>-114.80579898227866</v>
      </c>
      <c r="D2513" s="82"/>
      <c r="F2513" s="10"/>
      <c r="G2513" s="11"/>
    </row>
    <row r="2514" spans="1:7" x14ac:dyDescent="0.2">
      <c r="A2514" s="57">
        <f t="shared" ca="1" si="76"/>
        <v>197.76000000000852</v>
      </c>
      <c r="B2514" s="50">
        <f t="shared" ca="1" si="77"/>
        <v>-115.6866174161587</v>
      </c>
      <c r="D2514" s="82"/>
      <c r="F2514" s="10"/>
      <c r="G2514" s="11"/>
    </row>
    <row r="2515" spans="1:7" x14ac:dyDescent="0.2">
      <c r="A2515" s="57">
        <f t="shared" ca="1" si="76"/>
        <v>197.84000000000853</v>
      </c>
      <c r="B2515" s="50">
        <f t="shared" ca="1" si="77"/>
        <v>-116.59830685364429</v>
      </c>
      <c r="D2515" s="82"/>
      <c r="F2515" s="10"/>
      <c r="G2515" s="11"/>
    </row>
    <row r="2516" spans="1:7" x14ac:dyDescent="0.2">
      <c r="A2516" s="57">
        <f t="shared" ca="1" si="76"/>
        <v>197.92000000000854</v>
      </c>
      <c r="B2516" s="50">
        <f t="shared" ca="1" si="77"/>
        <v>-117.54309746307838</v>
      </c>
      <c r="D2516" s="82"/>
      <c r="F2516" s="10"/>
      <c r="G2516" s="11"/>
    </row>
    <row r="2517" spans="1:7" x14ac:dyDescent="0.2">
      <c r="A2517" s="57">
        <f t="shared" ca="1" si="76"/>
        <v>198.00000000000855</v>
      </c>
      <c r="B2517" s="50">
        <f t="shared" ca="1" si="77"/>
        <v>-118.52347302476443</v>
      </c>
      <c r="D2517" s="82"/>
      <c r="F2517" s="10"/>
      <c r="G2517" s="11"/>
    </row>
    <row r="2518" spans="1:7" x14ac:dyDescent="0.2">
      <c r="A2518" s="57">
        <f t="shared" ca="1" si="76"/>
        <v>198.08000000000857</v>
      </c>
      <c r="B2518" s="50">
        <f t="shared" ca="1" si="77"/>
        <v>-119.54221106285858</v>
      </c>
      <c r="D2518" s="82"/>
      <c r="F2518" s="10"/>
      <c r="G2518" s="11"/>
    </row>
    <row r="2519" spans="1:7" x14ac:dyDescent="0.2">
      <c r="A2519" s="57">
        <f t="shared" ca="1" si="76"/>
        <v>198.16000000000858</v>
      </c>
      <c r="B2519" s="50">
        <f t="shared" ca="1" si="77"/>
        <v>-120.60243127630704</v>
      </c>
      <c r="D2519" s="82"/>
      <c r="F2519" s="10"/>
      <c r="G2519" s="11"/>
    </row>
    <row r="2520" spans="1:7" x14ac:dyDescent="0.2">
      <c r="A2520" s="57">
        <f t="shared" ca="1" si="76"/>
        <v>198.24000000000859</v>
      </c>
      <c r="B2520" s="50">
        <f t="shared" ca="1" si="77"/>
        <v>-121.70765442579491</v>
      </c>
      <c r="D2520" s="82"/>
      <c r="F2520" s="10"/>
      <c r="G2520" s="11"/>
    </row>
    <row r="2521" spans="1:7" x14ac:dyDescent="0.2">
      <c r="A2521" s="57">
        <f t="shared" ca="1" si="76"/>
        <v>198.3200000000086</v>
      </c>
      <c r="B2521" s="50">
        <f t="shared" ca="1" si="77"/>
        <v>-122.86187452002915</v>
      </c>
      <c r="D2521" s="82"/>
      <c r="F2521" s="10"/>
      <c r="G2521" s="11"/>
    </row>
    <row r="2522" spans="1:7" x14ac:dyDescent="0.2">
      <c r="A2522" s="57">
        <f t="shared" ca="1" si="76"/>
        <v>198.40000000000862</v>
      </c>
      <c r="B2522" s="50">
        <f t="shared" ca="1" si="77"/>
        <v>-124.06964809351307</v>
      </c>
      <c r="D2522" s="82"/>
      <c r="F2522" s="10"/>
      <c r="G2522" s="11"/>
    </row>
    <row r="2523" spans="1:7" x14ac:dyDescent="0.2">
      <c r="A2523" s="57">
        <f t="shared" ca="1" si="76"/>
        <v>198.48000000000863</v>
      </c>
      <c r="B2523" s="50">
        <f t="shared" ca="1" si="77"/>
        <v>-125.33620569838781</v>
      </c>
      <c r="D2523" s="82"/>
      <c r="F2523" s="10"/>
      <c r="G2523" s="11"/>
    </row>
    <row r="2524" spans="1:7" x14ac:dyDescent="0.2">
      <c r="A2524" s="57">
        <f t="shared" ca="1" si="76"/>
        <v>198.56000000000864</v>
      </c>
      <c r="B2524" s="50">
        <f t="shared" ca="1" si="77"/>
        <v>-126.6675926272743</v>
      </c>
      <c r="D2524" s="82"/>
      <c r="F2524" s="10"/>
      <c r="G2524" s="11"/>
    </row>
    <row r="2525" spans="1:7" x14ac:dyDescent="0.2">
      <c r="A2525" s="57">
        <f t="shared" ca="1" si="76"/>
        <v>198.64000000000865</v>
      </c>
      <c r="B2525" s="50">
        <f t="shared" ca="1" si="77"/>
        <v>-128.07084862765086</v>
      </c>
      <c r="D2525" s="82"/>
      <c r="F2525" s="10"/>
      <c r="G2525" s="11"/>
    </row>
    <row r="2526" spans="1:7" x14ac:dyDescent="0.2">
      <c r="A2526" s="57">
        <f t="shared" ca="1" si="76"/>
        <v>198.72000000000867</v>
      </c>
      <c r="B2526" s="50">
        <f t="shared" ca="1" si="77"/>
        <v>-129.55424041675508</v>
      </c>
      <c r="D2526" s="82"/>
      <c r="F2526" s="10"/>
      <c r="G2526" s="11"/>
    </row>
    <row r="2527" spans="1:7" x14ac:dyDescent="0.2">
      <c r="A2527" s="57">
        <f t="shared" ca="1" si="76"/>
        <v>198.80000000000868</v>
      </c>
      <c r="B2527" s="50">
        <f t="shared" ca="1" si="77"/>
        <v>-131.1275669051324</v>
      </c>
      <c r="D2527" s="82"/>
      <c r="F2527" s="10"/>
      <c r="G2527" s="11"/>
    </row>
    <row r="2528" spans="1:7" x14ac:dyDescent="0.2">
      <c r="A2528" s="57">
        <f t="shared" ca="1" si="76"/>
        <v>198.88000000000869</v>
      </c>
      <c r="B2528" s="50">
        <f t="shared" ca="1" si="77"/>
        <v>-132.80256644053097</v>
      </c>
      <c r="D2528" s="82"/>
      <c r="F2528" s="10"/>
      <c r="G2528" s="11"/>
    </row>
    <row r="2529" spans="1:7" x14ac:dyDescent="0.2">
      <c r="A2529" s="57">
        <f t="shared" ca="1" si="76"/>
        <v>198.96000000000871</v>
      </c>
      <c r="B2529" s="50">
        <f t="shared" ca="1" si="77"/>
        <v>-134.59347026364443</v>
      </c>
      <c r="D2529" s="82"/>
      <c r="F2529" s="10"/>
      <c r="G2529" s="11"/>
    </row>
    <row r="2530" spans="1:7" x14ac:dyDescent="0.2">
      <c r="A2530" s="57">
        <f t="shared" ca="1" si="76"/>
        <v>199.04000000000872</v>
      </c>
      <c r="B2530" s="50">
        <f t="shared" ca="1" si="77"/>
        <v>-136.51777061455738</v>
      </c>
      <c r="D2530" s="82"/>
      <c r="F2530" s="10"/>
      <c r="G2530" s="11"/>
    </row>
    <row r="2531" spans="1:7" x14ac:dyDescent="0.2">
      <c r="A2531" s="57">
        <f t="shared" ca="1" si="76"/>
        <v>199.12000000000873</v>
      </c>
      <c r="B2531" s="50">
        <f t="shared" ca="1" si="77"/>
        <v>-138.59731278793501</v>
      </c>
      <c r="D2531" s="82"/>
      <c r="F2531" s="10"/>
      <c r="G2531" s="11"/>
    </row>
    <row r="2532" spans="1:7" x14ac:dyDescent="0.2">
      <c r="A2532" s="57">
        <f t="shared" ca="1" si="76"/>
        <v>199.20000000000874</v>
      </c>
      <c r="B2532" s="50">
        <f t="shared" ca="1" si="77"/>
        <v>-140.85989199850204</v>
      </c>
      <c r="D2532" s="82"/>
      <c r="F2532" s="10"/>
      <c r="G2532" s="11"/>
    </row>
    <row r="2533" spans="1:7" x14ac:dyDescent="0.2">
      <c r="A2533" s="57">
        <f t="shared" ca="1" si="76"/>
        <v>199.28000000000876</v>
      </c>
      <c r="B2533" s="50">
        <f t="shared" ca="1" si="77"/>
        <v>-143.3416670317192</v>
      </c>
      <c r="D2533" s="82"/>
      <c r="F2533" s="10"/>
      <c r="G2533" s="11"/>
    </row>
    <row r="2534" spans="1:7" x14ac:dyDescent="0.2">
      <c r="A2534" s="57">
        <f t="shared" ca="1" si="76"/>
        <v>199.36000000000877</v>
      </c>
      <c r="B2534" s="50">
        <f t="shared" ca="1" si="77"/>
        <v>-146.09095599637902</v>
      </c>
      <c r="D2534" s="82"/>
      <c r="F2534" s="10"/>
      <c r="G2534" s="11"/>
    </row>
    <row r="2535" spans="1:7" x14ac:dyDescent="0.2">
      <c r="A2535" s="57">
        <f t="shared" ca="1" si="76"/>
        <v>199.44000000000878</v>
      </c>
      <c r="B2535" s="50">
        <f t="shared" ca="1" si="77"/>
        <v>-149.17450132324794</v>
      </c>
      <c r="D2535" s="82"/>
      <c r="F2535" s="10"/>
      <c r="G2535" s="11"/>
    </row>
    <row r="2536" spans="1:7" x14ac:dyDescent="0.2">
      <c r="A2536" s="57">
        <f t="shared" ca="1" si="76"/>
        <v>199.52000000000879</v>
      </c>
      <c r="B2536" s="50">
        <f t="shared" ca="1" si="77"/>
        <v>-152.68845366760308</v>
      </c>
      <c r="D2536" s="82"/>
      <c r="F2536" s="10"/>
      <c r="G2536" s="11"/>
    </row>
    <row r="2537" spans="1:7" x14ac:dyDescent="0.2">
      <c r="A2537" s="57">
        <f t="shared" ca="1" si="76"/>
        <v>199.60000000000881</v>
      </c>
      <c r="B2537" s="50">
        <f t="shared" ca="1" si="77"/>
        <v>-156.77918310280947</v>
      </c>
      <c r="D2537" s="82"/>
      <c r="F2537" s="10"/>
      <c r="G2537" s="11"/>
    </row>
    <row r="2538" spans="1:7" x14ac:dyDescent="0.2">
      <c r="A2538" s="57">
        <f t="shared" ca="1" si="76"/>
        <v>199.68000000000882</v>
      </c>
      <c r="B2538" s="50">
        <f t="shared" ca="1" si="77"/>
        <v>-161.68702444531272</v>
      </c>
      <c r="D2538" s="82"/>
      <c r="F2538" s="10"/>
      <c r="G2538" s="11"/>
    </row>
    <row r="2539" spans="1:7" x14ac:dyDescent="0.2">
      <c r="A2539" s="57">
        <f t="shared" ref="A2539:A2602" ca="1" si="78">OFFSET(A2539,-1,0)+f_stop/5000</f>
        <v>199.76000000000883</v>
      </c>
      <c r="B2539" s="50">
        <f t="shared" ref="B2539:B2602" ca="1" si="79">20*LOG(ABS(   (1/f_dec*SIN(f_dec*$A2539/Fm*PI())/SIN($A2539/Fm*PI()))^(order-2) * (1/f_dec2*SIN(f_dec2*$A2539/Fm*PI())/SIN($A2539/Fm*PI())) *  (1/(f_dec*n_avg)*SIN((f_dec*n_avg)*$A2539/Fm*PI())/SIN($A2539/Fm*PI()))    ))</f>
        <v>-167.85279762141499</v>
      </c>
      <c r="D2539" s="82"/>
      <c r="F2539" s="10"/>
      <c r="G2539" s="11"/>
    </row>
    <row r="2540" spans="1:7" x14ac:dyDescent="0.2">
      <c r="A2540" s="57">
        <f t="shared" ca="1" si="78"/>
        <v>199.84000000000884</v>
      </c>
      <c r="B2540" s="50">
        <f t="shared" ca="1" si="79"/>
        <v>-176.24365265936237</v>
      </c>
      <c r="D2540" s="82"/>
      <c r="F2540" s="10"/>
      <c r="G2540" s="11"/>
    </row>
    <row r="2541" spans="1:7" x14ac:dyDescent="0.2">
      <c r="A2541" s="57">
        <f t="shared" ca="1" si="78"/>
        <v>199.92000000000886</v>
      </c>
      <c r="B2541" s="50">
        <f t="shared" ca="1" si="79"/>
        <v>-189.87643194716475</v>
      </c>
      <c r="D2541" s="82"/>
      <c r="F2541" s="10"/>
      <c r="G2541" s="11"/>
    </row>
    <row r="2542" spans="1:7" x14ac:dyDescent="0.2">
      <c r="A2542" s="57">
        <f t="shared" ca="1" si="78"/>
        <v>200.00000000000887</v>
      </c>
      <c r="B2542" s="50">
        <f t="shared" ca="1" si="79"/>
        <v>-590.02954492290326</v>
      </c>
      <c r="D2542" s="82"/>
      <c r="F2542" s="10"/>
      <c r="G2542" s="11"/>
    </row>
    <row r="2543" spans="1:7" x14ac:dyDescent="0.2">
      <c r="A2543" s="57">
        <f t="shared" ca="1" si="78"/>
        <v>200.08000000000888</v>
      </c>
      <c r="B2543" s="50">
        <f t="shared" ca="1" si="79"/>
        <v>-194.32625759498433</v>
      </c>
      <c r="D2543" s="82"/>
    </row>
    <row r="2544" spans="1:7" x14ac:dyDescent="0.2">
      <c r="A2544" s="57">
        <f t="shared" ca="1" si="78"/>
        <v>200.16000000000889</v>
      </c>
      <c r="B2544" s="50">
        <f t="shared" ca="1" si="79"/>
        <v>-185.80808138195499</v>
      </c>
      <c r="D2544" s="82"/>
    </row>
    <row r="2545" spans="1:4" x14ac:dyDescent="0.2">
      <c r="A2545" s="57">
        <f t="shared" ca="1" si="78"/>
        <v>200.24000000000891</v>
      </c>
      <c r="B2545" s="50">
        <f t="shared" ca="1" si="79"/>
        <v>-184.76799329977925</v>
      </c>
      <c r="D2545" s="82"/>
    </row>
    <row r="2546" spans="1:4" x14ac:dyDescent="0.2">
      <c r="A2546" s="57">
        <f t="shared" ca="1" si="78"/>
        <v>200.32000000000892</v>
      </c>
      <c r="B2546" s="50">
        <f t="shared" ca="1" si="79"/>
        <v>-223.69932068375928</v>
      </c>
      <c r="D2546" s="82"/>
    </row>
    <row r="2547" spans="1:4" x14ac:dyDescent="0.2">
      <c r="A2547" s="57">
        <f t="shared" ca="1" si="78"/>
        <v>200.40000000000893</v>
      </c>
      <c r="B2547" s="50">
        <f t="shared" ca="1" si="79"/>
        <v>-176.02738477950797</v>
      </c>
      <c r="D2547" s="82"/>
    </row>
    <row r="2548" spans="1:4" x14ac:dyDescent="0.2">
      <c r="A2548" s="57">
        <f t="shared" ca="1" si="78"/>
        <v>200.48000000000894</v>
      </c>
      <c r="B2548" s="50">
        <f t="shared" ca="1" si="79"/>
        <v>-166.82287494426663</v>
      </c>
      <c r="D2548" s="82"/>
    </row>
    <row r="2549" spans="1:4" x14ac:dyDescent="0.2">
      <c r="A2549" s="57">
        <f t="shared" ca="1" si="78"/>
        <v>200.56000000000896</v>
      </c>
      <c r="B2549" s="50">
        <f t="shared" ca="1" si="79"/>
        <v>-160.62540245609091</v>
      </c>
      <c r="D2549" s="82"/>
    </row>
    <row r="2550" spans="1:4" x14ac:dyDescent="0.2">
      <c r="A2550" s="57">
        <f t="shared" ca="1" si="78"/>
        <v>200.64000000000897</v>
      </c>
      <c r="B2550" s="50">
        <f t="shared" ca="1" si="79"/>
        <v>-155.81404530200714</v>
      </c>
      <c r="D2550" s="82"/>
    </row>
    <row r="2551" spans="1:4" x14ac:dyDescent="0.2">
      <c r="A2551" s="57">
        <f t="shared" ca="1" si="78"/>
        <v>200.72000000000898</v>
      </c>
      <c r="B2551" s="50">
        <f t="shared" ca="1" si="79"/>
        <v>-151.83891536680039</v>
      </c>
      <c r="D2551" s="82"/>
    </row>
    <row r="2552" spans="1:4" x14ac:dyDescent="0.2">
      <c r="A2552" s="57">
        <f t="shared" ca="1" si="78"/>
        <v>200.80000000000899</v>
      </c>
      <c r="B2552" s="50">
        <f t="shared" ca="1" si="79"/>
        <v>-148.43530701859888</v>
      </c>
      <c r="D2552" s="82"/>
    </row>
    <row r="2553" spans="1:4" x14ac:dyDescent="0.2">
      <c r="A2553" s="57">
        <f t="shared" ca="1" si="78"/>
        <v>200.88000000000901</v>
      </c>
      <c r="B2553" s="50">
        <f t="shared" ca="1" si="79"/>
        <v>-145.45172633284542</v>
      </c>
      <c r="D2553" s="82"/>
    </row>
    <row r="2554" spans="1:4" x14ac:dyDescent="0.2">
      <c r="A2554" s="57">
        <f t="shared" ca="1" si="78"/>
        <v>200.96000000000902</v>
      </c>
      <c r="B2554" s="50">
        <f t="shared" ca="1" si="79"/>
        <v>-142.79195455463577</v>
      </c>
      <c r="D2554" s="82"/>
    </row>
    <row r="2555" spans="1:4" x14ac:dyDescent="0.2">
      <c r="A2555" s="57">
        <f t="shared" ca="1" si="78"/>
        <v>201.04000000000903</v>
      </c>
      <c r="B2555" s="50">
        <f t="shared" ca="1" si="79"/>
        <v>-140.39046589454099</v>
      </c>
      <c r="D2555" s="82"/>
    </row>
    <row r="2556" spans="1:4" x14ac:dyDescent="0.2">
      <c r="A2556" s="57">
        <f t="shared" ca="1" si="78"/>
        <v>201.12000000000904</v>
      </c>
      <c r="B2556" s="50">
        <f t="shared" ca="1" si="79"/>
        <v>-138.20034487188212</v>
      </c>
      <c r="D2556" s="82"/>
    </row>
    <row r="2557" spans="1:4" x14ac:dyDescent="0.2">
      <c r="A2557" s="57">
        <f t="shared" ca="1" si="78"/>
        <v>201.20000000000906</v>
      </c>
      <c r="B2557" s="50">
        <f t="shared" ca="1" si="79"/>
        <v>-136.1867062327814</v>
      </c>
      <c r="D2557" s="82"/>
    </row>
    <row r="2558" spans="1:4" x14ac:dyDescent="0.2">
      <c r="A2558" s="57">
        <f t="shared" ca="1" si="78"/>
        <v>201.28000000000907</v>
      </c>
      <c r="B2558" s="50">
        <f t="shared" ca="1" si="79"/>
        <v>-134.32282982300424</v>
      </c>
      <c r="D2558" s="82"/>
    </row>
    <row r="2559" spans="1:4" x14ac:dyDescent="0.2">
      <c r="A2559" s="57">
        <f t="shared" ca="1" si="78"/>
        <v>201.36000000000908</v>
      </c>
      <c r="B2559" s="50">
        <f t="shared" ca="1" si="79"/>
        <v>-132.58775419845711</v>
      </c>
      <c r="D2559" s="82"/>
    </row>
    <row r="2560" spans="1:4" x14ac:dyDescent="0.2">
      <c r="A2560" s="57">
        <f t="shared" ca="1" si="78"/>
        <v>201.44000000000909</v>
      </c>
      <c r="B2560" s="50">
        <f t="shared" ca="1" si="79"/>
        <v>-130.96470764580221</v>
      </c>
      <c r="D2560" s="82"/>
    </row>
    <row r="2561" spans="1:4" x14ac:dyDescent="0.2">
      <c r="A2561" s="57">
        <f t="shared" ca="1" si="78"/>
        <v>201.52000000000911</v>
      </c>
      <c r="B2561" s="50">
        <f t="shared" ca="1" si="79"/>
        <v>-129.44004605408486</v>
      </c>
      <c r="D2561" s="82"/>
    </row>
    <row r="2562" spans="1:4" x14ac:dyDescent="0.2">
      <c r="A2562" s="57">
        <f t="shared" ca="1" si="78"/>
        <v>201.60000000000912</v>
      </c>
      <c r="B2562" s="50">
        <f t="shared" ca="1" si="79"/>
        <v>-128.00251113585097</v>
      </c>
      <c r="D2562" s="82"/>
    </row>
    <row r="2563" spans="1:4" x14ac:dyDescent="0.2">
      <c r="A2563" s="57">
        <f t="shared" ca="1" si="78"/>
        <v>201.68000000000913</v>
      </c>
      <c r="B2563" s="50">
        <f t="shared" ca="1" si="79"/>
        <v>-126.64269856333347</v>
      </c>
      <c r="D2563" s="82"/>
    </row>
    <row r="2564" spans="1:4" x14ac:dyDescent="0.2">
      <c r="A2564" s="57">
        <f t="shared" ca="1" si="78"/>
        <v>201.76000000000914</v>
      </c>
      <c r="B2564" s="50">
        <f t="shared" ca="1" si="79"/>
        <v>-125.35266792587836</v>
      </c>
      <c r="D2564" s="82"/>
    </row>
    <row r="2565" spans="1:4" x14ac:dyDescent="0.2">
      <c r="A2565" s="57">
        <f t="shared" ca="1" si="78"/>
        <v>201.84000000000916</v>
      </c>
      <c r="B2565" s="50">
        <f t="shared" ca="1" si="79"/>
        <v>-124.1256510516447</v>
      </c>
      <c r="D2565" s="82"/>
    </row>
    <row r="2566" spans="1:4" x14ac:dyDescent="0.2">
      <c r="A2566" s="57">
        <f t="shared" ca="1" si="78"/>
        <v>201.92000000000917</v>
      </c>
      <c r="B2566" s="50">
        <f t="shared" ca="1" si="79"/>
        <v>-122.95583012550316</v>
      </c>
      <c r="D2566" s="82"/>
    </row>
    <row r="2567" spans="1:4" x14ac:dyDescent="0.2">
      <c r="A2567" s="57">
        <f t="shared" ca="1" si="78"/>
        <v>202.00000000000918</v>
      </c>
      <c r="B2567" s="50">
        <f t="shared" ca="1" si="79"/>
        <v>-121.8381663320089</v>
      </c>
      <c r="D2567" s="82"/>
    </row>
    <row r="2568" spans="1:4" x14ac:dyDescent="0.2">
      <c r="A2568" s="57">
        <f t="shared" ca="1" si="78"/>
        <v>202.08000000000919</v>
      </c>
      <c r="B2568" s="50">
        <f t="shared" ca="1" si="79"/>
        <v>-120.76826572574919</v>
      </c>
      <c r="D2568" s="82"/>
    </row>
    <row r="2569" spans="1:4" x14ac:dyDescent="0.2">
      <c r="A2569" s="57">
        <f t="shared" ca="1" si="78"/>
        <v>202.16000000000921</v>
      </c>
      <c r="B2569" s="50">
        <f t="shared" ca="1" si="79"/>
        <v>-119.74227296699331</v>
      </c>
      <c r="D2569" s="82"/>
    </row>
    <row r="2570" spans="1:4" x14ac:dyDescent="0.2">
      <c r="A2570" s="57">
        <f t="shared" ca="1" si="78"/>
        <v>202.24000000000922</v>
      </c>
      <c r="B2570" s="50">
        <f t="shared" ca="1" si="79"/>
        <v>-118.75678621219805</v>
      </c>
      <c r="D2570" s="82"/>
    </row>
    <row r="2571" spans="1:4" x14ac:dyDescent="0.2">
      <c r="A2571" s="57">
        <f t="shared" ca="1" si="78"/>
        <v>202.32000000000923</v>
      </c>
      <c r="B2571" s="50">
        <f t="shared" ca="1" si="79"/>
        <v>-117.80878827137045</v>
      </c>
      <c r="D2571" s="82"/>
    </row>
    <row r="2572" spans="1:4" x14ac:dyDescent="0.2">
      <c r="A2572" s="57">
        <f t="shared" ca="1" si="78"/>
        <v>202.40000000000924</v>
      </c>
      <c r="B2572" s="50">
        <f t="shared" ca="1" si="79"/>
        <v>-116.89559041960122</v>
      </c>
      <c r="D2572" s="82"/>
    </row>
    <row r="2573" spans="1:4" x14ac:dyDescent="0.2">
      <c r="A2573" s="57">
        <f t="shared" ca="1" si="78"/>
        <v>202.48000000000926</v>
      </c>
      <c r="B2573" s="50">
        <f t="shared" ca="1" si="79"/>
        <v>-116.01478615709956</v>
      </c>
      <c r="D2573" s="82"/>
    </row>
    <row r="2574" spans="1:4" x14ac:dyDescent="0.2">
      <c r="A2574" s="57">
        <f t="shared" ca="1" si="78"/>
        <v>202.56000000000927</v>
      </c>
      <c r="B2574" s="50">
        <f t="shared" ca="1" si="79"/>
        <v>-115.16421286672498</v>
      </c>
      <c r="D2574" s="82"/>
    </row>
    <row r="2575" spans="1:4" x14ac:dyDescent="0.2">
      <c r="A2575" s="57">
        <f t="shared" ca="1" si="78"/>
        <v>202.64000000000928</v>
      </c>
      <c r="B2575" s="50">
        <f t="shared" ca="1" si="79"/>
        <v>-114.34191979699507</v>
      </c>
      <c r="D2575" s="82"/>
    </row>
    <row r="2576" spans="1:4" x14ac:dyDescent="0.2">
      <c r="A2576" s="57">
        <f t="shared" ca="1" si="78"/>
        <v>202.72000000000929</v>
      </c>
      <c r="B2576" s="50">
        <f t="shared" ca="1" si="79"/>
        <v>-113.54614115332714</v>
      </c>
      <c r="D2576" s="82"/>
    </row>
    <row r="2577" spans="1:4" x14ac:dyDescent="0.2">
      <c r="A2577" s="57">
        <f t="shared" ca="1" si="78"/>
        <v>202.80000000000931</v>
      </c>
      <c r="B2577" s="50">
        <f t="shared" ca="1" si="79"/>
        <v>-112.77527334605819</v>
      </c>
      <c r="D2577" s="82"/>
    </row>
    <row r="2578" spans="1:4" x14ac:dyDescent="0.2">
      <c r="A2578" s="57">
        <f t="shared" ca="1" si="78"/>
        <v>202.88000000000932</v>
      </c>
      <c r="B2578" s="50">
        <f t="shared" ca="1" si="79"/>
        <v>-112.02785564505388</v>
      </c>
      <c r="D2578" s="82"/>
    </row>
    <row r="2579" spans="1:4" x14ac:dyDescent="0.2">
      <c r="A2579" s="57">
        <f t="shared" ca="1" si="78"/>
        <v>202.96000000000933</v>
      </c>
      <c r="B2579" s="50">
        <f t="shared" ca="1" si="79"/>
        <v>-111.30255364457506</v>
      </c>
      <c r="D2579" s="82"/>
    </row>
    <row r="2580" spans="1:4" x14ac:dyDescent="0.2">
      <c r="A2580" s="57">
        <f t="shared" ca="1" si="78"/>
        <v>203.04000000000934</v>
      </c>
      <c r="B2580" s="50">
        <f t="shared" ca="1" si="79"/>
        <v>-110.59814506079559</v>
      </c>
      <c r="D2580" s="82"/>
    </row>
    <row r="2581" spans="1:4" x14ac:dyDescent="0.2">
      <c r="A2581" s="57">
        <f t="shared" ca="1" si="78"/>
        <v>203.12000000000936</v>
      </c>
      <c r="B2581" s="50">
        <f t="shared" ca="1" si="79"/>
        <v>-109.91350747672648</v>
      </c>
      <c r="D2581" s="82"/>
    </row>
    <row r="2582" spans="1:4" x14ac:dyDescent="0.2">
      <c r="A2582" s="57">
        <f t="shared" ca="1" si="78"/>
        <v>203.20000000000937</v>
      </c>
      <c r="B2582" s="50">
        <f t="shared" ca="1" si="79"/>
        <v>-109.24760772176812</v>
      </c>
      <c r="D2582" s="82"/>
    </row>
    <row r="2583" spans="1:4" x14ac:dyDescent="0.2">
      <c r="A2583" s="57">
        <f t="shared" ca="1" si="78"/>
        <v>203.28000000000938</v>
      </c>
      <c r="B2583" s="50">
        <f t="shared" ca="1" si="79"/>
        <v>-108.59949263033147</v>
      </c>
      <c r="D2583" s="82"/>
    </row>
    <row r="2584" spans="1:4" x14ac:dyDescent="0.2">
      <c r="A2584" s="57">
        <f t="shared" ca="1" si="78"/>
        <v>203.36000000000939</v>
      </c>
      <c r="B2584" s="50">
        <f t="shared" ca="1" si="79"/>
        <v>-107.9682809695376</v>
      </c>
      <c r="D2584" s="82"/>
    </row>
    <row r="2585" spans="1:4" x14ac:dyDescent="0.2">
      <c r="A2585" s="57">
        <f t="shared" ca="1" si="78"/>
        <v>203.44000000000941</v>
      </c>
      <c r="B2585" s="50">
        <f t="shared" ca="1" si="79"/>
        <v>-107.35315636246281</v>
      </c>
      <c r="D2585" s="82"/>
    </row>
    <row r="2586" spans="1:4" x14ac:dyDescent="0.2">
      <c r="A2586" s="57">
        <f t="shared" ca="1" si="78"/>
        <v>203.52000000000942</v>
      </c>
      <c r="B2586" s="50">
        <f t="shared" ca="1" si="79"/>
        <v>-106.75336106279923</v>
      </c>
      <c r="D2586" s="82"/>
    </row>
    <row r="2587" spans="1:4" x14ac:dyDescent="0.2">
      <c r="A2587" s="57">
        <f t="shared" ca="1" si="78"/>
        <v>203.60000000000943</v>
      </c>
      <c r="B2587" s="50">
        <f t="shared" ca="1" si="79"/>
        <v>-106.1681904606267</v>
      </c>
      <c r="D2587" s="82"/>
    </row>
    <row r="2588" spans="1:4" x14ac:dyDescent="0.2">
      <c r="A2588" s="57">
        <f t="shared" ca="1" si="78"/>
        <v>203.68000000000944</v>
      </c>
      <c r="B2588" s="50">
        <f t="shared" ca="1" si="79"/>
        <v>-105.59698821840169</v>
      </c>
      <c r="D2588" s="82"/>
    </row>
    <row r="2589" spans="1:4" x14ac:dyDescent="0.2">
      <c r="A2589" s="57">
        <f t="shared" ca="1" si="78"/>
        <v>203.76000000000946</v>
      </c>
      <c r="B2589" s="50">
        <f t="shared" ca="1" si="79"/>
        <v>-105.03914195219421</v>
      </c>
      <c r="D2589" s="82"/>
    </row>
    <row r="2590" spans="1:4" x14ac:dyDescent="0.2">
      <c r="A2590" s="57">
        <f t="shared" ca="1" si="78"/>
        <v>203.84000000000947</v>
      </c>
      <c r="B2590" s="50">
        <f t="shared" ca="1" si="79"/>
        <v>-104.4940793862844</v>
      </c>
      <c r="D2590" s="82"/>
    </row>
    <row r="2591" spans="1:4" x14ac:dyDescent="0.2">
      <c r="A2591" s="57">
        <f t="shared" ca="1" si="78"/>
        <v>203.92000000000948</v>
      </c>
      <c r="B2591" s="50">
        <f t="shared" ca="1" si="79"/>
        <v>-103.96126492008831</v>
      </c>
      <c r="D2591" s="82"/>
    </row>
    <row r="2592" spans="1:4" x14ac:dyDescent="0.2">
      <c r="A2592" s="57">
        <f t="shared" ca="1" si="78"/>
        <v>204.00000000000949</v>
      </c>
      <c r="B2592" s="50">
        <f t="shared" ca="1" si="79"/>
        <v>-103.4401965553709</v>
      </c>
      <c r="D2592" s="82"/>
    </row>
    <row r="2593" spans="1:4" x14ac:dyDescent="0.2">
      <c r="A2593" s="57">
        <f t="shared" ca="1" si="78"/>
        <v>204.08000000000951</v>
      </c>
      <c r="B2593" s="50">
        <f t="shared" ca="1" si="79"/>
        <v>-102.93040313923416</v>
      </c>
      <c r="D2593" s="82"/>
    </row>
    <row r="2594" spans="1:4" x14ac:dyDescent="0.2">
      <c r="A2594" s="57">
        <f t="shared" ca="1" si="78"/>
        <v>204.16000000000952</v>
      </c>
      <c r="B2594" s="50">
        <f t="shared" ca="1" si="79"/>
        <v>-102.43144188465619</v>
      </c>
      <c r="D2594" s="82"/>
    </row>
    <row r="2595" spans="1:4" x14ac:dyDescent="0.2">
      <c r="A2595" s="57">
        <f t="shared" ca="1" si="78"/>
        <v>204.24000000000953</v>
      </c>
      <c r="B2595" s="50">
        <f t="shared" ca="1" si="79"/>
        <v>-101.94289613566488</v>
      </c>
      <c r="D2595" s="82"/>
    </row>
    <row r="2596" spans="1:4" x14ac:dyDescent="0.2">
      <c r="A2596" s="57">
        <f t="shared" ca="1" si="78"/>
        <v>204.32000000000954</v>
      </c>
      <c r="B2596" s="50">
        <f t="shared" ca="1" si="79"/>
        <v>-101.46437334869597</v>
      </c>
      <c r="D2596" s="82"/>
    </row>
    <row r="2597" spans="1:4" x14ac:dyDescent="0.2">
      <c r="A2597" s="57">
        <f t="shared" ca="1" si="78"/>
        <v>204.40000000000956</v>
      </c>
      <c r="B2597" s="50">
        <f t="shared" ca="1" si="79"/>
        <v>-100.99550326548267</v>
      </c>
      <c r="D2597" s="82"/>
    </row>
    <row r="2598" spans="1:4" x14ac:dyDescent="0.2">
      <c r="A2598" s="57">
        <f t="shared" ca="1" si="78"/>
        <v>204.48000000000957</v>
      </c>
      <c r="B2598" s="50">
        <f t="shared" ca="1" si="79"/>
        <v>-100.53593625604391</v>
      </c>
      <c r="D2598" s="82"/>
    </row>
    <row r="2599" spans="1:4" x14ac:dyDescent="0.2">
      <c r="A2599" s="57">
        <f t="shared" ca="1" si="78"/>
        <v>204.56000000000958</v>
      </c>
      <c r="B2599" s="50">
        <f t="shared" ca="1" si="79"/>
        <v>-100.08534181309209</v>
      </c>
      <c r="D2599" s="82"/>
    </row>
    <row r="2600" spans="1:4" x14ac:dyDescent="0.2">
      <c r="A2600" s="57">
        <f t="shared" ca="1" si="78"/>
        <v>204.64000000000959</v>
      </c>
      <c r="B2600" s="50">
        <f t="shared" ca="1" si="79"/>
        <v>-99.643407181530364</v>
      </c>
      <c r="D2600" s="82"/>
    </row>
    <row r="2601" spans="1:4" x14ac:dyDescent="0.2">
      <c r="A2601" s="57">
        <f t="shared" ca="1" si="78"/>
        <v>204.72000000000961</v>
      </c>
      <c r="B2601" s="50">
        <f t="shared" ca="1" si="79"/>
        <v>-99.209836108735175</v>
      </c>
      <c r="D2601" s="82"/>
    </row>
    <row r="2602" spans="1:4" x14ac:dyDescent="0.2">
      <c r="A2602" s="57">
        <f t="shared" ca="1" si="78"/>
        <v>204.80000000000962</v>
      </c>
      <c r="B2602" s="50">
        <f t="shared" ca="1" si="79"/>
        <v>-98.784347703053911</v>
      </c>
      <c r="D2602" s="82"/>
    </row>
    <row r="2603" spans="1:4" x14ac:dyDescent="0.2">
      <c r="A2603" s="57">
        <f t="shared" ref="A2603:A2666" ca="1" si="80">OFFSET(A2603,-1,0)+f_stop/5000</f>
        <v>204.88000000000963</v>
      </c>
      <c r="B2603" s="50">
        <f t="shared" ref="B2603:B2666" ca="1" si="81">20*LOG(ABS(   (1/f_dec*SIN(f_dec*$A2603/Fm*PI())/SIN($A2603/Fm*PI()))^(order-2) * (1/f_dec2*SIN(f_dec2*$A2603/Fm*PI())/SIN($A2603/Fm*PI())) *  (1/(f_dec*n_avg)*SIN((f_dec*n_avg)*$A2603/Fm*PI())/SIN($A2603/Fm*PI()))    ))</f>
        <v>-98.36667538945315</v>
      </c>
      <c r="D2603" s="82"/>
    </row>
    <row r="2604" spans="1:4" x14ac:dyDescent="0.2">
      <c r="A2604" s="57">
        <f t="shared" ca="1" si="80"/>
        <v>204.96000000000964</v>
      </c>
      <c r="B2604" s="50">
        <f t="shared" ca="1" si="81"/>
        <v>-97.95656595254961</v>
      </c>
      <c r="D2604" s="82"/>
    </row>
    <row r="2605" spans="1:4" x14ac:dyDescent="0.2">
      <c r="A2605" s="57">
        <f t="shared" ca="1" si="80"/>
        <v>205.04000000000966</v>
      </c>
      <c r="B2605" s="50">
        <f t="shared" ca="1" si="81"/>
        <v>-97.553778658384616</v>
      </c>
      <c r="D2605" s="82"/>
    </row>
    <row r="2606" spans="1:4" x14ac:dyDescent="0.2">
      <c r="A2606" s="57">
        <f t="shared" ca="1" si="80"/>
        <v>205.12000000000967</v>
      </c>
      <c r="B2606" s="50">
        <f t="shared" ca="1" si="81"/>
        <v>-97.158084447286925</v>
      </c>
      <c r="D2606" s="82"/>
    </row>
    <row r="2607" spans="1:4" x14ac:dyDescent="0.2">
      <c r="A2607" s="57">
        <f t="shared" ca="1" si="80"/>
        <v>205.20000000000968</v>
      </c>
      <c r="B2607" s="50">
        <f t="shared" ca="1" si="81"/>
        <v>-96.769265191018334</v>
      </c>
      <c r="D2607" s="82"/>
    </row>
    <row r="2608" spans="1:4" x14ac:dyDescent="0.2">
      <c r="A2608" s="57">
        <f t="shared" ca="1" si="80"/>
        <v>205.28000000000969</v>
      </c>
      <c r="B2608" s="50">
        <f t="shared" ca="1" si="81"/>
        <v>-96.387113008152767</v>
      </c>
      <c r="D2608" s="82"/>
    </row>
    <row r="2609" spans="1:4" x14ac:dyDescent="0.2">
      <c r="A2609" s="57">
        <f t="shared" ca="1" si="80"/>
        <v>205.36000000000971</v>
      </c>
      <c r="B2609" s="50">
        <f t="shared" ca="1" si="81"/>
        <v>-96.011429632286337</v>
      </c>
      <c r="D2609" s="82"/>
    </row>
    <row r="2610" spans="1:4" x14ac:dyDescent="0.2">
      <c r="A2610" s="57">
        <f t="shared" ca="1" si="80"/>
        <v>205.44000000000972</v>
      </c>
      <c r="B2610" s="50">
        <f t="shared" ca="1" si="81"/>
        <v>-95.642025828259875</v>
      </c>
      <c r="D2610" s="82"/>
    </row>
    <row r="2611" spans="1:4" x14ac:dyDescent="0.2">
      <c r="A2611" s="57">
        <f t="shared" ca="1" si="80"/>
        <v>205.52000000000973</v>
      </c>
      <c r="B2611" s="50">
        <f t="shared" ca="1" si="81"/>
        <v>-95.278720852073704</v>
      </c>
      <c r="D2611" s="82"/>
    </row>
    <row r="2612" spans="1:4" x14ac:dyDescent="0.2">
      <c r="A2612" s="57">
        <f t="shared" ca="1" si="80"/>
        <v>205.60000000000974</v>
      </c>
      <c r="B2612" s="50">
        <f t="shared" ca="1" si="81"/>
        <v>-94.921341950628161</v>
      </c>
      <c r="D2612" s="82"/>
    </row>
    <row r="2613" spans="1:4" x14ac:dyDescent="0.2">
      <c r="A2613" s="57">
        <f t="shared" ca="1" si="80"/>
        <v>205.68000000000976</v>
      </c>
      <c r="B2613" s="50">
        <f t="shared" ca="1" si="81"/>
        <v>-94.569723897811585</v>
      </c>
      <c r="D2613" s="82"/>
    </row>
    <row r="2614" spans="1:4" x14ac:dyDescent="0.2">
      <c r="A2614" s="57">
        <f t="shared" ca="1" si="80"/>
        <v>205.76000000000977</v>
      </c>
      <c r="B2614" s="50">
        <f t="shared" ca="1" si="81"/>
        <v>-94.223708563811613</v>
      </c>
      <c r="D2614" s="82"/>
    </row>
    <row r="2615" spans="1:4" x14ac:dyDescent="0.2">
      <c r="A2615" s="57">
        <f t="shared" ca="1" si="80"/>
        <v>205.84000000000978</v>
      </c>
      <c r="B2615" s="50">
        <f t="shared" ca="1" si="81"/>
        <v>-93.883144514830562</v>
      </c>
      <c r="D2615" s="82"/>
    </row>
    <row r="2616" spans="1:4" x14ac:dyDescent="0.2">
      <c r="A2616" s="57">
        <f t="shared" ca="1" si="80"/>
        <v>205.92000000000979</v>
      </c>
      <c r="B2616" s="50">
        <f t="shared" ca="1" si="81"/>
        <v>-93.547886640666519</v>
      </c>
      <c r="D2616" s="82"/>
    </row>
    <row r="2617" spans="1:4" x14ac:dyDescent="0.2">
      <c r="A2617" s="57">
        <f t="shared" ca="1" si="80"/>
        <v>206.00000000000981</v>
      </c>
      <c r="B2617" s="50">
        <f t="shared" ca="1" si="81"/>
        <v>-93.217795807857698</v>
      </c>
      <c r="D2617" s="82"/>
    </row>
    <row r="2618" spans="1:4" x14ac:dyDescent="0.2">
      <c r="A2618" s="57">
        <f t="shared" ca="1" si="80"/>
        <v>206.08000000000982</v>
      </c>
      <c r="B2618" s="50">
        <f t="shared" ca="1" si="81"/>
        <v>-92.892738536317438</v>
      </c>
      <c r="D2618" s="82"/>
    </row>
    <row r="2619" spans="1:4" x14ac:dyDescent="0.2">
      <c r="A2619" s="57">
        <f t="shared" ca="1" si="80"/>
        <v>206.16000000000983</v>
      </c>
      <c r="B2619" s="50">
        <f t="shared" ca="1" si="81"/>
        <v>-92.572586697569221</v>
      </c>
      <c r="D2619" s="82"/>
    </row>
    <row r="2620" spans="1:4" x14ac:dyDescent="0.2">
      <c r="A2620" s="57">
        <f t="shared" ca="1" si="80"/>
        <v>206.24000000000984</v>
      </c>
      <c r="B2620" s="50">
        <f t="shared" ca="1" si="81"/>
        <v>-92.257217232876513</v>
      </c>
      <c r="D2620" s="82"/>
    </row>
    <row r="2621" spans="1:4" x14ac:dyDescent="0.2">
      <c r="A2621" s="57">
        <f t="shared" ca="1" si="80"/>
        <v>206.32000000000986</v>
      </c>
      <c r="B2621" s="50">
        <f t="shared" ca="1" si="81"/>
        <v>-91.946511889709882</v>
      </c>
      <c r="D2621" s="82"/>
    </row>
    <row r="2622" spans="1:4" x14ac:dyDescent="0.2">
      <c r="A2622" s="57">
        <f t="shared" ca="1" si="80"/>
        <v>206.40000000000987</v>
      </c>
      <c r="B2622" s="50">
        <f t="shared" ca="1" si="81"/>
        <v>-91.640356975139795</v>
      </c>
      <c r="D2622" s="82"/>
    </row>
    <row r="2623" spans="1:4" x14ac:dyDescent="0.2">
      <c r="A2623" s="57">
        <f t="shared" ca="1" si="80"/>
        <v>206.48000000000988</v>
      </c>
      <c r="B2623" s="50">
        <f t="shared" ca="1" si="81"/>
        <v>-91.338643124864717</v>
      </c>
      <c r="D2623" s="82"/>
    </row>
    <row r="2624" spans="1:4" x14ac:dyDescent="0.2">
      <c r="A2624" s="57">
        <f t="shared" ca="1" si="80"/>
        <v>206.56000000000989</v>
      </c>
      <c r="B2624" s="50">
        <f t="shared" ca="1" si="81"/>
        <v>-91.041265086698658</v>
      </c>
      <c r="D2624" s="82"/>
    </row>
    <row r="2625" spans="1:4" x14ac:dyDescent="0.2">
      <c r="A2625" s="57">
        <f t="shared" ca="1" si="80"/>
        <v>206.64000000000991</v>
      </c>
      <c r="B2625" s="50">
        <f t="shared" ca="1" si="81"/>
        <v>-90.748121517448098</v>
      </c>
      <c r="D2625" s="82"/>
    </row>
    <row r="2626" spans="1:4" x14ac:dyDescent="0.2">
      <c r="A2626" s="57">
        <f t="shared" ca="1" si="80"/>
        <v>206.72000000000992</v>
      </c>
      <c r="B2626" s="50">
        <f t="shared" ca="1" si="81"/>
        <v>-90.459114792191841</v>
      </c>
      <c r="D2626" s="82"/>
    </row>
    <row r="2627" spans="1:4" x14ac:dyDescent="0.2">
      <c r="A2627" s="57">
        <f t="shared" ca="1" si="80"/>
        <v>206.80000000000993</v>
      </c>
      <c r="B2627" s="50">
        <f t="shared" ca="1" si="81"/>
        <v>-90.174150825068523</v>
      </c>
      <c r="D2627" s="82"/>
    </row>
    <row r="2628" spans="1:4" x14ac:dyDescent="0.2">
      <c r="A2628" s="57">
        <f t="shared" ca="1" si="80"/>
        <v>206.88000000000994</v>
      </c>
      <c r="B2628" s="50">
        <f t="shared" ca="1" si="81"/>
        <v>-89.893138900747701</v>
      </c>
      <c r="D2628" s="82"/>
    </row>
    <row r="2629" spans="1:4" x14ac:dyDescent="0.2">
      <c r="A2629" s="57">
        <f t="shared" ca="1" si="80"/>
        <v>206.96000000000996</v>
      </c>
      <c r="B2629" s="50">
        <f t="shared" ca="1" si="81"/>
        <v>-89.615991515827247</v>
      </c>
      <c r="D2629" s="82"/>
    </row>
    <row r="2630" spans="1:4" x14ac:dyDescent="0.2">
      <c r="A2630" s="57">
        <f t="shared" ca="1" si="80"/>
        <v>207.04000000000997</v>
      </c>
      <c r="B2630" s="50">
        <f t="shared" ca="1" si="81"/>
        <v>-89.342624229465798</v>
      </c>
      <c r="D2630" s="82"/>
    </row>
    <row r="2631" spans="1:4" x14ac:dyDescent="0.2">
      <c r="A2631" s="57">
        <f t="shared" ca="1" si="80"/>
        <v>207.12000000000998</v>
      </c>
      <c r="B2631" s="50">
        <f t="shared" ca="1" si="81"/>
        <v>-89.072955522609504</v>
      </c>
      <c r="D2631" s="82"/>
    </row>
    <row r="2632" spans="1:4" x14ac:dyDescent="0.2">
      <c r="A2632" s="57">
        <f t="shared" ca="1" si="80"/>
        <v>207.20000000000999</v>
      </c>
      <c r="B2632" s="50">
        <f t="shared" ca="1" si="81"/>
        <v>-88.806906665228894</v>
      </c>
      <c r="D2632" s="82"/>
    </row>
    <row r="2633" spans="1:4" x14ac:dyDescent="0.2">
      <c r="A2633" s="57">
        <f t="shared" ca="1" si="80"/>
        <v>207.28000000001001</v>
      </c>
      <c r="B2633" s="50">
        <f t="shared" ca="1" si="81"/>
        <v>-88.544401591022051</v>
      </c>
      <c r="D2633" s="82"/>
    </row>
    <row r="2634" spans="1:4" x14ac:dyDescent="0.2">
      <c r="A2634" s="57">
        <f t="shared" ca="1" si="80"/>
        <v>207.36000000001002</v>
      </c>
      <c r="B2634" s="50">
        <f t="shared" ca="1" si="81"/>
        <v>-88.285366779088434</v>
      </c>
      <c r="D2634" s="82"/>
    </row>
    <row r="2635" spans="1:4" x14ac:dyDescent="0.2">
      <c r="A2635" s="57">
        <f t="shared" ca="1" si="80"/>
        <v>207.44000000001003</v>
      </c>
      <c r="B2635" s="50">
        <f t="shared" ca="1" si="81"/>
        <v>-88.029731142110535</v>
      </c>
      <c r="D2635" s="82"/>
    </row>
    <row r="2636" spans="1:4" x14ac:dyDescent="0.2">
      <c r="A2636" s="57">
        <f t="shared" ca="1" si="80"/>
        <v>207.52000000001004</v>
      </c>
      <c r="B2636" s="50">
        <f t="shared" ca="1" si="81"/>
        <v>-87.777425920619905</v>
      </c>
      <c r="D2636" s="82"/>
    </row>
    <row r="2637" spans="1:4" x14ac:dyDescent="0.2">
      <c r="A2637" s="57">
        <f t="shared" ca="1" si="80"/>
        <v>207.60000000001006</v>
      </c>
      <c r="B2637" s="50">
        <f t="shared" ca="1" si="81"/>
        <v>-87.528384582954288</v>
      </c>
      <c r="D2637" s="82"/>
    </row>
    <row r="2638" spans="1:4" x14ac:dyDescent="0.2">
      <c r="A2638" s="57">
        <f t="shared" ca="1" si="80"/>
        <v>207.68000000001007</v>
      </c>
      <c r="B2638" s="50">
        <f t="shared" ca="1" si="81"/>
        <v>-87.282542730540797</v>
      </c>
      <c r="D2638" s="82"/>
    </row>
    <row r="2639" spans="1:4" x14ac:dyDescent="0.2">
      <c r="A2639" s="57">
        <f t="shared" ca="1" si="80"/>
        <v>207.76000000001008</v>
      </c>
      <c r="B2639" s="50">
        <f t="shared" ca="1" si="81"/>
        <v>-87.03983800817079</v>
      </c>
      <c r="D2639" s="82"/>
    </row>
    <row r="2640" spans="1:4" x14ac:dyDescent="0.2">
      <c r="A2640" s="57">
        <f t="shared" ca="1" si="80"/>
        <v>207.84000000001009</v>
      </c>
      <c r="B2640" s="50">
        <f t="shared" ca="1" si="81"/>
        <v>-86.800210018950736</v>
      </c>
      <c r="D2640" s="82"/>
    </row>
    <row r="2641" spans="1:4" x14ac:dyDescent="0.2">
      <c r="A2641" s="57">
        <f t="shared" ca="1" si="80"/>
        <v>207.92000000001011</v>
      </c>
      <c r="B2641" s="50">
        <f t="shared" ca="1" si="81"/>
        <v>-86.563600243643108</v>
      </c>
      <c r="D2641" s="82"/>
    </row>
    <row r="2642" spans="1:4" x14ac:dyDescent="0.2">
      <c r="A2642" s="57">
        <f t="shared" ca="1" si="80"/>
        <v>208.00000000001012</v>
      </c>
      <c r="B2642" s="50">
        <f t="shared" ca="1" si="81"/>
        <v>-86.3299519641253</v>
      </c>
      <c r="D2642" s="82"/>
    </row>
    <row r="2643" spans="1:4" x14ac:dyDescent="0.2">
      <c r="A2643" s="57">
        <f t="shared" ca="1" si="80"/>
        <v>208.08000000001013</v>
      </c>
      <c r="B2643" s="50">
        <f t="shared" ca="1" si="81"/>
        <v>-86.099210190718637</v>
      </c>
      <c r="D2643" s="82"/>
    </row>
    <row r="2644" spans="1:4" x14ac:dyDescent="0.2">
      <c r="A2644" s="57">
        <f t="shared" ca="1" si="80"/>
        <v>208.16000000001014</v>
      </c>
      <c r="B2644" s="50">
        <f t="shared" ca="1" si="81"/>
        <v>-85.871321593153041</v>
      </c>
      <c r="D2644" s="82"/>
    </row>
    <row r="2645" spans="1:4" x14ac:dyDescent="0.2">
      <c r="A2645" s="57">
        <f t="shared" ca="1" si="80"/>
        <v>208.24000000001016</v>
      </c>
      <c r="B2645" s="50">
        <f t="shared" ca="1" si="81"/>
        <v>-85.646234434954209</v>
      </c>
      <c r="D2645" s="82"/>
    </row>
    <row r="2646" spans="1:4" x14ac:dyDescent="0.2">
      <c r="A2646" s="57">
        <f t="shared" ca="1" si="80"/>
        <v>208.32000000001017</v>
      </c>
      <c r="B2646" s="50">
        <f t="shared" ca="1" si="81"/>
        <v>-85.423898511047895</v>
      </c>
      <c r="D2646" s="82"/>
    </row>
    <row r="2647" spans="1:4" x14ac:dyDescent="0.2">
      <c r="A2647" s="57">
        <f t="shared" ca="1" si="80"/>
        <v>208.40000000001018</v>
      </c>
      <c r="B2647" s="50">
        <f t="shared" ca="1" si="81"/>
        <v>-85.204265088397307</v>
      </c>
      <c r="D2647" s="82"/>
    </row>
    <row r="2648" spans="1:4" x14ac:dyDescent="0.2">
      <c r="A2648" s="57">
        <f t="shared" ca="1" si="80"/>
        <v>208.48000000001019</v>
      </c>
      <c r="B2648" s="50">
        <f t="shared" ca="1" si="81"/>
        <v>-84.987286849496058</v>
      </c>
      <c r="D2648" s="82"/>
    </row>
    <row r="2649" spans="1:4" x14ac:dyDescent="0.2">
      <c r="A2649" s="57">
        <f t="shared" ca="1" si="80"/>
        <v>208.56000000001021</v>
      </c>
      <c r="B2649" s="50">
        <f t="shared" ca="1" si="81"/>
        <v>-84.772917838554932</v>
      </c>
      <c r="D2649" s="82"/>
    </row>
    <row r="2650" spans="1:4" x14ac:dyDescent="0.2">
      <c r="A2650" s="57">
        <f t="shared" ca="1" si="80"/>
        <v>208.64000000001022</v>
      </c>
      <c r="B2650" s="50">
        <f t="shared" ca="1" si="81"/>
        <v>-84.56111341022779</v>
      </c>
      <c r="D2650" s="82"/>
    </row>
    <row r="2651" spans="1:4" x14ac:dyDescent="0.2">
      <c r="A2651" s="57">
        <f t="shared" ca="1" si="80"/>
        <v>208.72000000001023</v>
      </c>
      <c r="B2651" s="50">
        <f t="shared" ca="1" si="81"/>
        <v>-84.351830180737522</v>
      </c>
      <c r="D2651" s="82"/>
    </row>
    <row r="2652" spans="1:4" x14ac:dyDescent="0.2">
      <c r="A2652" s="57">
        <f t="shared" ca="1" si="80"/>
        <v>208.80000000001024</v>
      </c>
      <c r="B2652" s="50">
        <f t="shared" ca="1" si="81"/>
        <v>-84.145025981264595</v>
      </c>
      <c r="D2652" s="82"/>
    </row>
    <row r="2653" spans="1:4" x14ac:dyDescent="0.2">
      <c r="A2653" s="57">
        <f t="shared" ca="1" si="80"/>
        <v>208.88000000001026</v>
      </c>
      <c r="B2653" s="50">
        <f t="shared" ca="1" si="81"/>
        <v>-83.940659813476543</v>
      </c>
      <c r="D2653" s="82"/>
    </row>
    <row r="2654" spans="1:4" x14ac:dyDescent="0.2">
      <c r="A2654" s="57">
        <f t="shared" ca="1" si="80"/>
        <v>208.96000000001027</v>
      </c>
      <c r="B2654" s="50">
        <f t="shared" ca="1" si="81"/>
        <v>-83.738691807080713</v>
      </c>
      <c r="D2654" s="82"/>
    </row>
    <row r="2655" spans="1:4" x14ac:dyDescent="0.2">
      <c r="A2655" s="57">
        <f t="shared" ca="1" si="80"/>
        <v>209.04000000001028</v>
      </c>
      <c r="B2655" s="50">
        <f t="shared" ca="1" si="81"/>
        <v>-83.539083179289619</v>
      </c>
      <c r="D2655" s="82"/>
    </row>
    <row r="2656" spans="1:4" x14ac:dyDescent="0.2">
      <c r="A2656" s="57">
        <f t="shared" ca="1" si="80"/>
        <v>209.12000000001029</v>
      </c>
      <c r="B2656" s="50">
        <f t="shared" ca="1" si="81"/>
        <v>-83.341796196098855</v>
      </c>
      <c r="D2656" s="82"/>
    </row>
    <row r="2657" spans="1:4" x14ac:dyDescent="0.2">
      <c r="A2657" s="57">
        <f t="shared" ca="1" si="80"/>
        <v>209.20000000001031</v>
      </c>
      <c r="B2657" s="50">
        <f t="shared" ca="1" si="81"/>
        <v>-83.146794135278242</v>
      </c>
      <c r="D2657" s="82"/>
    </row>
    <row r="2658" spans="1:4" x14ac:dyDescent="0.2">
      <c r="A2658" s="57">
        <f t="shared" ca="1" si="80"/>
        <v>209.28000000001032</v>
      </c>
      <c r="B2658" s="50">
        <f t="shared" ca="1" si="81"/>
        <v>-82.954041250989178</v>
      </c>
      <c r="D2658" s="82"/>
    </row>
    <row r="2659" spans="1:4" x14ac:dyDescent="0.2">
      <c r="A2659" s="57">
        <f t="shared" ca="1" si="80"/>
        <v>209.36000000001033</v>
      </c>
      <c r="B2659" s="50">
        <f t="shared" ca="1" si="81"/>
        <v>-82.763502739940137</v>
      </c>
      <c r="D2659" s="82"/>
    </row>
    <row r="2660" spans="1:4" x14ac:dyDescent="0.2">
      <c r="A2660" s="57">
        <f t="shared" ca="1" si="80"/>
        <v>209.44000000001034</v>
      </c>
      <c r="B2660" s="50">
        <f t="shared" ca="1" si="81"/>
        <v>-82.57514470900378</v>
      </c>
      <c r="D2660" s="82"/>
    </row>
    <row r="2661" spans="1:4" x14ac:dyDescent="0.2">
      <c r="A2661" s="57">
        <f t="shared" ca="1" si="80"/>
        <v>209.52000000001036</v>
      </c>
      <c r="B2661" s="50">
        <f t="shared" ca="1" si="81"/>
        <v>-82.388934144217785</v>
      </c>
      <c r="D2661" s="82"/>
    </row>
    <row r="2662" spans="1:4" x14ac:dyDescent="0.2">
      <c r="A2662" s="57">
        <f t="shared" ca="1" si="80"/>
        <v>209.60000000001037</v>
      </c>
      <c r="B2662" s="50">
        <f t="shared" ca="1" si="81"/>
        <v>-82.20483888110158</v>
      </c>
      <c r="D2662" s="82"/>
    </row>
    <row r="2663" spans="1:4" x14ac:dyDescent="0.2">
      <c r="A2663" s="57">
        <f t="shared" ca="1" si="80"/>
        <v>209.68000000001038</v>
      </c>
      <c r="B2663" s="50">
        <f t="shared" ca="1" si="81"/>
        <v>-82.022827576220664</v>
      </c>
      <c r="D2663" s="82"/>
    </row>
    <row r="2664" spans="1:4" x14ac:dyDescent="0.2">
      <c r="A2664" s="57">
        <f t="shared" ca="1" si="80"/>
        <v>209.76000000001039</v>
      </c>
      <c r="B2664" s="50">
        <f t="shared" ca="1" si="81"/>
        <v>-81.842869679937579</v>
      </c>
      <c r="D2664" s="82"/>
    </row>
    <row r="2665" spans="1:4" x14ac:dyDescent="0.2">
      <c r="A2665" s="57">
        <f t="shared" ca="1" si="80"/>
        <v>209.84000000001041</v>
      </c>
      <c r="B2665" s="50">
        <f t="shared" ca="1" si="81"/>
        <v>-81.664935410289189</v>
      </c>
      <c r="D2665" s="82"/>
    </row>
    <row r="2666" spans="1:4" x14ac:dyDescent="0.2">
      <c r="A2666" s="57">
        <f t="shared" ca="1" si="80"/>
        <v>209.92000000001042</v>
      </c>
      <c r="B2666" s="50">
        <f t="shared" ca="1" si="81"/>
        <v>-81.488995727936228</v>
      </c>
      <c r="D2666" s="82"/>
    </row>
    <row r="2667" spans="1:4" x14ac:dyDescent="0.2">
      <c r="A2667" s="57">
        <f t="shared" ref="A2667:A2730" ca="1" si="82">OFFSET(A2667,-1,0)+f_stop/5000</f>
        <v>210.00000000001043</v>
      </c>
      <c r="B2667" s="50">
        <f t="shared" ref="B2667:B2730" ca="1" si="83">20*LOG(ABS(   (1/f_dec*SIN(f_dec*$A2667/Fm*PI())/SIN($A2667/Fm*PI()))^(order-2) * (1/f_dec2*SIN(f_dec2*$A2667/Fm*PI())/SIN($A2667/Fm*PI())) *  (1/(f_dec*n_avg)*SIN((f_dec*n_avg)*$A2667/Fm*PI())/SIN($A2667/Fm*PI()))    ))</f>
        <v>-81.315022312132328</v>
      </c>
      <c r="D2667" s="82"/>
    </row>
    <row r="2668" spans="1:4" x14ac:dyDescent="0.2">
      <c r="A2668" s="57">
        <f t="shared" ca="1" si="82"/>
        <v>210.08000000001044</v>
      </c>
      <c r="B2668" s="50">
        <f t="shared" ca="1" si="83"/>
        <v>-81.142987537662634</v>
      </c>
      <c r="D2668" s="82"/>
    </row>
    <row r="2669" spans="1:4" x14ac:dyDescent="0.2">
      <c r="A2669" s="57">
        <f t="shared" ca="1" si="82"/>
        <v>210.16000000001046</v>
      </c>
      <c r="B2669" s="50">
        <f t="shared" ca="1" si="83"/>
        <v>-80.972864452706105</v>
      </c>
      <c r="D2669" s="82"/>
    </row>
    <row r="2670" spans="1:4" x14ac:dyDescent="0.2">
      <c r="A2670" s="57">
        <f t="shared" ca="1" si="82"/>
        <v>210.24000000001047</v>
      </c>
      <c r="B2670" s="50">
        <f t="shared" ca="1" si="83"/>
        <v>-80.804626757577552</v>
      </c>
      <c r="D2670" s="82"/>
    </row>
    <row r="2671" spans="1:4" x14ac:dyDescent="0.2">
      <c r="A2671" s="57">
        <f t="shared" ca="1" si="82"/>
        <v>210.32000000001048</v>
      </c>
      <c r="B2671" s="50">
        <f t="shared" ca="1" si="83"/>
        <v>-80.638248784307294</v>
      </c>
      <c r="D2671" s="82"/>
    </row>
    <row r="2672" spans="1:4" x14ac:dyDescent="0.2">
      <c r="A2672" s="57">
        <f t="shared" ca="1" si="82"/>
        <v>210.40000000001049</v>
      </c>
      <c r="B2672" s="50">
        <f t="shared" ca="1" si="83"/>
        <v>-80.473705477019848</v>
      </c>
      <c r="D2672" s="82"/>
    </row>
    <row r="2673" spans="1:4" x14ac:dyDescent="0.2">
      <c r="A2673" s="57">
        <f t="shared" ca="1" si="82"/>
        <v>210.48000000001051</v>
      </c>
      <c r="B2673" s="50">
        <f t="shared" ca="1" si="83"/>
        <v>-80.310972373073511</v>
      </c>
      <c r="D2673" s="82"/>
    </row>
    <row r="2674" spans="1:4" x14ac:dyDescent="0.2">
      <c r="A2674" s="57">
        <f t="shared" ca="1" si="82"/>
        <v>210.56000000001052</v>
      </c>
      <c r="B2674" s="50">
        <f t="shared" ca="1" si="83"/>
        <v>-80.15002558492732</v>
      </c>
      <c r="D2674" s="82"/>
    </row>
    <row r="2675" spans="1:4" x14ac:dyDescent="0.2">
      <c r="A2675" s="57">
        <f t="shared" ca="1" si="82"/>
        <v>210.64000000001053</v>
      </c>
      <c r="B2675" s="50">
        <f t="shared" ca="1" si="83"/>
        <v>-79.990841782699874</v>
      </c>
      <c r="D2675" s="82"/>
    </row>
    <row r="2676" spans="1:4" x14ac:dyDescent="0.2">
      <c r="A2676" s="57">
        <f t="shared" ca="1" si="82"/>
        <v>210.72000000001054</v>
      </c>
      <c r="B2676" s="50">
        <f t="shared" ca="1" si="83"/>
        <v>-79.833398177390947</v>
      </c>
      <c r="D2676" s="82"/>
    </row>
    <row r="2677" spans="1:4" x14ac:dyDescent="0.2">
      <c r="A2677" s="57">
        <f t="shared" ca="1" si="82"/>
        <v>210.80000000001056</v>
      </c>
      <c r="B2677" s="50">
        <f t="shared" ca="1" si="83"/>
        <v>-79.677672504734019</v>
      </c>
      <c r="D2677" s="82"/>
    </row>
    <row r="2678" spans="1:4" x14ac:dyDescent="0.2">
      <c r="A2678" s="57">
        <f t="shared" ca="1" si="82"/>
        <v>210.88000000001057</v>
      </c>
      <c r="B2678" s="50">
        <f t="shared" ca="1" si="83"/>
        <v>-79.523643009653085</v>
      </c>
      <c r="D2678" s="82"/>
    </row>
    <row r="2679" spans="1:4" x14ac:dyDescent="0.2">
      <c r="A2679" s="57">
        <f t="shared" ca="1" si="82"/>
        <v>210.96000000001058</v>
      </c>
      <c r="B2679" s="50">
        <f t="shared" ca="1" si="83"/>
        <v>-79.371288431294943</v>
      </c>
      <c r="D2679" s="82"/>
    </row>
    <row r="2680" spans="1:4" x14ac:dyDescent="0.2">
      <c r="A2680" s="57">
        <f t="shared" ca="1" si="82"/>
        <v>211.04000000001059</v>
      </c>
      <c r="B2680" s="50">
        <f t="shared" ca="1" si="83"/>
        <v>-79.220587988613971</v>
      </c>
      <c r="D2680" s="82"/>
    </row>
    <row r="2681" spans="1:4" x14ac:dyDescent="0.2">
      <c r="A2681" s="57">
        <f t="shared" ca="1" si="82"/>
        <v>211.12000000001061</v>
      </c>
      <c r="B2681" s="50">
        <f t="shared" ca="1" si="83"/>
        <v>-79.071521366483125</v>
      </c>
      <c r="D2681" s="82"/>
    </row>
    <row r="2682" spans="1:4" x14ac:dyDescent="0.2">
      <c r="A2682" s="57">
        <f t="shared" ca="1" si="82"/>
        <v>211.20000000001062</v>
      </c>
      <c r="B2682" s="50">
        <f t="shared" ca="1" si="83"/>
        <v>-78.924068702309938</v>
      </c>
      <c r="D2682" s="82"/>
    </row>
    <row r="2683" spans="1:4" x14ac:dyDescent="0.2">
      <c r="A2683" s="57">
        <f t="shared" ca="1" si="82"/>
        <v>211.28000000001063</v>
      </c>
      <c r="B2683" s="50">
        <f t="shared" ca="1" si="83"/>
        <v>-78.778210573133904</v>
      </c>
      <c r="D2683" s="82"/>
    </row>
    <row r="2684" spans="1:4" x14ac:dyDescent="0.2">
      <c r="A2684" s="57">
        <f t="shared" ca="1" si="82"/>
        <v>211.36000000001064</v>
      </c>
      <c r="B2684" s="50">
        <f t="shared" ca="1" si="83"/>
        <v>-78.633927983186354</v>
      </c>
      <c r="D2684" s="82"/>
    </row>
    <row r="2685" spans="1:4" x14ac:dyDescent="0.2">
      <c r="A2685" s="57">
        <f t="shared" ca="1" si="82"/>
        <v>211.44000000001066</v>
      </c>
      <c r="B2685" s="50">
        <f t="shared" ca="1" si="83"/>
        <v>-78.491202351892767</v>
      </c>
      <c r="D2685" s="82"/>
    </row>
    <row r="2686" spans="1:4" x14ac:dyDescent="0.2">
      <c r="A2686" s="57">
        <f t="shared" ca="1" si="82"/>
        <v>211.52000000001067</v>
      </c>
      <c r="B2686" s="50">
        <f t="shared" ca="1" si="83"/>
        <v>-78.350015502297282</v>
      </c>
      <c r="D2686" s="82"/>
    </row>
    <row r="2687" spans="1:4" x14ac:dyDescent="0.2">
      <c r="A2687" s="57">
        <f t="shared" ca="1" si="82"/>
        <v>211.60000000001068</v>
      </c>
      <c r="B2687" s="50">
        <f t="shared" ca="1" si="83"/>
        <v>-78.21034964989434</v>
      </c>
      <c r="D2687" s="82"/>
    </row>
    <row r="2688" spans="1:4" x14ac:dyDescent="0.2">
      <c r="A2688" s="57">
        <f t="shared" ca="1" si="82"/>
        <v>211.68000000001069</v>
      </c>
      <c r="B2688" s="50">
        <f t="shared" ca="1" si="83"/>
        <v>-78.072187391848061</v>
      </c>
      <c r="D2688" s="82"/>
    </row>
    <row r="2689" spans="1:4" x14ac:dyDescent="0.2">
      <c r="A2689" s="57">
        <f t="shared" ca="1" si="82"/>
        <v>211.76000000001071</v>
      </c>
      <c r="B2689" s="50">
        <f t="shared" ca="1" si="83"/>
        <v>-77.935511696585152</v>
      </c>
      <c r="D2689" s="82"/>
    </row>
    <row r="2690" spans="1:4" x14ac:dyDescent="0.2">
      <c r="A2690" s="57">
        <f t="shared" ca="1" si="82"/>
        <v>211.84000000001072</v>
      </c>
      <c r="B2690" s="50">
        <f t="shared" ca="1" si="83"/>
        <v>-77.800305893744479</v>
      </c>
      <c r="D2690" s="82"/>
    </row>
    <row r="2691" spans="1:4" x14ac:dyDescent="0.2">
      <c r="A2691" s="57">
        <f t="shared" ca="1" si="82"/>
        <v>211.92000000001073</v>
      </c>
      <c r="B2691" s="50">
        <f t="shared" ca="1" si="83"/>
        <v>-77.6665536644702</v>
      </c>
      <c r="D2691" s="82"/>
    </row>
    <row r="2692" spans="1:4" x14ac:dyDescent="0.2">
      <c r="A2692" s="57">
        <f t="shared" ca="1" si="82"/>
        <v>212.00000000001074</v>
      </c>
      <c r="B2692" s="50">
        <f t="shared" ca="1" si="83"/>
        <v>-77.534239032033113</v>
      </c>
      <c r="D2692" s="82"/>
    </row>
    <row r="2693" spans="1:4" x14ac:dyDescent="0.2">
      <c r="A2693" s="57">
        <f t="shared" ca="1" si="82"/>
        <v>212.08000000001076</v>
      </c>
      <c r="B2693" s="50">
        <f t="shared" ca="1" si="83"/>
        <v>-77.403346352768736</v>
      </c>
      <c r="D2693" s="82"/>
    </row>
    <row r="2694" spans="1:4" x14ac:dyDescent="0.2">
      <c r="A2694" s="57">
        <f t="shared" ca="1" si="82"/>
        <v>212.16000000001077</v>
      </c>
      <c r="B2694" s="50">
        <f t="shared" ca="1" si="83"/>
        <v>-77.273860307317236</v>
      </c>
      <c r="D2694" s="82"/>
    </row>
    <row r="2695" spans="1:4" x14ac:dyDescent="0.2">
      <c r="A2695" s="57">
        <f t="shared" ca="1" si="82"/>
        <v>212.24000000001078</v>
      </c>
      <c r="B2695" s="50">
        <f t="shared" ca="1" si="83"/>
        <v>-77.145765892155453</v>
      </c>
      <c r="D2695" s="82"/>
    </row>
    <row r="2696" spans="1:4" x14ac:dyDescent="0.2">
      <c r="A2696" s="57">
        <f t="shared" ca="1" si="82"/>
        <v>212.32000000001079</v>
      </c>
      <c r="B2696" s="50">
        <f t="shared" ca="1" si="83"/>
        <v>-77.019048411408349</v>
      </c>
      <c r="D2696" s="82"/>
    </row>
    <row r="2697" spans="1:4" x14ac:dyDescent="0.2">
      <c r="A2697" s="57">
        <f t="shared" ca="1" si="82"/>
        <v>212.40000000001081</v>
      </c>
      <c r="B2697" s="50">
        <f t="shared" ca="1" si="83"/>
        <v>-76.89369346892849</v>
      </c>
      <c r="D2697" s="82"/>
    </row>
    <row r="2698" spans="1:4" x14ac:dyDescent="0.2">
      <c r="A2698" s="57">
        <f t="shared" ca="1" si="82"/>
        <v>212.48000000001082</v>
      </c>
      <c r="B2698" s="50">
        <f t="shared" ca="1" si="83"/>
        <v>-76.769686960634345</v>
      </c>
      <c r="D2698" s="82"/>
    </row>
    <row r="2699" spans="1:4" x14ac:dyDescent="0.2">
      <c r="A2699" s="57">
        <f t="shared" ca="1" si="82"/>
        <v>212.56000000001083</v>
      </c>
      <c r="B2699" s="50">
        <f t="shared" ca="1" si="83"/>
        <v>-76.647015067096675</v>
      </c>
      <c r="D2699" s="82"/>
    </row>
    <row r="2700" spans="1:4" x14ac:dyDescent="0.2">
      <c r="A2700" s="57">
        <f t="shared" ca="1" si="82"/>
        <v>212.64000000001084</v>
      </c>
      <c r="B2700" s="50">
        <f t="shared" ca="1" si="83"/>
        <v>-76.525664246363689</v>
      </c>
      <c r="D2700" s="82"/>
    </row>
    <row r="2701" spans="1:4" x14ac:dyDescent="0.2">
      <c r="A2701" s="57">
        <f t="shared" ca="1" si="82"/>
        <v>212.72000000001086</v>
      </c>
      <c r="B2701" s="50">
        <f t="shared" ca="1" si="83"/>
        <v>-76.405621227015359</v>
      </c>
      <c r="D2701" s="82"/>
    </row>
    <row r="2702" spans="1:4" x14ac:dyDescent="0.2">
      <c r="A2702" s="57">
        <f t="shared" ca="1" si="82"/>
        <v>212.80000000001087</v>
      </c>
      <c r="B2702" s="50">
        <f t="shared" ca="1" si="83"/>
        <v>-76.286873001439005</v>
      </c>
      <c r="D2702" s="82"/>
    </row>
    <row r="2703" spans="1:4" x14ac:dyDescent="0.2">
      <c r="A2703" s="57">
        <f t="shared" ca="1" si="82"/>
        <v>212.88000000001088</v>
      </c>
      <c r="B2703" s="50">
        <f t="shared" ca="1" si="83"/>
        <v>-76.169406819317288</v>
      </c>
      <c r="D2703" s="82"/>
    </row>
    <row r="2704" spans="1:4" x14ac:dyDescent="0.2">
      <c r="A2704" s="57">
        <f t="shared" ca="1" si="82"/>
        <v>212.96000000001089</v>
      </c>
      <c r="B2704" s="50">
        <f t="shared" ca="1" si="83"/>
        <v>-76.053210181320893</v>
      </c>
      <c r="D2704" s="82"/>
    </row>
    <row r="2705" spans="1:4" x14ac:dyDescent="0.2">
      <c r="A2705" s="57">
        <f t="shared" ca="1" si="82"/>
        <v>213.04000000001091</v>
      </c>
      <c r="B2705" s="50">
        <f t="shared" ca="1" si="83"/>
        <v>-75.938270832998271</v>
      </c>
      <c r="D2705" s="82"/>
    </row>
    <row r="2706" spans="1:4" x14ac:dyDescent="0.2">
      <c r="A2706" s="57">
        <f t="shared" ca="1" si="82"/>
        <v>213.12000000001092</v>
      </c>
      <c r="B2706" s="50">
        <f t="shared" ca="1" si="83"/>
        <v>-75.824576758854704</v>
      </c>
      <c r="D2706" s="82"/>
    </row>
    <row r="2707" spans="1:4" x14ac:dyDescent="0.2">
      <c r="A2707" s="57">
        <f t="shared" ca="1" si="82"/>
        <v>213.20000000001093</v>
      </c>
      <c r="B2707" s="50">
        <f t="shared" ca="1" si="83"/>
        <v>-75.712116176614373</v>
      </c>
      <c r="D2707" s="82"/>
    </row>
    <row r="2708" spans="1:4" x14ac:dyDescent="0.2">
      <c r="A2708" s="57">
        <f t="shared" ca="1" si="82"/>
        <v>213.28000000001094</v>
      </c>
      <c r="B2708" s="50">
        <f t="shared" ca="1" si="83"/>
        <v>-75.600877531658938</v>
      </c>
      <c r="D2708" s="82"/>
    </row>
    <row r="2709" spans="1:4" x14ac:dyDescent="0.2">
      <c r="A2709" s="57">
        <f t="shared" ca="1" si="82"/>
        <v>213.36000000001096</v>
      </c>
      <c r="B2709" s="50">
        <f t="shared" ca="1" si="83"/>
        <v>-75.490849491634719</v>
      </c>
      <c r="D2709" s="82"/>
    </row>
    <row r="2710" spans="1:4" x14ac:dyDescent="0.2">
      <c r="A2710" s="57">
        <f t="shared" ca="1" si="82"/>
        <v>213.44000000001097</v>
      </c>
      <c r="B2710" s="50">
        <f t="shared" ca="1" si="83"/>
        <v>-75.382020941224624</v>
      </c>
      <c r="D2710" s="82"/>
    </row>
    <row r="2711" spans="1:4" x14ac:dyDescent="0.2">
      <c r="A2711" s="57">
        <f t="shared" ca="1" si="82"/>
        <v>213.52000000001098</v>
      </c>
      <c r="B2711" s="50">
        <f t="shared" ca="1" si="83"/>
        <v>-75.274380977076959</v>
      </c>
      <c r="D2711" s="82"/>
    </row>
    <row r="2712" spans="1:4" x14ac:dyDescent="0.2">
      <c r="A2712" s="57">
        <f t="shared" ca="1" si="82"/>
        <v>213.60000000001099</v>
      </c>
      <c r="B2712" s="50">
        <f t="shared" ca="1" si="83"/>
        <v>-75.167918902886711</v>
      </c>
      <c r="D2712" s="82"/>
    </row>
    <row r="2713" spans="1:4" x14ac:dyDescent="0.2">
      <c r="A2713" s="57">
        <f t="shared" ca="1" si="82"/>
        <v>213.68000000001101</v>
      </c>
      <c r="B2713" s="50">
        <f t="shared" ca="1" si="83"/>
        <v>-75.062624224623448</v>
      </c>
      <c r="D2713" s="82"/>
    </row>
    <row r="2714" spans="1:4" x14ac:dyDescent="0.2">
      <c r="A2714" s="57">
        <f t="shared" ca="1" si="82"/>
        <v>213.76000000001102</v>
      </c>
      <c r="B2714" s="50">
        <f t="shared" ca="1" si="83"/>
        <v>-74.958486645900663</v>
      </c>
      <c r="D2714" s="82"/>
    </row>
    <row r="2715" spans="1:4" x14ac:dyDescent="0.2">
      <c r="A2715" s="57">
        <f t="shared" ca="1" si="82"/>
        <v>213.84000000001103</v>
      </c>
      <c r="B2715" s="50">
        <f t="shared" ca="1" si="83"/>
        <v>-74.85549606348232</v>
      </c>
      <c r="D2715" s="82"/>
    </row>
    <row r="2716" spans="1:4" x14ac:dyDescent="0.2">
      <c r="A2716" s="57">
        <f t="shared" ca="1" si="82"/>
        <v>213.92000000001104</v>
      </c>
      <c r="B2716" s="50">
        <f t="shared" ca="1" si="83"/>
        <v>-74.753642562919936</v>
      </c>
      <c r="D2716" s="82"/>
    </row>
    <row r="2717" spans="1:4" x14ac:dyDescent="0.2">
      <c r="A2717" s="57">
        <f t="shared" ca="1" si="82"/>
        <v>214.00000000001106</v>
      </c>
      <c r="B2717" s="50">
        <f t="shared" ca="1" si="83"/>
        <v>-74.652916414318454</v>
      </c>
      <c r="D2717" s="82"/>
    </row>
    <row r="2718" spans="1:4" x14ac:dyDescent="0.2">
      <c r="A2718" s="57">
        <f t="shared" ca="1" si="82"/>
        <v>214.08000000001107</v>
      </c>
      <c r="B2718" s="50">
        <f t="shared" ca="1" si="83"/>
        <v>-74.553308068224069</v>
      </c>
      <c r="D2718" s="82"/>
    </row>
    <row r="2719" spans="1:4" x14ac:dyDescent="0.2">
      <c r="A2719" s="57">
        <f t="shared" ca="1" si="82"/>
        <v>214.16000000001108</v>
      </c>
      <c r="B2719" s="50">
        <f t="shared" ca="1" si="83"/>
        <v>-74.454808151631141</v>
      </c>
      <c r="D2719" s="82"/>
    </row>
    <row r="2720" spans="1:4" x14ac:dyDescent="0.2">
      <c r="A2720" s="57">
        <f t="shared" ca="1" si="82"/>
        <v>214.24000000001109</v>
      </c>
      <c r="B2720" s="50">
        <f t="shared" ca="1" si="83"/>
        <v>-74.3574074641039</v>
      </c>
      <c r="D2720" s="82"/>
    </row>
    <row r="2721" spans="1:4" x14ac:dyDescent="0.2">
      <c r="A2721" s="57">
        <f t="shared" ca="1" si="82"/>
        <v>214.32000000001111</v>
      </c>
      <c r="B2721" s="50">
        <f t="shared" ca="1" si="83"/>
        <v>-74.261096974008453</v>
      </c>
      <c r="D2721" s="82"/>
    </row>
    <row r="2722" spans="1:4" x14ac:dyDescent="0.2">
      <c r="A2722" s="57">
        <f t="shared" ca="1" si="82"/>
        <v>214.40000000001112</v>
      </c>
      <c r="B2722" s="50">
        <f t="shared" ca="1" si="83"/>
        <v>-74.16586781485266</v>
      </c>
      <c r="D2722" s="82"/>
    </row>
    <row r="2723" spans="1:4" x14ac:dyDescent="0.2">
      <c r="A2723" s="57">
        <f t="shared" ca="1" si="82"/>
        <v>214.48000000001113</v>
      </c>
      <c r="B2723" s="50">
        <f t="shared" ca="1" si="83"/>
        <v>-74.071711281728923</v>
      </c>
      <c r="D2723" s="82"/>
    </row>
    <row r="2724" spans="1:4" x14ac:dyDescent="0.2">
      <c r="A2724" s="57">
        <f t="shared" ca="1" si="82"/>
        <v>214.56000000001114</v>
      </c>
      <c r="B2724" s="50">
        <f t="shared" ca="1" si="83"/>
        <v>-73.978618827857417</v>
      </c>
      <c r="D2724" s="82"/>
    </row>
    <row r="2725" spans="1:4" x14ac:dyDescent="0.2">
      <c r="A2725" s="57">
        <f t="shared" ca="1" si="82"/>
        <v>214.64000000001116</v>
      </c>
      <c r="B2725" s="50">
        <f t="shared" ca="1" si="83"/>
        <v>-73.886582061226079</v>
      </c>
      <c r="D2725" s="82"/>
    </row>
    <row r="2726" spans="1:4" x14ac:dyDescent="0.2">
      <c r="A2726" s="57">
        <f t="shared" ca="1" si="82"/>
        <v>214.72000000001117</v>
      </c>
      <c r="B2726" s="50">
        <f t="shared" ca="1" si="83"/>
        <v>-73.795592741324015</v>
      </c>
      <c r="D2726" s="82"/>
    </row>
    <row r="2727" spans="1:4" x14ac:dyDescent="0.2">
      <c r="A2727" s="57">
        <f t="shared" ca="1" si="82"/>
        <v>214.80000000001118</v>
      </c>
      <c r="B2727" s="50">
        <f t="shared" ca="1" si="83"/>
        <v>-73.705642775965757</v>
      </c>
      <c r="D2727" s="82"/>
    </row>
    <row r="2728" spans="1:4" x14ac:dyDescent="0.2">
      <c r="A2728" s="57">
        <f t="shared" ca="1" si="82"/>
        <v>214.88000000001119</v>
      </c>
      <c r="B2728" s="50">
        <f t="shared" ca="1" si="83"/>
        <v>-73.616724218203089</v>
      </c>
      <c r="D2728" s="82"/>
    </row>
    <row r="2729" spans="1:4" x14ac:dyDescent="0.2">
      <c r="A2729" s="57">
        <f t="shared" ca="1" si="82"/>
        <v>214.96000000001121</v>
      </c>
      <c r="B2729" s="50">
        <f t="shared" ca="1" si="83"/>
        <v>-73.528829263321654</v>
      </c>
      <c r="D2729" s="82"/>
    </row>
    <row r="2730" spans="1:4" x14ac:dyDescent="0.2">
      <c r="A2730" s="57">
        <f t="shared" ca="1" si="82"/>
        <v>215.04000000001122</v>
      </c>
      <c r="B2730" s="50">
        <f t="shared" ca="1" si="83"/>
        <v>-73.441950245919799</v>
      </c>
      <c r="D2730" s="82"/>
    </row>
    <row r="2731" spans="1:4" x14ac:dyDescent="0.2">
      <c r="A2731" s="57">
        <f t="shared" ref="A2731:A2794" ca="1" si="84">OFFSET(A2731,-1,0)+f_stop/5000</f>
        <v>215.12000000001123</v>
      </c>
      <c r="B2731" s="50">
        <f t="shared" ref="B2731:B2794" ca="1" si="85">20*LOG(ABS(   (1/f_dec*SIN(f_dec*$A2731/Fm*PI())/SIN($A2731/Fm*PI()))^(order-2) * (1/f_dec2*SIN(f_dec2*$A2731/Fm*PI())/SIN($A2731/Fm*PI())) *  (1/(f_dec*n_avg)*SIN((f_dec*n_avg)*$A2731/Fm*PI())/SIN($A2731/Fm*PI()))    ))</f>
        <v>-73.356079637066557</v>
      </c>
      <c r="D2731" s="82"/>
    </row>
    <row r="2732" spans="1:4" x14ac:dyDescent="0.2">
      <c r="A2732" s="57">
        <f t="shared" ca="1" si="84"/>
        <v>215.20000000001124</v>
      </c>
      <c r="B2732" s="50">
        <f t="shared" ca="1" si="85"/>
        <v>-73.271210041537074</v>
      </c>
      <c r="D2732" s="82"/>
    </row>
    <row r="2733" spans="1:4" x14ac:dyDescent="0.2">
      <c r="A2733" s="57">
        <f t="shared" ca="1" si="84"/>
        <v>215.28000000001126</v>
      </c>
      <c r="B2733" s="50">
        <f t="shared" ca="1" si="85"/>
        <v>-73.187334195122247</v>
      </c>
      <c r="D2733" s="82"/>
    </row>
    <row r="2734" spans="1:4" x14ac:dyDescent="0.2">
      <c r="A2734" s="57">
        <f t="shared" ca="1" si="84"/>
        <v>215.36000000001127</v>
      </c>
      <c r="B2734" s="50">
        <f t="shared" ca="1" si="85"/>
        <v>-73.104444962010945</v>
      </c>
      <c r="D2734" s="82"/>
    </row>
    <row r="2735" spans="1:4" x14ac:dyDescent="0.2">
      <c r="A2735" s="57">
        <f t="shared" ca="1" si="84"/>
        <v>215.44000000001128</v>
      </c>
      <c r="B2735" s="50">
        <f t="shared" ca="1" si="85"/>
        <v>-73.022535332241674</v>
      </c>
      <c r="D2735" s="82"/>
    </row>
    <row r="2736" spans="1:4" x14ac:dyDescent="0.2">
      <c r="A2736" s="57">
        <f t="shared" ca="1" si="84"/>
        <v>215.52000000001129</v>
      </c>
      <c r="B2736" s="50">
        <f t="shared" ca="1" si="85"/>
        <v>-72.94159841922243</v>
      </c>
      <c r="D2736" s="82"/>
    </row>
    <row r="2737" spans="1:4" x14ac:dyDescent="0.2">
      <c r="A2737" s="57">
        <f t="shared" ca="1" si="84"/>
        <v>215.60000000001131</v>
      </c>
      <c r="B2737" s="50">
        <f t="shared" ca="1" si="85"/>
        <v>-72.861627457316473</v>
      </c>
      <c r="D2737" s="82"/>
    </row>
    <row r="2738" spans="1:4" x14ac:dyDescent="0.2">
      <c r="A2738" s="57">
        <f t="shared" ca="1" si="84"/>
        <v>215.68000000001132</v>
      </c>
      <c r="B2738" s="50">
        <f t="shared" ca="1" si="85"/>
        <v>-72.78261579949104</v>
      </c>
      <c r="D2738" s="82"/>
    </row>
    <row r="2739" spans="1:4" x14ac:dyDescent="0.2">
      <c r="A2739" s="57">
        <f t="shared" ca="1" si="84"/>
        <v>215.76000000001133</v>
      </c>
      <c r="B2739" s="50">
        <f t="shared" ca="1" si="85"/>
        <v>-72.704556915028689</v>
      </c>
      <c r="D2739" s="82"/>
    </row>
    <row r="2740" spans="1:4" x14ac:dyDescent="0.2">
      <c r="A2740" s="57">
        <f t="shared" ca="1" si="84"/>
        <v>215.84000000001134</v>
      </c>
      <c r="B2740" s="50">
        <f t="shared" ca="1" si="85"/>
        <v>-72.627444387297956</v>
      </c>
      <c r="D2740" s="82"/>
    </row>
    <row r="2741" spans="1:4" x14ac:dyDescent="0.2">
      <c r="A2741" s="57">
        <f t="shared" ca="1" si="84"/>
        <v>215.92000000001136</v>
      </c>
      <c r="B2741" s="50">
        <f t="shared" ca="1" si="85"/>
        <v>-72.551271911582546</v>
      </c>
      <c r="D2741" s="82"/>
    </row>
    <row r="2742" spans="1:4" x14ac:dyDescent="0.2">
      <c r="A2742" s="57">
        <f t="shared" ca="1" si="84"/>
        <v>216.00000000001137</v>
      </c>
      <c r="B2742" s="50">
        <f t="shared" ca="1" si="85"/>
        <v>-72.476033292966406</v>
      </c>
      <c r="D2742" s="82"/>
    </row>
    <row r="2743" spans="1:4" x14ac:dyDescent="0.2">
      <c r="A2743" s="57">
        <f t="shared" ca="1" si="84"/>
        <v>216.08000000001138</v>
      </c>
      <c r="B2743" s="50">
        <f t="shared" ca="1" si="85"/>
        <v>-72.401722444273943</v>
      </c>
      <c r="D2743" s="82"/>
    </row>
    <row r="2744" spans="1:4" x14ac:dyDescent="0.2">
      <c r="A2744" s="57">
        <f t="shared" ca="1" si="84"/>
        <v>216.16000000001139</v>
      </c>
      <c r="B2744" s="50">
        <f t="shared" ca="1" si="85"/>
        <v>-72.328333384062958</v>
      </c>
      <c r="D2744" s="82"/>
    </row>
    <row r="2745" spans="1:4" x14ac:dyDescent="0.2">
      <c r="A2745" s="57">
        <f t="shared" ca="1" si="84"/>
        <v>216.24000000001141</v>
      </c>
      <c r="B2745" s="50">
        <f t="shared" ca="1" si="85"/>
        <v>-72.255860234669399</v>
      </c>
      <c r="D2745" s="82"/>
    </row>
    <row r="2746" spans="1:4" x14ac:dyDescent="0.2">
      <c r="A2746" s="57">
        <f t="shared" ca="1" si="84"/>
        <v>216.32000000001142</v>
      </c>
      <c r="B2746" s="50">
        <f t="shared" ca="1" si="85"/>
        <v>-72.18429722030173</v>
      </c>
      <c r="D2746" s="82"/>
    </row>
    <row r="2747" spans="1:4" x14ac:dyDescent="0.2">
      <c r="A2747" s="57">
        <f t="shared" ca="1" si="84"/>
        <v>216.40000000001143</v>
      </c>
      <c r="B2747" s="50">
        <f t="shared" ca="1" si="85"/>
        <v>-72.113638665184268</v>
      </c>
      <c r="D2747" s="82"/>
    </row>
    <row r="2748" spans="1:4" x14ac:dyDescent="0.2">
      <c r="A2748" s="57">
        <f t="shared" ca="1" si="84"/>
        <v>216.48000000001144</v>
      </c>
      <c r="B2748" s="50">
        <f t="shared" ca="1" si="85"/>
        <v>-72.04387899174732</v>
      </c>
      <c r="D2748" s="82"/>
    </row>
    <row r="2749" spans="1:4" x14ac:dyDescent="0.2">
      <c r="A2749" s="57">
        <f t="shared" ca="1" si="84"/>
        <v>216.56000000001146</v>
      </c>
      <c r="B2749" s="50">
        <f t="shared" ca="1" si="85"/>
        <v>-71.975012718863354</v>
      </c>
      <c r="D2749" s="82"/>
    </row>
    <row r="2750" spans="1:4" x14ac:dyDescent="0.2">
      <c r="A2750" s="57">
        <f t="shared" ca="1" si="84"/>
        <v>216.64000000001147</v>
      </c>
      <c r="B2750" s="50">
        <f t="shared" ca="1" si="85"/>
        <v>-71.907034460127434</v>
      </c>
      <c r="D2750" s="82"/>
    </row>
    <row r="2751" spans="1:4" x14ac:dyDescent="0.2">
      <c r="A2751" s="57">
        <f t="shared" ca="1" si="84"/>
        <v>216.72000000001148</v>
      </c>
      <c r="B2751" s="50">
        <f t="shared" ca="1" si="85"/>
        <v>-71.839938922180892</v>
      </c>
      <c r="D2751" s="82"/>
    </row>
    <row r="2752" spans="1:4" x14ac:dyDescent="0.2">
      <c r="A2752" s="57">
        <f t="shared" ca="1" si="84"/>
        <v>216.80000000001149</v>
      </c>
      <c r="B2752" s="50">
        <f t="shared" ca="1" si="85"/>
        <v>-71.773720903077361</v>
      </c>
      <c r="D2752" s="82"/>
    </row>
    <row r="2753" spans="1:4" x14ac:dyDescent="0.2">
      <c r="A2753" s="57">
        <f t="shared" ca="1" si="84"/>
        <v>216.88000000001151</v>
      </c>
      <c r="B2753" s="50">
        <f t="shared" ca="1" si="85"/>
        <v>-71.708375290689006</v>
      </c>
      <c r="D2753" s="82"/>
    </row>
    <row r="2754" spans="1:4" x14ac:dyDescent="0.2">
      <c r="A2754" s="57">
        <f t="shared" ca="1" si="84"/>
        <v>216.96000000001152</v>
      </c>
      <c r="B2754" s="50">
        <f t="shared" ca="1" si="85"/>
        <v>-71.643897061152899</v>
      </c>
      <c r="D2754" s="82"/>
    </row>
    <row r="2755" spans="1:4" x14ac:dyDescent="0.2">
      <c r="A2755" s="57">
        <f t="shared" ca="1" si="84"/>
        <v>217.04000000001153</v>
      </c>
      <c r="B2755" s="50">
        <f t="shared" ca="1" si="85"/>
        <v>-71.580281277355681</v>
      </c>
      <c r="D2755" s="82"/>
    </row>
    <row r="2756" spans="1:4" x14ac:dyDescent="0.2">
      <c r="A2756" s="57">
        <f t="shared" ca="1" si="84"/>
        <v>217.12000000001154</v>
      </c>
      <c r="B2756" s="50">
        <f t="shared" ca="1" si="85"/>
        <v>-71.517523087456055</v>
      </c>
      <c r="D2756" s="82"/>
    </row>
    <row r="2757" spans="1:4" x14ac:dyDescent="0.2">
      <c r="A2757" s="57">
        <f t="shared" ca="1" si="84"/>
        <v>217.20000000001156</v>
      </c>
      <c r="B2757" s="50">
        <f t="shared" ca="1" si="85"/>
        <v>-71.455617723443339</v>
      </c>
      <c r="D2757" s="82"/>
    </row>
    <row r="2758" spans="1:4" x14ac:dyDescent="0.2">
      <c r="A2758" s="57">
        <f t="shared" ca="1" si="84"/>
        <v>217.28000000001157</v>
      </c>
      <c r="B2758" s="50">
        <f t="shared" ca="1" si="85"/>
        <v>-71.394560499731753</v>
      </c>
      <c r="D2758" s="82"/>
    </row>
    <row r="2759" spans="1:4" x14ac:dyDescent="0.2">
      <c r="A2759" s="57">
        <f t="shared" ca="1" si="84"/>
        <v>217.36000000001158</v>
      </c>
      <c r="B2759" s="50">
        <f t="shared" ca="1" si="85"/>
        <v>-71.33434681178916</v>
      </c>
      <c r="D2759" s="82"/>
    </row>
    <row r="2760" spans="1:4" x14ac:dyDescent="0.2">
      <c r="A2760" s="57">
        <f t="shared" ca="1" si="84"/>
        <v>217.44000000001159</v>
      </c>
      <c r="B2760" s="50">
        <f t="shared" ca="1" si="85"/>
        <v>-71.274972134799469</v>
      </c>
      <c r="D2760" s="82"/>
    </row>
    <row r="2761" spans="1:4" x14ac:dyDescent="0.2">
      <c r="A2761" s="57">
        <f t="shared" ca="1" si="84"/>
        <v>217.52000000001161</v>
      </c>
      <c r="B2761" s="50">
        <f t="shared" ca="1" si="85"/>
        <v>-71.216432022357552</v>
      </c>
      <c r="D2761" s="82"/>
    </row>
    <row r="2762" spans="1:4" x14ac:dyDescent="0.2">
      <c r="A2762" s="57">
        <f t="shared" ca="1" si="84"/>
        <v>217.60000000001162</v>
      </c>
      <c r="B2762" s="50">
        <f t="shared" ca="1" si="85"/>
        <v>-71.158722105196034</v>
      </c>
      <c r="D2762" s="82"/>
    </row>
    <row r="2763" spans="1:4" x14ac:dyDescent="0.2">
      <c r="A2763" s="57">
        <f t="shared" ca="1" si="84"/>
        <v>217.68000000001163</v>
      </c>
      <c r="B2763" s="50">
        <f t="shared" ca="1" si="85"/>
        <v>-71.101838089943215</v>
      </c>
      <c r="D2763" s="82"/>
    </row>
    <row r="2764" spans="1:4" x14ac:dyDescent="0.2">
      <c r="A2764" s="57">
        <f t="shared" ca="1" si="84"/>
        <v>217.76000000001164</v>
      </c>
      <c r="B2764" s="50">
        <f t="shared" ca="1" si="85"/>
        <v>-71.045775757910818</v>
      </c>
      <c r="D2764" s="82"/>
    </row>
    <row r="2765" spans="1:4" x14ac:dyDescent="0.2">
      <c r="A2765" s="57">
        <f t="shared" ca="1" si="84"/>
        <v>217.84000000001166</v>
      </c>
      <c r="B2765" s="50">
        <f t="shared" ca="1" si="85"/>
        <v>-70.990530963911411</v>
      </c>
      <c r="D2765" s="82"/>
    </row>
    <row r="2766" spans="1:4" x14ac:dyDescent="0.2">
      <c r="A2766" s="57">
        <f t="shared" ca="1" si="84"/>
        <v>217.92000000001167</v>
      </c>
      <c r="B2766" s="50">
        <f t="shared" ca="1" si="85"/>
        <v>-70.936099635104185</v>
      </c>
      <c r="D2766" s="82"/>
    </row>
    <row r="2767" spans="1:4" x14ac:dyDescent="0.2">
      <c r="A2767" s="57">
        <f t="shared" ca="1" si="84"/>
        <v>218.00000000001168</v>
      </c>
      <c r="B2767" s="50">
        <f t="shared" ca="1" si="85"/>
        <v>-70.88247776986897</v>
      </c>
      <c r="D2767" s="82"/>
    </row>
    <row r="2768" spans="1:4" x14ac:dyDescent="0.2">
      <c r="A2768" s="57">
        <f t="shared" ca="1" si="84"/>
        <v>218.08000000001169</v>
      </c>
      <c r="B2768" s="50">
        <f t="shared" ca="1" si="85"/>
        <v>-70.829661436706687</v>
      </c>
      <c r="D2768" s="82"/>
    </row>
    <row r="2769" spans="1:4" x14ac:dyDescent="0.2">
      <c r="A2769" s="57">
        <f t="shared" ca="1" si="84"/>
        <v>218.16000000001171</v>
      </c>
      <c r="B2769" s="50">
        <f t="shared" ca="1" si="85"/>
        <v>-70.777646773167021</v>
      </c>
      <c r="D2769" s="82"/>
    </row>
    <row r="2770" spans="1:4" x14ac:dyDescent="0.2">
      <c r="A2770" s="57">
        <f t="shared" ca="1" si="84"/>
        <v>218.24000000001172</v>
      </c>
      <c r="B2770" s="50">
        <f t="shared" ca="1" si="85"/>
        <v>-70.726429984801385</v>
      </c>
      <c r="D2770" s="82"/>
    </row>
    <row r="2771" spans="1:4" x14ac:dyDescent="0.2">
      <c r="A2771" s="57">
        <f t="shared" ca="1" si="84"/>
        <v>218.32000000001173</v>
      </c>
      <c r="B2771" s="50">
        <f t="shared" ca="1" si="85"/>
        <v>-70.676007344141269</v>
      </c>
      <c r="D2771" s="82"/>
    </row>
    <row r="2772" spans="1:4" x14ac:dyDescent="0.2">
      <c r="A2772" s="57">
        <f t="shared" ca="1" si="84"/>
        <v>218.40000000001174</v>
      </c>
      <c r="B2772" s="50">
        <f t="shared" ca="1" si="85"/>
        <v>-70.626375189700866</v>
      </c>
      <c r="D2772" s="82"/>
    </row>
    <row r="2773" spans="1:4" x14ac:dyDescent="0.2">
      <c r="A2773" s="57">
        <f t="shared" ca="1" si="84"/>
        <v>218.48000000001176</v>
      </c>
      <c r="B2773" s="50">
        <f t="shared" ca="1" si="85"/>
        <v>-70.577529925003731</v>
      </c>
      <c r="D2773" s="82"/>
    </row>
    <row r="2774" spans="1:4" x14ac:dyDescent="0.2">
      <c r="A2774" s="57">
        <f t="shared" ca="1" si="84"/>
        <v>218.56000000001177</v>
      </c>
      <c r="B2774" s="50">
        <f t="shared" ca="1" si="85"/>
        <v>-70.529468017632638</v>
      </c>
      <c r="D2774" s="82"/>
    </row>
    <row r="2775" spans="1:4" x14ac:dyDescent="0.2">
      <c r="A2775" s="57">
        <f t="shared" ca="1" si="84"/>
        <v>218.64000000001178</v>
      </c>
      <c r="B2775" s="50">
        <f t="shared" ca="1" si="85"/>
        <v>-70.482185998302342</v>
      </c>
      <c r="D2775" s="82"/>
    </row>
    <row r="2776" spans="1:4" x14ac:dyDescent="0.2">
      <c r="A2776" s="57">
        <f t="shared" ca="1" si="84"/>
        <v>218.72000000001179</v>
      </c>
      <c r="B2776" s="50">
        <f t="shared" ca="1" si="85"/>
        <v>-70.435680459954412</v>
      </c>
      <c r="D2776" s="82"/>
    </row>
    <row r="2777" spans="1:4" x14ac:dyDescent="0.2">
      <c r="A2777" s="57">
        <f t="shared" ca="1" si="84"/>
        <v>218.80000000001181</v>
      </c>
      <c r="B2777" s="50">
        <f t="shared" ca="1" si="85"/>
        <v>-70.38994805687345</v>
      </c>
      <c r="D2777" s="82"/>
    </row>
    <row r="2778" spans="1:4" x14ac:dyDescent="0.2">
      <c r="A2778" s="57">
        <f t="shared" ca="1" si="84"/>
        <v>218.88000000001182</v>
      </c>
      <c r="B2778" s="50">
        <f t="shared" ca="1" si="85"/>
        <v>-70.34498550382493</v>
      </c>
      <c r="D2778" s="82"/>
    </row>
    <row r="2779" spans="1:4" x14ac:dyDescent="0.2">
      <c r="A2779" s="57">
        <f t="shared" ca="1" si="84"/>
        <v>218.96000000001183</v>
      </c>
      <c r="B2779" s="50">
        <f t="shared" ca="1" si="85"/>
        <v>-70.300789575213173</v>
      </c>
      <c r="D2779" s="82"/>
    </row>
    <row r="2780" spans="1:4" x14ac:dyDescent="0.2">
      <c r="A2780" s="57">
        <f t="shared" ca="1" si="84"/>
        <v>219.04000000001184</v>
      </c>
      <c r="B2780" s="50">
        <f t="shared" ca="1" si="85"/>
        <v>-70.257357104259697</v>
      </c>
      <c r="D2780" s="82"/>
    </row>
    <row r="2781" spans="1:4" x14ac:dyDescent="0.2">
      <c r="A2781" s="57">
        <f t="shared" ca="1" si="84"/>
        <v>219.12000000001186</v>
      </c>
      <c r="B2781" s="50">
        <f t="shared" ca="1" si="85"/>
        <v>-70.214684982201177</v>
      </c>
      <c r="D2781" s="82"/>
    </row>
    <row r="2782" spans="1:4" x14ac:dyDescent="0.2">
      <c r="A2782" s="57">
        <f t="shared" ca="1" si="84"/>
        <v>219.20000000001187</v>
      </c>
      <c r="B2782" s="50">
        <f t="shared" ca="1" si="85"/>
        <v>-70.172770157506591</v>
      </c>
      <c r="D2782" s="82"/>
    </row>
    <row r="2783" spans="1:4" x14ac:dyDescent="0.2">
      <c r="A2783" s="57">
        <f t="shared" ca="1" si="84"/>
        <v>219.28000000001188</v>
      </c>
      <c r="B2783" s="50">
        <f t="shared" ca="1" si="85"/>
        <v>-70.13160963511298</v>
      </c>
      <c r="D2783" s="82"/>
    </row>
    <row r="2784" spans="1:4" x14ac:dyDescent="0.2">
      <c r="A2784" s="57">
        <f t="shared" ca="1" si="84"/>
        <v>219.36000000001189</v>
      </c>
      <c r="B2784" s="50">
        <f t="shared" ca="1" si="85"/>
        <v>-70.091200475679713</v>
      </c>
      <c r="D2784" s="82"/>
    </row>
    <row r="2785" spans="1:4" x14ac:dyDescent="0.2">
      <c r="A2785" s="57">
        <f t="shared" ca="1" si="84"/>
        <v>219.44000000001191</v>
      </c>
      <c r="B2785" s="50">
        <f t="shared" ca="1" si="85"/>
        <v>-70.05153979486046</v>
      </c>
      <c r="D2785" s="82"/>
    </row>
    <row r="2786" spans="1:4" x14ac:dyDescent="0.2">
      <c r="A2786" s="57">
        <f t="shared" ca="1" si="84"/>
        <v>219.52000000001192</v>
      </c>
      <c r="B2786" s="50">
        <f t="shared" ca="1" si="85"/>
        <v>-70.012624762592964</v>
      </c>
      <c r="D2786" s="82"/>
    </row>
    <row r="2787" spans="1:4" x14ac:dyDescent="0.2">
      <c r="A2787" s="57">
        <f t="shared" ca="1" si="84"/>
        <v>219.60000000001193</v>
      </c>
      <c r="B2787" s="50">
        <f t="shared" ca="1" si="85"/>
        <v>-69.974452602405378</v>
      </c>
      <c r="D2787" s="82"/>
    </row>
    <row r="2788" spans="1:4" x14ac:dyDescent="0.2">
      <c r="A2788" s="57">
        <f t="shared" ca="1" si="84"/>
        <v>219.68000000001194</v>
      </c>
      <c r="B2788" s="50">
        <f t="shared" ca="1" si="85"/>
        <v>-69.937020590739891</v>
      </c>
      <c r="D2788" s="82"/>
    </row>
    <row r="2789" spans="1:4" x14ac:dyDescent="0.2">
      <c r="A2789" s="57">
        <f t="shared" ca="1" si="84"/>
        <v>219.76000000001196</v>
      </c>
      <c r="B2789" s="50">
        <f t="shared" ca="1" si="85"/>
        <v>-69.900326056292272</v>
      </c>
      <c r="D2789" s="82"/>
    </row>
    <row r="2790" spans="1:4" x14ac:dyDescent="0.2">
      <c r="A2790" s="57">
        <f t="shared" ca="1" si="84"/>
        <v>219.84000000001197</v>
      </c>
      <c r="B2790" s="50">
        <f t="shared" ca="1" si="85"/>
        <v>-69.864366379367638</v>
      </c>
      <c r="D2790" s="82"/>
    </row>
    <row r="2791" spans="1:4" x14ac:dyDescent="0.2">
      <c r="A2791" s="57">
        <f t="shared" ca="1" si="84"/>
        <v>219.92000000001198</v>
      </c>
      <c r="B2791" s="50">
        <f t="shared" ca="1" si="85"/>
        <v>-69.829138991251824</v>
      </c>
      <c r="D2791" s="82"/>
    </row>
    <row r="2792" spans="1:4" x14ac:dyDescent="0.2">
      <c r="A2792" s="57">
        <f t="shared" ca="1" si="84"/>
        <v>220.00000000001199</v>
      </c>
      <c r="B2792" s="50">
        <f t="shared" ca="1" si="85"/>
        <v>-69.794641373597855</v>
      </c>
      <c r="D2792" s="82"/>
    </row>
    <row r="2793" spans="1:4" x14ac:dyDescent="0.2">
      <c r="A2793" s="57">
        <f t="shared" ca="1" si="84"/>
        <v>220.08000000001201</v>
      </c>
      <c r="B2793" s="50">
        <f t="shared" ca="1" si="85"/>
        <v>-69.760871057827714</v>
      </c>
      <c r="D2793" s="82"/>
    </row>
    <row r="2794" spans="1:4" x14ac:dyDescent="0.2">
      <c r="A2794" s="57">
        <f t="shared" ca="1" si="84"/>
        <v>220.16000000001202</v>
      </c>
      <c r="B2794" s="50">
        <f t="shared" ca="1" si="85"/>
        <v>-69.72782562454853</v>
      </c>
      <c r="D2794" s="82"/>
    </row>
    <row r="2795" spans="1:4" x14ac:dyDescent="0.2">
      <c r="A2795" s="57">
        <f t="shared" ref="A2795:A2858" ca="1" si="86">OFFSET(A2795,-1,0)+f_stop/5000</f>
        <v>220.24000000001203</v>
      </c>
      <c r="B2795" s="50">
        <f t="shared" ref="B2795:B2858" ca="1" si="87">20*LOG(ABS(   (1/f_dec*SIN(f_dec*$A2795/Fm*PI())/SIN($A2795/Fm*PI()))^(order-2) * (1/f_dec2*SIN(f_dec2*$A2795/Fm*PI())/SIN($A2795/Fm*PI())) *  (1/(f_dec*n_avg)*SIN((f_dec*n_avg)*$A2795/Fm*PI())/SIN($A2795/Fm*PI()))    ))</f>
        <v>-69.695502702983205</v>
      </c>
      <c r="D2795" s="82"/>
    </row>
    <row r="2796" spans="1:4" x14ac:dyDescent="0.2">
      <c r="A2796" s="57">
        <f t="shared" ca="1" si="86"/>
        <v>220.32000000001204</v>
      </c>
      <c r="B2796" s="50">
        <f t="shared" ca="1" si="87"/>
        <v>-69.663899970415088</v>
      </c>
      <c r="D2796" s="82"/>
    </row>
    <row r="2797" spans="1:4" x14ac:dyDescent="0.2">
      <c r="A2797" s="57">
        <f t="shared" ca="1" si="86"/>
        <v>220.40000000001206</v>
      </c>
      <c r="B2797" s="50">
        <f t="shared" ca="1" si="87"/>
        <v>-69.633015151646404</v>
      </c>
      <c r="D2797" s="82"/>
    </row>
    <row r="2798" spans="1:4" x14ac:dyDescent="0.2">
      <c r="A2798" s="57">
        <f t="shared" ca="1" si="86"/>
        <v>220.48000000001207</v>
      </c>
      <c r="B2798" s="50">
        <f t="shared" ca="1" si="87"/>
        <v>-69.60284601847016</v>
      </c>
      <c r="D2798" s="82"/>
    </row>
    <row r="2799" spans="1:4" x14ac:dyDescent="0.2">
      <c r="A2799" s="57">
        <f t="shared" ca="1" si="86"/>
        <v>220.56000000001208</v>
      </c>
      <c r="B2799" s="50">
        <f t="shared" ca="1" si="87"/>
        <v>-69.573390389155264</v>
      </c>
      <c r="D2799" s="82"/>
    </row>
    <row r="2800" spans="1:4" x14ac:dyDescent="0.2">
      <c r="A2800" s="57">
        <f t="shared" ca="1" si="86"/>
        <v>220.64000000001209</v>
      </c>
      <c r="B2800" s="50">
        <f t="shared" ca="1" si="87"/>
        <v>-69.544646127944688</v>
      </c>
      <c r="D2800" s="82"/>
    </row>
    <row r="2801" spans="1:4" x14ac:dyDescent="0.2">
      <c r="A2801" s="57">
        <f t="shared" ca="1" si="86"/>
        <v>220.72000000001211</v>
      </c>
      <c r="B2801" s="50">
        <f t="shared" ca="1" si="87"/>
        <v>-69.51661114456617</v>
      </c>
      <c r="D2801" s="82"/>
    </row>
    <row r="2802" spans="1:4" x14ac:dyDescent="0.2">
      <c r="A2802" s="57">
        <f t="shared" ca="1" si="86"/>
        <v>220.80000000001212</v>
      </c>
      <c r="B2802" s="50">
        <f t="shared" ca="1" si="87"/>
        <v>-69.489283393755443</v>
      </c>
      <c r="D2802" s="82"/>
    </row>
    <row r="2803" spans="1:4" x14ac:dyDescent="0.2">
      <c r="A2803" s="57">
        <f t="shared" ca="1" si="86"/>
        <v>220.88000000001213</v>
      </c>
      <c r="B2803" s="50">
        <f t="shared" ca="1" si="87"/>
        <v>-69.46266087479168</v>
      </c>
      <c r="D2803" s="82"/>
    </row>
    <row r="2804" spans="1:4" x14ac:dyDescent="0.2">
      <c r="A2804" s="57">
        <f t="shared" ca="1" si="86"/>
        <v>220.96000000001214</v>
      </c>
      <c r="B2804" s="50">
        <f t="shared" ca="1" si="87"/>
        <v>-69.436741631044896</v>
      </c>
      <c r="D2804" s="82"/>
    </row>
    <row r="2805" spans="1:4" x14ac:dyDescent="0.2">
      <c r="A2805" s="57">
        <f t="shared" ca="1" si="86"/>
        <v>221.04000000001216</v>
      </c>
      <c r="B2805" s="50">
        <f t="shared" ca="1" si="87"/>
        <v>-69.411523749535206</v>
      </c>
      <c r="D2805" s="82"/>
    </row>
    <row r="2806" spans="1:4" x14ac:dyDescent="0.2">
      <c r="A2806" s="57">
        <f t="shared" ca="1" si="86"/>
        <v>221.12000000001217</v>
      </c>
      <c r="B2806" s="50">
        <f t="shared" ca="1" si="87"/>
        <v>-69.38700536050338</v>
      </c>
      <c r="D2806" s="82"/>
    </row>
    <row r="2807" spans="1:4" x14ac:dyDescent="0.2">
      <c r="A2807" s="57">
        <f t="shared" ca="1" si="86"/>
        <v>221.20000000001218</v>
      </c>
      <c r="B2807" s="50">
        <f t="shared" ca="1" si="87"/>
        <v>-69.363184636992912</v>
      </c>
      <c r="D2807" s="82"/>
    </row>
    <row r="2808" spans="1:4" x14ac:dyDescent="0.2">
      <c r="A2808" s="57">
        <f t="shared" ca="1" si="86"/>
        <v>221.28000000001219</v>
      </c>
      <c r="B2808" s="50">
        <f t="shared" ca="1" si="87"/>
        <v>-69.340059794443206</v>
      </c>
      <c r="D2808" s="82"/>
    </row>
    <row r="2809" spans="1:4" x14ac:dyDescent="0.2">
      <c r="A2809" s="57">
        <f t="shared" ca="1" si="86"/>
        <v>221.36000000001221</v>
      </c>
      <c r="B2809" s="50">
        <f t="shared" ca="1" si="87"/>
        <v>-69.317629090293579</v>
      </c>
      <c r="D2809" s="82"/>
    </row>
    <row r="2810" spans="1:4" x14ac:dyDescent="0.2">
      <c r="A2810" s="57">
        <f t="shared" ca="1" si="86"/>
        <v>221.44000000001222</v>
      </c>
      <c r="B2810" s="50">
        <f t="shared" ca="1" si="87"/>
        <v>-69.295890823598072</v>
      </c>
      <c r="D2810" s="82"/>
    </row>
    <row r="2811" spans="1:4" x14ac:dyDescent="0.2">
      <c r="A2811" s="57">
        <f t="shared" ca="1" si="86"/>
        <v>221.52000000001223</v>
      </c>
      <c r="B2811" s="50">
        <f t="shared" ca="1" si="87"/>
        <v>-69.274843334650726</v>
      </c>
      <c r="D2811" s="82"/>
    </row>
    <row r="2812" spans="1:4" x14ac:dyDescent="0.2">
      <c r="A2812" s="57">
        <f t="shared" ca="1" si="86"/>
        <v>221.60000000001224</v>
      </c>
      <c r="B2812" s="50">
        <f t="shared" ca="1" si="87"/>
        <v>-69.254485004621372</v>
      </c>
      <c r="D2812" s="82"/>
    </row>
    <row r="2813" spans="1:4" x14ac:dyDescent="0.2">
      <c r="A2813" s="57">
        <f t="shared" ca="1" si="86"/>
        <v>221.68000000001226</v>
      </c>
      <c r="B2813" s="50">
        <f t="shared" ca="1" si="87"/>
        <v>-69.234814255201357</v>
      </c>
      <c r="D2813" s="82"/>
    </row>
    <row r="2814" spans="1:4" x14ac:dyDescent="0.2">
      <c r="A2814" s="57">
        <f t="shared" ca="1" si="86"/>
        <v>221.76000000001227</v>
      </c>
      <c r="B2814" s="50">
        <f t="shared" ca="1" si="87"/>
        <v>-69.21582954825962</v>
      </c>
      <c r="D2814" s="82"/>
    </row>
    <row r="2815" spans="1:4" x14ac:dyDescent="0.2">
      <c r="A2815" s="57">
        <f t="shared" ca="1" si="86"/>
        <v>221.84000000001228</v>
      </c>
      <c r="B2815" s="50">
        <f t="shared" ca="1" si="87"/>
        <v>-69.197529385508204</v>
      </c>
      <c r="D2815" s="82"/>
    </row>
    <row r="2816" spans="1:4" x14ac:dyDescent="0.2">
      <c r="A2816" s="57">
        <f t="shared" ca="1" si="86"/>
        <v>221.92000000001229</v>
      </c>
      <c r="B2816" s="50">
        <f t="shared" ca="1" si="87"/>
        <v>-69.179912308177947</v>
      </c>
      <c r="D2816" s="82"/>
    </row>
    <row r="2817" spans="1:4" x14ac:dyDescent="0.2">
      <c r="A2817" s="57">
        <f t="shared" ca="1" si="86"/>
        <v>222.00000000001231</v>
      </c>
      <c r="B2817" s="50">
        <f t="shared" ca="1" si="87"/>
        <v>-69.16297689670327</v>
      </c>
      <c r="D2817" s="82"/>
    </row>
    <row r="2818" spans="1:4" x14ac:dyDescent="0.2">
      <c r="A2818" s="57">
        <f t="shared" ca="1" si="86"/>
        <v>222.08000000001232</v>
      </c>
      <c r="B2818" s="50">
        <f t="shared" ca="1" si="87"/>
        <v>-69.146721770416676</v>
      </c>
      <c r="D2818" s="82"/>
    </row>
    <row r="2819" spans="1:4" x14ac:dyDescent="0.2">
      <c r="A2819" s="57">
        <f t="shared" ca="1" si="86"/>
        <v>222.16000000001233</v>
      </c>
      <c r="B2819" s="50">
        <f t="shared" ca="1" si="87"/>
        <v>-69.131145587252405</v>
      </c>
      <c r="D2819" s="82"/>
    </row>
    <row r="2820" spans="1:4" x14ac:dyDescent="0.2">
      <c r="A2820" s="57">
        <f t="shared" ca="1" si="86"/>
        <v>222.24000000001234</v>
      </c>
      <c r="B2820" s="50">
        <f t="shared" ca="1" si="87"/>
        <v>-69.116247043459097</v>
      </c>
      <c r="D2820" s="82"/>
    </row>
    <row r="2821" spans="1:4" x14ac:dyDescent="0.2">
      <c r="A2821" s="57">
        <f t="shared" ca="1" si="86"/>
        <v>222.32000000001236</v>
      </c>
      <c r="B2821" s="50">
        <f t="shared" ca="1" si="87"/>
        <v>-69.102024873321596</v>
      </c>
      <c r="D2821" s="82"/>
    </row>
    <row r="2822" spans="1:4" x14ac:dyDescent="0.2">
      <c r="A2822" s="57">
        <f t="shared" ca="1" si="86"/>
        <v>222.40000000001237</v>
      </c>
      <c r="B2822" s="50">
        <f t="shared" ca="1" si="87"/>
        <v>-69.088477848891557</v>
      </c>
      <c r="D2822" s="82"/>
    </row>
    <row r="2823" spans="1:4" x14ac:dyDescent="0.2">
      <c r="A2823" s="57">
        <f t="shared" ca="1" si="86"/>
        <v>222.48000000001238</v>
      </c>
      <c r="B2823" s="50">
        <f t="shared" ca="1" si="87"/>
        <v>-69.07560477972676</v>
      </c>
      <c r="D2823" s="82"/>
    </row>
    <row r="2824" spans="1:4" x14ac:dyDescent="0.2">
      <c r="A2824" s="57">
        <f t="shared" ca="1" si="86"/>
        <v>222.56000000001239</v>
      </c>
      <c r="B2824" s="50">
        <f t="shared" ca="1" si="87"/>
        <v>-69.063404512639096</v>
      </c>
      <c r="D2824" s="82"/>
    </row>
    <row r="2825" spans="1:4" x14ac:dyDescent="0.2">
      <c r="A2825" s="57">
        <f t="shared" ca="1" si="86"/>
        <v>222.64000000001241</v>
      </c>
      <c r="B2825" s="50">
        <f t="shared" ca="1" si="87"/>
        <v>-69.051875931450923</v>
      </c>
      <c r="D2825" s="82"/>
    </row>
    <row r="2826" spans="1:4" x14ac:dyDescent="0.2">
      <c r="A2826" s="57">
        <f t="shared" ca="1" si="86"/>
        <v>222.72000000001242</v>
      </c>
      <c r="B2826" s="50">
        <f t="shared" ca="1" si="87"/>
        <v>-69.041017956759973</v>
      </c>
      <c r="D2826" s="82"/>
    </row>
    <row r="2827" spans="1:4" x14ac:dyDescent="0.2">
      <c r="A2827" s="57">
        <f t="shared" ca="1" si="86"/>
        <v>222.80000000001243</v>
      </c>
      <c r="B2827" s="50">
        <f t="shared" ca="1" si="87"/>
        <v>-69.03082954571245</v>
      </c>
      <c r="D2827" s="82"/>
    </row>
    <row r="2828" spans="1:4" x14ac:dyDescent="0.2">
      <c r="A2828" s="57">
        <f t="shared" ca="1" si="86"/>
        <v>222.88000000001244</v>
      </c>
      <c r="B2828" s="50">
        <f t="shared" ca="1" si="87"/>
        <v>-69.021309691784339</v>
      </c>
      <c r="D2828" s="82"/>
    </row>
    <row r="2829" spans="1:4" x14ac:dyDescent="0.2">
      <c r="A2829" s="57">
        <f t="shared" ca="1" si="86"/>
        <v>222.96000000001246</v>
      </c>
      <c r="B2829" s="50">
        <f t="shared" ca="1" si="87"/>
        <v>-69.012457424570698</v>
      </c>
      <c r="D2829" s="82"/>
    </row>
    <row r="2830" spans="1:4" x14ac:dyDescent="0.2">
      <c r="A2830" s="57">
        <f t="shared" ca="1" si="86"/>
        <v>223.04000000001247</v>
      </c>
      <c r="B2830" s="50">
        <f t="shared" ca="1" si="87"/>
        <v>-69.004271809583145</v>
      </c>
      <c r="D2830" s="82"/>
    </row>
    <row r="2831" spans="1:4" x14ac:dyDescent="0.2">
      <c r="A2831" s="57">
        <f t="shared" ca="1" si="86"/>
        <v>223.12000000001248</v>
      </c>
      <c r="B2831" s="50">
        <f t="shared" ca="1" si="87"/>
        <v>-68.996751948054964</v>
      </c>
      <c r="D2831" s="82"/>
    </row>
    <row r="2832" spans="1:4" x14ac:dyDescent="0.2">
      <c r="A2832" s="57">
        <f t="shared" ca="1" si="86"/>
        <v>223.20000000001249</v>
      </c>
      <c r="B2832" s="50">
        <f t="shared" ca="1" si="87"/>
        <v>-68.989896976754309</v>
      </c>
      <c r="D2832" s="82"/>
    </row>
    <row r="2833" spans="1:4" x14ac:dyDescent="0.2">
      <c r="A2833" s="57">
        <f t="shared" ca="1" si="86"/>
        <v>223.28000000001251</v>
      </c>
      <c r="B2833" s="50">
        <f t="shared" ca="1" si="87"/>
        <v>-68.983706067804874</v>
      </c>
      <c r="D2833" s="82"/>
    </row>
    <row r="2834" spans="1:4" x14ac:dyDescent="0.2">
      <c r="A2834" s="57">
        <f t="shared" ca="1" si="86"/>
        <v>223.36000000001252</v>
      </c>
      <c r="B2834" s="50">
        <f t="shared" ca="1" si="87"/>
        <v>-68.978178428514454</v>
      </c>
      <c r="D2834" s="82"/>
    </row>
    <row r="2835" spans="1:4" x14ac:dyDescent="0.2">
      <c r="A2835" s="57">
        <f t="shared" ca="1" si="86"/>
        <v>223.44000000001253</v>
      </c>
      <c r="B2835" s="50">
        <f t="shared" ca="1" si="87"/>
        <v>-68.97331330121078</v>
      </c>
      <c r="D2835" s="82"/>
    </row>
    <row r="2836" spans="1:4" x14ac:dyDescent="0.2">
      <c r="A2836" s="57">
        <f t="shared" ca="1" si="86"/>
        <v>223.52000000001254</v>
      </c>
      <c r="B2836" s="50">
        <f t="shared" ca="1" si="87"/>
        <v>-68.969109963085145</v>
      </c>
      <c r="D2836" s="82"/>
    </row>
    <row r="2837" spans="1:4" x14ac:dyDescent="0.2">
      <c r="A2837" s="57">
        <f t="shared" ca="1" si="86"/>
        <v>223.60000000001256</v>
      </c>
      <c r="B2837" s="50">
        <f t="shared" ca="1" si="87"/>
        <v>-68.965567726043332</v>
      </c>
      <c r="D2837" s="82"/>
    </row>
    <row r="2838" spans="1:4" x14ac:dyDescent="0.2">
      <c r="A2838" s="57">
        <f t="shared" ca="1" si="86"/>
        <v>223.68000000001257</v>
      </c>
      <c r="B2838" s="50">
        <f t="shared" ca="1" si="87"/>
        <v>-68.962685936563815</v>
      </c>
      <c r="D2838" s="82"/>
    </row>
    <row r="2839" spans="1:4" x14ac:dyDescent="0.2">
      <c r="A2839" s="57">
        <f t="shared" ca="1" si="86"/>
        <v>223.76000000001258</v>
      </c>
      <c r="B2839" s="50">
        <f t="shared" ca="1" si="87"/>
        <v>-68.960463975563414</v>
      </c>
      <c r="D2839" s="82"/>
    </row>
    <row r="2840" spans="1:4" x14ac:dyDescent="0.2">
      <c r="A2840" s="57">
        <f t="shared" ca="1" si="86"/>
        <v>223.84000000001259</v>
      </c>
      <c r="B2840" s="50">
        <f t="shared" ca="1" si="87"/>
        <v>-68.958901258270117</v>
      </c>
      <c r="D2840" s="82"/>
    </row>
    <row r="2841" spans="1:4" x14ac:dyDescent="0.2">
      <c r="A2841" s="57">
        <f t="shared" ca="1" si="86"/>
        <v>223.92000000001261</v>
      </c>
      <c r="B2841" s="50">
        <f t="shared" ca="1" si="87"/>
        <v>-68.957997234103132</v>
      </c>
      <c r="D2841" s="82"/>
    </row>
    <row r="2842" spans="1:4" x14ac:dyDescent="0.2">
      <c r="A2842" s="57">
        <f t="shared" ca="1" si="86"/>
        <v>224.00000000001262</v>
      </c>
      <c r="B2842" s="50">
        <f t="shared" ca="1" si="87"/>
        <v>-68.957751386559949</v>
      </c>
      <c r="D2842" s="82"/>
    </row>
    <row r="2843" spans="1:4" x14ac:dyDescent="0.2">
      <c r="A2843" s="57">
        <f t="shared" ca="1" si="86"/>
        <v>224.08000000001263</v>
      </c>
      <c r="B2843" s="50">
        <f t="shared" ca="1" si="87"/>
        <v>-68.958163233110696</v>
      </c>
      <c r="D2843" s="82"/>
    </row>
    <row r="2844" spans="1:4" x14ac:dyDescent="0.2">
      <c r="A2844" s="57">
        <f t="shared" ca="1" si="86"/>
        <v>224.16000000001264</v>
      </c>
      <c r="B2844" s="50">
        <f t="shared" ca="1" si="87"/>
        <v>-68.959232325099279</v>
      </c>
      <c r="D2844" s="82"/>
    </row>
    <row r="2845" spans="1:4" x14ac:dyDescent="0.2">
      <c r="A2845" s="57">
        <f t="shared" ca="1" si="86"/>
        <v>224.24000000001266</v>
      </c>
      <c r="B2845" s="50">
        <f t="shared" ca="1" si="87"/>
        <v>-68.960958247651774</v>
      </c>
      <c r="D2845" s="82"/>
    </row>
    <row r="2846" spans="1:4" x14ac:dyDescent="0.2">
      <c r="A2846" s="57">
        <f t="shared" ca="1" si="86"/>
        <v>224.32000000001267</v>
      </c>
      <c r="B2846" s="50">
        <f t="shared" ca="1" si="87"/>
        <v>-68.963340619591605</v>
      </c>
      <c r="D2846" s="82"/>
    </row>
    <row r="2847" spans="1:4" x14ac:dyDescent="0.2">
      <c r="A2847" s="57">
        <f t="shared" ca="1" si="86"/>
        <v>224.40000000001268</v>
      </c>
      <c r="B2847" s="50">
        <f t="shared" ca="1" si="87"/>
        <v>-68.966379093361695</v>
      </c>
      <c r="D2847" s="82"/>
    </row>
    <row r="2848" spans="1:4" x14ac:dyDescent="0.2">
      <c r="A2848" s="57">
        <f t="shared" ca="1" si="86"/>
        <v>224.48000000001269</v>
      </c>
      <c r="B2848" s="50">
        <f t="shared" ca="1" si="87"/>
        <v>-68.97007335495347</v>
      </c>
      <c r="D2848" s="82"/>
    </row>
    <row r="2849" spans="1:4" x14ac:dyDescent="0.2">
      <c r="A2849" s="57">
        <f t="shared" ca="1" si="86"/>
        <v>224.56000000001271</v>
      </c>
      <c r="B2849" s="50">
        <f t="shared" ca="1" si="87"/>
        <v>-68.974423123842826</v>
      </c>
      <c r="D2849" s="82"/>
    </row>
    <row r="2850" spans="1:4" x14ac:dyDescent="0.2">
      <c r="A2850" s="57">
        <f t="shared" ca="1" si="86"/>
        <v>224.64000000001272</v>
      </c>
      <c r="B2850" s="50">
        <f t="shared" ca="1" si="87"/>
        <v>-68.979428152932741</v>
      </c>
      <c r="D2850" s="82"/>
    </row>
    <row r="2851" spans="1:4" x14ac:dyDescent="0.2">
      <c r="A2851" s="57">
        <f t="shared" ca="1" si="86"/>
        <v>224.72000000001273</v>
      </c>
      <c r="B2851" s="50">
        <f t="shared" ca="1" si="87"/>
        <v>-68.985088228502889</v>
      </c>
      <c r="D2851" s="82"/>
    </row>
    <row r="2852" spans="1:4" x14ac:dyDescent="0.2">
      <c r="A2852" s="57">
        <f t="shared" ca="1" si="86"/>
        <v>224.80000000001274</v>
      </c>
      <c r="B2852" s="50">
        <f t="shared" ca="1" si="87"/>
        <v>-68.991403170165867</v>
      </c>
      <c r="D2852" s="82"/>
    </row>
    <row r="2853" spans="1:4" x14ac:dyDescent="0.2">
      <c r="A2853" s="57">
        <f t="shared" ca="1" si="86"/>
        <v>224.88000000001276</v>
      </c>
      <c r="B2853" s="50">
        <f t="shared" ca="1" si="87"/>
        <v>-68.99837283083032</v>
      </c>
      <c r="D2853" s="82"/>
    </row>
    <row r="2854" spans="1:4" x14ac:dyDescent="0.2">
      <c r="A2854" s="57">
        <f t="shared" ca="1" si="86"/>
        <v>224.96000000001277</v>
      </c>
      <c r="B2854" s="50">
        <f t="shared" ca="1" si="87"/>
        <v>-69.005997096670697</v>
      </c>
      <c r="D2854" s="82"/>
    </row>
    <row r="2855" spans="1:4" x14ac:dyDescent="0.2">
      <c r="A2855" s="57">
        <f t="shared" ca="1" si="86"/>
        <v>225.04000000001278</v>
      </c>
      <c r="B2855" s="50">
        <f t="shared" ca="1" si="87"/>
        <v>-69.014275887103807</v>
      </c>
      <c r="D2855" s="82"/>
    </row>
    <row r="2856" spans="1:4" x14ac:dyDescent="0.2">
      <c r="A2856" s="57">
        <f t="shared" ca="1" si="86"/>
        <v>225.12000000001279</v>
      </c>
      <c r="B2856" s="50">
        <f t="shared" ca="1" si="87"/>
        <v>-69.023209154772118</v>
      </c>
      <c r="D2856" s="82"/>
    </row>
    <row r="2857" spans="1:4" x14ac:dyDescent="0.2">
      <c r="A2857" s="57">
        <f t="shared" ca="1" si="86"/>
        <v>225.20000000001281</v>
      </c>
      <c r="B2857" s="50">
        <f t="shared" ca="1" si="87"/>
        <v>-69.032796885533699</v>
      </c>
      <c r="D2857" s="82"/>
    </row>
    <row r="2858" spans="1:4" x14ac:dyDescent="0.2">
      <c r="A2858" s="57">
        <f t="shared" ca="1" si="86"/>
        <v>225.28000000001282</v>
      </c>
      <c r="B2858" s="50">
        <f t="shared" ca="1" si="87"/>
        <v>-69.043039098458905</v>
      </c>
      <c r="D2858" s="82"/>
    </row>
    <row r="2859" spans="1:4" x14ac:dyDescent="0.2">
      <c r="A2859" s="57">
        <f t="shared" ref="A2859:A2922" ca="1" si="88">OFFSET(A2859,-1,0)+f_stop/5000</f>
        <v>225.36000000001283</v>
      </c>
      <c r="B2859" s="50">
        <f t="shared" ref="B2859:B2922" ca="1" si="89">20*LOG(ABS(   (1/f_dec*SIN(f_dec*$A2859/Fm*PI())/SIN($A2859/Fm*PI()))^(order-2) * (1/f_dec2*SIN(f_dec2*$A2859/Fm*PI())/SIN($A2859/Fm*PI())) *  (1/(f_dec*n_avg)*SIN((f_dec*n_avg)*$A2859/Fm*PI())/SIN($A2859/Fm*PI()))    ))</f>
        <v>-69.053935845833834</v>
      </c>
      <c r="D2859" s="82"/>
    </row>
    <row r="2860" spans="1:4" x14ac:dyDescent="0.2">
      <c r="A2860" s="57">
        <f t="shared" ca="1" si="88"/>
        <v>225.44000000001284</v>
      </c>
      <c r="B2860" s="50">
        <f t="shared" ca="1" si="89"/>
        <v>-69.065487213170385</v>
      </c>
      <c r="D2860" s="82"/>
    </row>
    <row r="2861" spans="1:4" x14ac:dyDescent="0.2">
      <c r="A2861" s="57">
        <f t="shared" ca="1" si="88"/>
        <v>225.52000000001286</v>
      </c>
      <c r="B2861" s="50">
        <f t="shared" ca="1" si="89"/>
        <v>-69.077693319223144</v>
      </c>
      <c r="D2861" s="82"/>
    </row>
    <row r="2862" spans="1:4" x14ac:dyDescent="0.2">
      <c r="A2862" s="57">
        <f t="shared" ca="1" si="88"/>
        <v>225.60000000001287</v>
      </c>
      <c r="B2862" s="50">
        <f t="shared" ca="1" si="89"/>
        <v>-69.090554316012899</v>
      </c>
      <c r="D2862" s="82"/>
    </row>
    <row r="2863" spans="1:4" x14ac:dyDescent="0.2">
      <c r="A2863" s="57">
        <f t="shared" ca="1" si="88"/>
        <v>225.68000000001288</v>
      </c>
      <c r="B2863" s="50">
        <f t="shared" ca="1" si="89"/>
        <v>-69.104070388856911</v>
      </c>
      <c r="D2863" s="82"/>
    </row>
    <row r="2864" spans="1:4" x14ac:dyDescent="0.2">
      <c r="A2864" s="57">
        <f t="shared" ca="1" si="88"/>
        <v>225.76000000001289</v>
      </c>
      <c r="B2864" s="50">
        <f t="shared" ca="1" si="89"/>
        <v>-69.118241756406036</v>
      </c>
      <c r="D2864" s="82"/>
    </row>
    <row r="2865" spans="1:4" x14ac:dyDescent="0.2">
      <c r="A2865" s="57">
        <f t="shared" ca="1" si="88"/>
        <v>225.84000000001291</v>
      </c>
      <c r="B2865" s="50">
        <f t="shared" ca="1" si="89"/>
        <v>-69.133068670688417</v>
      </c>
      <c r="D2865" s="82"/>
    </row>
    <row r="2866" spans="1:4" x14ac:dyDescent="0.2">
      <c r="A2866" s="57">
        <f t="shared" ca="1" si="88"/>
        <v>225.92000000001292</v>
      </c>
      <c r="B2866" s="50">
        <f t="shared" ca="1" si="89"/>
        <v>-69.148551417160164</v>
      </c>
      <c r="D2866" s="82"/>
    </row>
    <row r="2867" spans="1:4" x14ac:dyDescent="0.2">
      <c r="A2867" s="57">
        <f t="shared" ca="1" si="88"/>
        <v>226.00000000001293</v>
      </c>
      <c r="B2867" s="50">
        <f t="shared" ca="1" si="89"/>
        <v>-69.164690314762652</v>
      </c>
      <c r="D2867" s="82"/>
    </row>
    <row r="2868" spans="1:4" x14ac:dyDescent="0.2">
      <c r="A2868" s="57">
        <f t="shared" ca="1" si="88"/>
        <v>226.08000000001294</v>
      </c>
      <c r="B2868" s="50">
        <f t="shared" ca="1" si="89"/>
        <v>-69.181485715986753</v>
      </c>
      <c r="D2868" s="82"/>
    </row>
    <row r="2869" spans="1:4" x14ac:dyDescent="0.2">
      <c r="A2869" s="57">
        <f t="shared" ca="1" si="88"/>
        <v>226.16000000001296</v>
      </c>
      <c r="B2869" s="50">
        <f t="shared" ca="1" si="89"/>
        <v>-69.19893800694399</v>
      </c>
      <c r="D2869" s="82"/>
    </row>
    <row r="2870" spans="1:4" x14ac:dyDescent="0.2">
      <c r="A2870" s="57">
        <f t="shared" ca="1" si="88"/>
        <v>226.24000000001297</v>
      </c>
      <c r="B2870" s="50">
        <f t="shared" ca="1" si="89"/>
        <v>-69.217047607444357</v>
      </c>
      <c r="D2870" s="82"/>
    </row>
    <row r="2871" spans="1:4" x14ac:dyDescent="0.2">
      <c r="A2871" s="57">
        <f t="shared" ca="1" si="88"/>
        <v>226.32000000001298</v>
      </c>
      <c r="B2871" s="50">
        <f t="shared" ca="1" si="89"/>
        <v>-69.235814971081282</v>
      </c>
      <c r="D2871" s="82"/>
    </row>
    <row r="2872" spans="1:4" x14ac:dyDescent="0.2">
      <c r="A2872" s="57">
        <f t="shared" ca="1" si="88"/>
        <v>226.40000000001299</v>
      </c>
      <c r="B2872" s="50">
        <f t="shared" ca="1" si="89"/>
        <v>-69.255240585323406</v>
      </c>
      <c r="D2872" s="82"/>
    </row>
    <row r="2873" spans="1:4" x14ac:dyDescent="0.2">
      <c r="A2873" s="57">
        <f t="shared" ca="1" si="88"/>
        <v>226.48000000001301</v>
      </c>
      <c r="B2873" s="50">
        <f t="shared" ca="1" si="89"/>
        <v>-69.275324971613458</v>
      </c>
      <c r="D2873" s="82"/>
    </row>
    <row r="2874" spans="1:4" x14ac:dyDescent="0.2">
      <c r="A2874" s="57">
        <f t="shared" ca="1" si="88"/>
        <v>226.56000000001302</v>
      </c>
      <c r="B2874" s="50">
        <f t="shared" ca="1" si="89"/>
        <v>-69.296068685474111</v>
      </c>
      <c r="D2874" s="82"/>
    </row>
    <row r="2875" spans="1:4" x14ac:dyDescent="0.2">
      <c r="A2875" s="57">
        <f t="shared" ca="1" si="88"/>
        <v>226.64000000001303</v>
      </c>
      <c r="B2875" s="50">
        <f t="shared" ca="1" si="89"/>
        <v>-69.317472316620879</v>
      </c>
      <c r="D2875" s="82"/>
    </row>
    <row r="2876" spans="1:4" x14ac:dyDescent="0.2">
      <c r="A2876" s="57">
        <f t="shared" ca="1" si="88"/>
        <v>226.72000000001304</v>
      </c>
      <c r="B2876" s="50">
        <f t="shared" ca="1" si="89"/>
        <v>-69.339536489082278</v>
      </c>
      <c r="D2876" s="82"/>
    </row>
    <row r="2877" spans="1:4" x14ac:dyDescent="0.2">
      <c r="A2877" s="57">
        <f t="shared" ca="1" si="88"/>
        <v>226.80000000001306</v>
      </c>
      <c r="B2877" s="50">
        <f t="shared" ca="1" si="89"/>
        <v>-69.362261861327056</v>
      </c>
      <c r="D2877" s="82"/>
    </row>
    <row r="2878" spans="1:4" x14ac:dyDescent="0.2">
      <c r="A2878" s="57">
        <f t="shared" ca="1" si="88"/>
        <v>226.88000000001307</v>
      </c>
      <c r="B2878" s="50">
        <f t="shared" ca="1" si="89"/>
        <v>-69.385649126398761</v>
      </c>
      <c r="D2878" s="82"/>
    </row>
    <row r="2879" spans="1:4" x14ac:dyDescent="0.2">
      <c r="A2879" s="57">
        <f t="shared" ca="1" si="88"/>
        <v>226.96000000001308</v>
      </c>
      <c r="B2879" s="50">
        <f t="shared" ca="1" si="89"/>
        <v>-69.409699012057459</v>
      </c>
      <c r="D2879" s="82"/>
    </row>
    <row r="2880" spans="1:4" x14ac:dyDescent="0.2">
      <c r="A2880" s="57">
        <f t="shared" ca="1" si="88"/>
        <v>227.04000000001309</v>
      </c>
      <c r="B2880" s="50">
        <f t="shared" ca="1" si="89"/>
        <v>-69.434412280929024</v>
      </c>
      <c r="D2880" s="82"/>
    </row>
    <row r="2881" spans="1:4" x14ac:dyDescent="0.2">
      <c r="A2881" s="57">
        <f t="shared" ca="1" si="88"/>
        <v>227.12000000001311</v>
      </c>
      <c r="B2881" s="50">
        <f t="shared" ca="1" si="89"/>
        <v>-69.459789730661697</v>
      </c>
      <c r="D2881" s="82"/>
    </row>
    <row r="2882" spans="1:4" x14ac:dyDescent="0.2">
      <c r="A2882" s="57">
        <f t="shared" ca="1" si="88"/>
        <v>227.20000000001312</v>
      </c>
      <c r="B2882" s="50">
        <f t="shared" ca="1" si="89"/>
        <v>-69.485832194090207</v>
      </c>
      <c r="D2882" s="82"/>
    </row>
    <row r="2883" spans="1:4" x14ac:dyDescent="0.2">
      <c r="A2883" s="57">
        <f t="shared" ca="1" si="88"/>
        <v>227.28000000001313</v>
      </c>
      <c r="B2883" s="50">
        <f t="shared" ca="1" si="89"/>
        <v>-69.512540539407468</v>
      </c>
      <c r="D2883" s="82"/>
    </row>
    <row r="2884" spans="1:4" x14ac:dyDescent="0.2">
      <c r="A2884" s="57">
        <f t="shared" ca="1" si="88"/>
        <v>227.36000000001314</v>
      </c>
      <c r="B2884" s="50">
        <f t="shared" ca="1" si="89"/>
        <v>-69.539915670343859</v>
      </c>
      <c r="D2884" s="82"/>
    </row>
    <row r="2885" spans="1:4" x14ac:dyDescent="0.2">
      <c r="A2885" s="57">
        <f t="shared" ca="1" si="88"/>
        <v>227.44000000001316</v>
      </c>
      <c r="B2885" s="50">
        <f t="shared" ca="1" si="89"/>
        <v>-69.567958526354346</v>
      </c>
      <c r="D2885" s="82"/>
    </row>
    <row r="2886" spans="1:4" x14ac:dyDescent="0.2">
      <c r="A2886" s="57">
        <f t="shared" ca="1" si="88"/>
        <v>227.52000000001317</v>
      </c>
      <c r="B2886" s="50">
        <f t="shared" ca="1" si="89"/>
        <v>-69.596670082813276</v>
      </c>
      <c r="D2886" s="82"/>
    </row>
    <row r="2887" spans="1:4" x14ac:dyDescent="0.2">
      <c r="A2887" s="57">
        <f t="shared" ca="1" si="88"/>
        <v>227.60000000001318</v>
      </c>
      <c r="B2887" s="50">
        <f t="shared" ca="1" si="89"/>
        <v>-69.626051351217242</v>
      </c>
      <c r="D2887" s="82"/>
    </row>
    <row r="2888" spans="1:4" x14ac:dyDescent="0.2">
      <c r="A2888" s="57">
        <f t="shared" ca="1" si="88"/>
        <v>227.68000000001319</v>
      </c>
      <c r="B2888" s="50">
        <f t="shared" ca="1" si="89"/>
        <v>-69.656103379395731</v>
      </c>
      <c r="D2888" s="82"/>
    </row>
    <row r="2889" spans="1:4" x14ac:dyDescent="0.2">
      <c r="A2889" s="57">
        <f t="shared" ca="1" si="88"/>
        <v>227.76000000001321</v>
      </c>
      <c r="B2889" s="50">
        <f t="shared" ca="1" si="89"/>
        <v>-69.686827251729994</v>
      </c>
      <c r="D2889" s="82"/>
    </row>
    <row r="2890" spans="1:4" x14ac:dyDescent="0.2">
      <c r="A2890" s="57">
        <f t="shared" ca="1" si="88"/>
        <v>227.84000000001322</v>
      </c>
      <c r="B2890" s="50">
        <f t="shared" ca="1" si="89"/>
        <v>-69.718224089380072</v>
      </c>
      <c r="D2890" s="82"/>
    </row>
    <row r="2891" spans="1:4" x14ac:dyDescent="0.2">
      <c r="A2891" s="57">
        <f t="shared" ca="1" si="88"/>
        <v>227.92000000001323</v>
      </c>
      <c r="B2891" s="50">
        <f t="shared" ca="1" si="89"/>
        <v>-69.750295050520066</v>
      </c>
      <c r="D2891" s="82"/>
    </row>
    <row r="2892" spans="1:4" x14ac:dyDescent="0.2">
      <c r="A2892" s="57">
        <f t="shared" ca="1" si="88"/>
        <v>228.00000000001324</v>
      </c>
      <c r="B2892" s="50">
        <f t="shared" ca="1" si="89"/>
        <v>-69.783041330581881</v>
      </c>
      <c r="D2892" s="82"/>
    </row>
    <row r="2893" spans="1:4" x14ac:dyDescent="0.2">
      <c r="A2893" s="57">
        <f t="shared" ca="1" si="88"/>
        <v>228.08000000001326</v>
      </c>
      <c r="B2893" s="50">
        <f t="shared" ca="1" si="89"/>
        <v>-69.816464162507359</v>
      </c>
      <c r="D2893" s="82"/>
    </row>
    <row r="2894" spans="1:4" x14ac:dyDescent="0.2">
      <c r="A2894" s="57">
        <f t="shared" ca="1" si="88"/>
        <v>228.16000000001327</v>
      </c>
      <c r="B2894" s="50">
        <f t="shared" ca="1" si="89"/>
        <v>-69.850564817009072</v>
      </c>
      <c r="D2894" s="82"/>
    </row>
    <row r="2895" spans="1:4" x14ac:dyDescent="0.2">
      <c r="A2895" s="57">
        <f t="shared" ca="1" si="88"/>
        <v>228.24000000001328</v>
      </c>
      <c r="B2895" s="50">
        <f t="shared" ca="1" si="89"/>
        <v>-69.885344602839879</v>
      </c>
      <c r="D2895" s="82"/>
    </row>
    <row r="2896" spans="1:4" x14ac:dyDescent="0.2">
      <c r="A2896" s="57">
        <f t="shared" ca="1" si="88"/>
        <v>228.32000000001329</v>
      </c>
      <c r="B2896" s="50">
        <f t="shared" ca="1" si="89"/>
        <v>-69.920804867071368</v>
      </c>
      <c r="D2896" s="82"/>
    </row>
    <row r="2897" spans="1:4" x14ac:dyDescent="0.2">
      <c r="A2897" s="57">
        <f t="shared" ca="1" si="88"/>
        <v>228.40000000001331</v>
      </c>
      <c r="B2897" s="50">
        <f t="shared" ca="1" si="89"/>
        <v>-69.956946995381188</v>
      </c>
      <c r="D2897" s="82"/>
    </row>
    <row r="2898" spans="1:4" x14ac:dyDescent="0.2">
      <c r="A2898" s="57">
        <f t="shared" ca="1" si="88"/>
        <v>228.48000000001332</v>
      </c>
      <c r="B2898" s="50">
        <f t="shared" ca="1" si="89"/>
        <v>-69.993772412349557</v>
      </c>
      <c r="D2898" s="82"/>
    </row>
    <row r="2899" spans="1:4" x14ac:dyDescent="0.2">
      <c r="A2899" s="57">
        <f t="shared" ca="1" si="88"/>
        <v>228.56000000001333</v>
      </c>
      <c r="B2899" s="50">
        <f t="shared" ca="1" si="89"/>
        <v>-70.031282581765012</v>
      </c>
      <c r="D2899" s="82"/>
    </row>
    <row r="2900" spans="1:4" x14ac:dyDescent="0.2">
      <c r="A2900" s="57">
        <f t="shared" ca="1" si="88"/>
        <v>228.64000000001334</v>
      </c>
      <c r="B2900" s="50">
        <f t="shared" ca="1" si="89"/>
        <v>-70.069479006939645</v>
      </c>
      <c r="D2900" s="82"/>
    </row>
    <row r="2901" spans="1:4" x14ac:dyDescent="0.2">
      <c r="A2901" s="57">
        <f t="shared" ca="1" si="88"/>
        <v>228.72000000001336</v>
      </c>
      <c r="B2901" s="50">
        <f t="shared" ca="1" si="89"/>
        <v>-70.108363231033678</v>
      </c>
      <c r="D2901" s="82"/>
    </row>
    <row r="2902" spans="1:4" x14ac:dyDescent="0.2">
      <c r="A2902" s="57">
        <f t="shared" ca="1" si="88"/>
        <v>228.80000000001337</v>
      </c>
      <c r="B2902" s="50">
        <f t="shared" ca="1" si="89"/>
        <v>-70.147936837390091</v>
      </c>
      <c r="D2902" s="82"/>
    </row>
    <row r="2903" spans="1:4" x14ac:dyDescent="0.2">
      <c r="A2903" s="57">
        <f t="shared" ca="1" si="88"/>
        <v>228.88000000001338</v>
      </c>
      <c r="B2903" s="50">
        <f t="shared" ca="1" si="89"/>
        <v>-70.188201449878591</v>
      </c>
      <c r="D2903" s="82"/>
    </row>
    <row r="2904" spans="1:4" x14ac:dyDescent="0.2">
      <c r="A2904" s="57">
        <f t="shared" ca="1" si="88"/>
        <v>228.96000000001339</v>
      </c>
      <c r="B2904" s="50">
        <f t="shared" ca="1" si="89"/>
        <v>-70.229158733250216</v>
      </c>
      <c r="D2904" s="82"/>
    </row>
    <row r="2905" spans="1:4" x14ac:dyDescent="0.2">
      <c r="A2905" s="57">
        <f t="shared" ca="1" si="88"/>
        <v>229.04000000001341</v>
      </c>
      <c r="B2905" s="50">
        <f t="shared" ca="1" si="89"/>
        <v>-70.270810393501563</v>
      </c>
      <c r="D2905" s="82"/>
    </row>
    <row r="2906" spans="1:4" x14ac:dyDescent="0.2">
      <c r="A2906" s="57">
        <f t="shared" ca="1" si="88"/>
        <v>229.12000000001342</v>
      </c>
      <c r="B2906" s="50">
        <f t="shared" ca="1" si="89"/>
        <v>-70.313158178249822</v>
      </c>
      <c r="D2906" s="82"/>
    </row>
    <row r="2907" spans="1:4" x14ac:dyDescent="0.2">
      <c r="A2907" s="57">
        <f t="shared" ca="1" si="88"/>
        <v>229.20000000001343</v>
      </c>
      <c r="B2907" s="50">
        <f t="shared" ca="1" si="89"/>
        <v>-70.356203877118034</v>
      </c>
      <c r="D2907" s="82"/>
    </row>
    <row r="2908" spans="1:4" x14ac:dyDescent="0.2">
      <c r="A2908" s="57">
        <f t="shared" ca="1" si="88"/>
        <v>229.28000000001344</v>
      </c>
      <c r="B2908" s="50">
        <f t="shared" ca="1" si="89"/>
        <v>-70.399949322131363</v>
      </c>
      <c r="D2908" s="82"/>
    </row>
    <row r="2909" spans="1:4" x14ac:dyDescent="0.2">
      <c r="A2909" s="57">
        <f t="shared" ca="1" si="88"/>
        <v>229.36000000001346</v>
      </c>
      <c r="B2909" s="50">
        <f t="shared" ca="1" si="89"/>
        <v>-70.444396388123906</v>
      </c>
      <c r="D2909" s="82"/>
    </row>
    <row r="2910" spans="1:4" x14ac:dyDescent="0.2">
      <c r="A2910" s="57">
        <f t="shared" ca="1" si="88"/>
        <v>229.44000000001347</v>
      </c>
      <c r="B2910" s="50">
        <f t="shared" ca="1" si="89"/>
        <v>-70.48954699315712</v>
      </c>
      <c r="D2910" s="82"/>
    </row>
    <row r="2911" spans="1:4" x14ac:dyDescent="0.2">
      <c r="A2911" s="57">
        <f t="shared" ca="1" si="88"/>
        <v>229.52000000001348</v>
      </c>
      <c r="B2911" s="50">
        <f t="shared" ca="1" si="89"/>
        <v>-70.535403098949175</v>
      </c>
      <c r="D2911" s="82"/>
    </row>
    <row r="2912" spans="1:4" x14ac:dyDescent="0.2">
      <c r="A2912" s="57">
        <f t="shared" ca="1" si="88"/>
        <v>229.60000000001349</v>
      </c>
      <c r="B2912" s="50">
        <f t="shared" ca="1" si="89"/>
        <v>-70.581966711315985</v>
      </c>
      <c r="D2912" s="82"/>
    </row>
    <row r="2913" spans="1:4" x14ac:dyDescent="0.2">
      <c r="A2913" s="57">
        <f t="shared" ca="1" si="88"/>
        <v>229.68000000001351</v>
      </c>
      <c r="B2913" s="50">
        <f t="shared" ca="1" si="89"/>
        <v>-70.629239880624098</v>
      </c>
      <c r="D2913" s="82"/>
    </row>
    <row r="2914" spans="1:4" x14ac:dyDescent="0.2">
      <c r="A2914" s="57">
        <f t="shared" ca="1" si="88"/>
        <v>229.76000000001352</v>
      </c>
      <c r="B2914" s="50">
        <f t="shared" ca="1" si="89"/>
        <v>-70.677224702255302</v>
      </c>
      <c r="D2914" s="82"/>
    </row>
    <row r="2915" spans="1:4" x14ac:dyDescent="0.2">
      <c r="A2915" s="57">
        <f t="shared" ca="1" si="88"/>
        <v>229.84000000001353</v>
      </c>
      <c r="B2915" s="50">
        <f t="shared" ca="1" si="89"/>
        <v>-70.725923317083769</v>
      </c>
      <c r="D2915" s="82"/>
    </row>
    <row r="2916" spans="1:4" x14ac:dyDescent="0.2">
      <c r="A2916" s="57">
        <f t="shared" ca="1" si="88"/>
        <v>229.92000000001354</v>
      </c>
      <c r="B2916" s="50">
        <f t="shared" ca="1" si="89"/>
        <v>-70.775337911965423</v>
      </c>
      <c r="D2916" s="82"/>
    </row>
    <row r="2917" spans="1:4" x14ac:dyDescent="0.2">
      <c r="A2917" s="57">
        <f t="shared" ca="1" si="88"/>
        <v>230.00000000001356</v>
      </c>
      <c r="B2917" s="50">
        <f t="shared" ca="1" si="89"/>
        <v>-70.825470720240091</v>
      </c>
      <c r="D2917" s="82"/>
    </row>
    <row r="2918" spans="1:4" x14ac:dyDescent="0.2">
      <c r="A2918" s="57">
        <f t="shared" ca="1" si="88"/>
        <v>230.08000000001357</v>
      </c>
      <c r="B2918" s="50">
        <f t="shared" ca="1" si="89"/>
        <v>-70.876324022246536</v>
      </c>
      <c r="D2918" s="82"/>
    </row>
    <row r="2919" spans="1:4" x14ac:dyDescent="0.2">
      <c r="A2919" s="57">
        <f t="shared" ca="1" si="88"/>
        <v>230.16000000001358</v>
      </c>
      <c r="B2919" s="50">
        <f t="shared" ca="1" si="89"/>
        <v>-70.927900145850927</v>
      </c>
      <c r="D2919" s="82"/>
    </row>
    <row r="2920" spans="1:4" x14ac:dyDescent="0.2">
      <c r="A2920" s="57">
        <f t="shared" ca="1" si="88"/>
        <v>230.24000000001359</v>
      </c>
      <c r="B2920" s="50">
        <f t="shared" ca="1" si="89"/>
        <v>-70.980201466988419</v>
      </c>
      <c r="D2920" s="82"/>
    </row>
    <row r="2921" spans="1:4" x14ac:dyDescent="0.2">
      <c r="A2921" s="57">
        <f t="shared" ca="1" si="88"/>
        <v>230.32000000001361</v>
      </c>
      <c r="B2921" s="50">
        <f t="shared" ca="1" si="89"/>
        <v>-71.033230410218991</v>
      </c>
      <c r="D2921" s="82"/>
    </row>
    <row r="2922" spans="1:4" x14ac:dyDescent="0.2">
      <c r="A2922" s="57">
        <f t="shared" ca="1" si="88"/>
        <v>230.40000000001362</v>
      </c>
      <c r="B2922" s="50">
        <f t="shared" ca="1" si="89"/>
        <v>-71.08698944929688</v>
      </c>
      <c r="D2922" s="82"/>
    </row>
    <row r="2923" spans="1:4" x14ac:dyDescent="0.2">
      <c r="A2923" s="57">
        <f t="shared" ref="A2923:A2986" ca="1" si="90">OFFSET(A2923,-1,0)+f_stop/5000</f>
        <v>230.48000000001363</v>
      </c>
      <c r="B2923" s="50">
        <f t="shared" ref="B2923:B2986" ca="1" si="91">20*LOG(ABS(   (1/f_dec*SIN(f_dec*$A2923/Fm*PI())/SIN($A2923/Fm*PI()))^(order-2) * (1/f_dec2*SIN(f_dec2*$A2923/Fm*PI())/SIN($A2923/Fm*PI())) *  (1/(f_dec*n_avg)*SIN((f_dec*n_avg)*$A2923/Fm*PI())/SIN($A2923/Fm*PI()))    ))</f>
        <v>-71.141481107754657</v>
      </c>
      <c r="D2923" s="82"/>
    </row>
    <row r="2924" spans="1:4" x14ac:dyDescent="0.2">
      <c r="A2924" s="57">
        <f t="shared" ca="1" si="90"/>
        <v>230.56000000001364</v>
      </c>
      <c r="B2924" s="50">
        <f t="shared" ca="1" si="91"/>
        <v>-71.196707959501822</v>
      </c>
      <c r="D2924" s="82"/>
    </row>
    <row r="2925" spans="1:4" x14ac:dyDescent="0.2">
      <c r="A2925" s="57">
        <f t="shared" ca="1" si="90"/>
        <v>230.64000000001366</v>
      </c>
      <c r="B2925" s="50">
        <f t="shared" ca="1" si="91"/>
        <v>-71.252672629438564</v>
      </c>
      <c r="D2925" s="82"/>
    </row>
    <row r="2926" spans="1:4" x14ac:dyDescent="0.2">
      <c r="A2926" s="57">
        <f t="shared" ca="1" si="90"/>
        <v>230.72000000001367</v>
      </c>
      <c r="B2926" s="50">
        <f t="shared" ca="1" si="91"/>
        <v>-71.309377794084682</v>
      </c>
      <c r="D2926" s="82"/>
    </row>
    <row r="2927" spans="1:4" x14ac:dyDescent="0.2">
      <c r="A2927" s="57">
        <f t="shared" ca="1" si="90"/>
        <v>230.80000000001368</v>
      </c>
      <c r="B2927" s="50">
        <f t="shared" ca="1" si="91"/>
        <v>-71.366826182224031</v>
      </c>
      <c r="D2927" s="82"/>
    </row>
    <row r="2928" spans="1:4" x14ac:dyDescent="0.2">
      <c r="A2928" s="57">
        <f t="shared" ca="1" si="90"/>
        <v>230.88000000001369</v>
      </c>
      <c r="B2928" s="50">
        <f t="shared" ca="1" si="91"/>
        <v>-71.425020575565256</v>
      </c>
      <c r="D2928" s="82"/>
    </row>
    <row r="2929" spans="1:4" x14ac:dyDescent="0.2">
      <c r="A2929" s="57">
        <f t="shared" ca="1" si="90"/>
        <v>230.96000000001371</v>
      </c>
      <c r="B2929" s="50">
        <f t="shared" ca="1" si="91"/>
        <v>-71.483963809418739</v>
      </c>
      <c r="D2929" s="82"/>
    </row>
    <row r="2930" spans="1:4" x14ac:dyDescent="0.2">
      <c r="A2930" s="57">
        <f t="shared" ca="1" si="90"/>
        <v>231.04000000001372</v>
      </c>
      <c r="B2930" s="50">
        <f t="shared" ca="1" si="91"/>
        <v>-71.543658773390206</v>
      </c>
      <c r="D2930" s="82"/>
    </row>
    <row r="2931" spans="1:4" x14ac:dyDescent="0.2">
      <c r="A2931" s="57">
        <f t="shared" ca="1" si="90"/>
        <v>231.12000000001373</v>
      </c>
      <c r="B2931" s="50">
        <f t="shared" ca="1" si="91"/>
        <v>-71.60410841209152</v>
      </c>
      <c r="D2931" s="82"/>
    </row>
    <row r="2932" spans="1:4" x14ac:dyDescent="0.2">
      <c r="A2932" s="57">
        <f t="shared" ca="1" si="90"/>
        <v>231.20000000001374</v>
      </c>
      <c r="B2932" s="50">
        <f t="shared" ca="1" si="91"/>
        <v>-71.665315725868837</v>
      </c>
      <c r="D2932" s="82"/>
    </row>
    <row r="2933" spans="1:4" x14ac:dyDescent="0.2">
      <c r="A2933" s="57">
        <f t="shared" ca="1" si="90"/>
        <v>231.28000000001376</v>
      </c>
      <c r="B2933" s="50">
        <f t="shared" ca="1" si="91"/>
        <v>-71.727283771548954</v>
      </c>
      <c r="D2933" s="82"/>
    </row>
    <row r="2934" spans="1:4" x14ac:dyDescent="0.2">
      <c r="A2934" s="57">
        <f t="shared" ca="1" si="90"/>
        <v>231.36000000001377</v>
      </c>
      <c r="B2934" s="50">
        <f t="shared" ca="1" si="91"/>
        <v>-71.790015663203718</v>
      </c>
      <c r="D2934" s="82"/>
    </row>
    <row r="2935" spans="1:4" x14ac:dyDescent="0.2">
      <c r="A2935" s="57">
        <f t="shared" ca="1" si="90"/>
        <v>231.44000000001378</v>
      </c>
      <c r="B2935" s="50">
        <f t="shared" ca="1" si="91"/>
        <v>-71.853514572933108</v>
      </c>
      <c r="D2935" s="82"/>
    </row>
    <row r="2936" spans="1:4" x14ac:dyDescent="0.2">
      <c r="A2936" s="57">
        <f t="shared" ca="1" si="90"/>
        <v>231.52000000001379</v>
      </c>
      <c r="B2936" s="50">
        <f t="shared" ca="1" si="91"/>
        <v>-71.917783731667953</v>
      </c>
      <c r="D2936" s="82"/>
    </row>
    <row r="2937" spans="1:4" x14ac:dyDescent="0.2">
      <c r="A2937" s="57">
        <f t="shared" ca="1" si="90"/>
        <v>231.60000000001381</v>
      </c>
      <c r="B2937" s="50">
        <f t="shared" ca="1" si="91"/>
        <v>-71.982826429991775</v>
      </c>
      <c r="D2937" s="82"/>
    </row>
    <row r="2938" spans="1:4" x14ac:dyDescent="0.2">
      <c r="A2938" s="57">
        <f t="shared" ca="1" si="90"/>
        <v>231.68000000001382</v>
      </c>
      <c r="B2938" s="50">
        <f t="shared" ca="1" si="91"/>
        <v>-72.048646018983135</v>
      </c>
      <c r="D2938" s="82"/>
    </row>
    <row r="2939" spans="1:4" x14ac:dyDescent="0.2">
      <c r="A2939" s="57">
        <f t="shared" ca="1" si="90"/>
        <v>231.76000000001383</v>
      </c>
      <c r="B2939" s="50">
        <f t="shared" ca="1" si="91"/>
        <v>-72.115245911078418</v>
      </c>
      <c r="D2939" s="82"/>
    </row>
    <row r="2940" spans="1:4" x14ac:dyDescent="0.2">
      <c r="A2940" s="57">
        <f t="shared" ca="1" si="90"/>
        <v>231.84000000001384</v>
      </c>
      <c r="B2940" s="50">
        <f t="shared" ca="1" si="91"/>
        <v>-72.182629580955904</v>
      </c>
      <c r="D2940" s="82"/>
    </row>
    <row r="2941" spans="1:4" x14ac:dyDescent="0.2">
      <c r="A2941" s="57">
        <f t="shared" ca="1" si="90"/>
        <v>231.92000000001386</v>
      </c>
      <c r="B2941" s="50">
        <f t="shared" ca="1" si="91"/>
        <v>-72.250800566441228</v>
      </c>
      <c r="D2941" s="82"/>
    </row>
    <row r="2942" spans="1:4" x14ac:dyDescent="0.2">
      <c r="A2942" s="57">
        <f t="shared" ca="1" si="90"/>
        <v>232.00000000001387</v>
      </c>
      <c r="B2942" s="50">
        <f t="shared" ca="1" si="91"/>
        <v>-72.319762469435233</v>
      </c>
      <c r="D2942" s="82"/>
    </row>
    <row r="2943" spans="1:4" x14ac:dyDescent="0.2">
      <c r="A2943" s="57">
        <f t="shared" ca="1" si="90"/>
        <v>232.08000000001388</v>
      </c>
      <c r="B2943" s="50">
        <f t="shared" ca="1" si="91"/>
        <v>-72.389518956864578</v>
      </c>
      <c r="D2943" s="82"/>
    </row>
    <row r="2944" spans="1:4" x14ac:dyDescent="0.2">
      <c r="A2944" s="57">
        <f t="shared" ca="1" si="90"/>
        <v>232.16000000001389</v>
      </c>
      <c r="B2944" s="50">
        <f t="shared" ca="1" si="91"/>
        <v>-72.460073761655522</v>
      </c>
      <c r="D2944" s="82"/>
    </row>
    <row r="2945" spans="1:4" x14ac:dyDescent="0.2">
      <c r="A2945" s="57">
        <f t="shared" ca="1" si="90"/>
        <v>232.24000000001391</v>
      </c>
      <c r="B2945" s="50">
        <f t="shared" ca="1" si="91"/>
        <v>-72.531430683731642</v>
      </c>
      <c r="D2945" s="82"/>
    </row>
    <row r="2946" spans="1:4" x14ac:dyDescent="0.2">
      <c r="A2946" s="57">
        <f t="shared" ca="1" si="90"/>
        <v>232.32000000001392</v>
      </c>
      <c r="B2946" s="50">
        <f t="shared" ca="1" si="91"/>
        <v>-72.603593591036116</v>
      </c>
      <c r="D2946" s="82"/>
    </row>
    <row r="2947" spans="1:4" x14ac:dyDescent="0.2">
      <c r="A2947" s="57">
        <f t="shared" ca="1" si="90"/>
        <v>232.40000000001393</v>
      </c>
      <c r="B2947" s="50">
        <f t="shared" ca="1" si="91"/>
        <v>-72.676566420579093</v>
      </c>
      <c r="D2947" s="82"/>
    </row>
    <row r="2948" spans="1:4" x14ac:dyDescent="0.2">
      <c r="A2948" s="57">
        <f t="shared" ca="1" si="90"/>
        <v>232.48000000001394</v>
      </c>
      <c r="B2948" s="50">
        <f t="shared" ca="1" si="91"/>
        <v>-72.750353179510995</v>
      </c>
      <c r="D2948" s="82"/>
    </row>
    <row r="2949" spans="1:4" x14ac:dyDescent="0.2">
      <c r="A2949" s="57">
        <f t="shared" ca="1" si="90"/>
        <v>232.56000000001396</v>
      </c>
      <c r="B2949" s="50">
        <f t="shared" ca="1" si="91"/>
        <v>-72.824957946222099</v>
      </c>
      <c r="D2949" s="82"/>
    </row>
    <row r="2950" spans="1:4" x14ac:dyDescent="0.2">
      <c r="A2950" s="57">
        <f t="shared" ca="1" si="90"/>
        <v>232.64000000001397</v>
      </c>
      <c r="B2950" s="50">
        <f t="shared" ca="1" si="91"/>
        <v>-72.900384871469242</v>
      </c>
      <c r="D2950" s="82"/>
    </row>
    <row r="2951" spans="1:4" x14ac:dyDescent="0.2">
      <c r="A2951" s="57">
        <f t="shared" ca="1" si="90"/>
        <v>232.72000000001398</v>
      </c>
      <c r="B2951" s="50">
        <f t="shared" ca="1" si="91"/>
        <v>-72.976638179530696</v>
      </c>
      <c r="D2951" s="82"/>
    </row>
    <row r="2952" spans="1:4" x14ac:dyDescent="0.2">
      <c r="A2952" s="57">
        <f t="shared" ca="1" si="90"/>
        <v>232.80000000001399</v>
      </c>
      <c r="B2952" s="50">
        <f t="shared" ca="1" si="91"/>
        <v>-73.053722169389431</v>
      </c>
      <c r="D2952" s="82"/>
    </row>
    <row r="2953" spans="1:4" x14ac:dyDescent="0.2">
      <c r="A2953" s="57">
        <f t="shared" ca="1" si="90"/>
        <v>232.88000000001401</v>
      </c>
      <c r="B2953" s="50">
        <f t="shared" ca="1" si="91"/>
        <v>-73.131641215945621</v>
      </c>
      <c r="D2953" s="82"/>
    </row>
    <row r="2954" spans="1:4" x14ac:dyDescent="0.2">
      <c r="A2954" s="57">
        <f t="shared" ca="1" si="90"/>
        <v>232.96000000001402</v>
      </c>
      <c r="B2954" s="50">
        <f t="shared" ca="1" si="91"/>
        <v>-73.210399771259787</v>
      </c>
      <c r="D2954" s="82"/>
    </row>
    <row r="2955" spans="1:4" x14ac:dyDescent="0.2">
      <c r="A2955" s="57">
        <f t="shared" ca="1" si="90"/>
        <v>233.04000000001403</v>
      </c>
      <c r="B2955" s="50">
        <f t="shared" ca="1" si="91"/>
        <v>-73.290002365826467</v>
      </c>
      <c r="D2955" s="82"/>
    </row>
    <row r="2956" spans="1:4" x14ac:dyDescent="0.2">
      <c r="A2956" s="57">
        <f t="shared" ca="1" si="90"/>
        <v>233.12000000001404</v>
      </c>
      <c r="B2956" s="50">
        <f t="shared" ca="1" si="91"/>
        <v>-73.370453609879831</v>
      </c>
      <c r="D2956" s="82"/>
    </row>
    <row r="2957" spans="1:4" x14ac:dyDescent="0.2">
      <c r="A2957" s="57">
        <f t="shared" ca="1" si="90"/>
        <v>233.20000000001406</v>
      </c>
      <c r="B2957" s="50">
        <f t="shared" ca="1" si="91"/>
        <v>-73.451758194732164</v>
      </c>
      <c r="D2957" s="82"/>
    </row>
    <row r="2958" spans="1:4" x14ac:dyDescent="0.2">
      <c r="A2958" s="57">
        <f t="shared" ca="1" si="90"/>
        <v>233.28000000001407</v>
      </c>
      <c r="B2958" s="50">
        <f t="shared" ca="1" si="91"/>
        <v>-73.533920894145922</v>
      </c>
      <c r="D2958" s="82"/>
    </row>
    <row r="2959" spans="1:4" x14ac:dyDescent="0.2">
      <c r="A2959" s="57">
        <f t="shared" ca="1" si="90"/>
        <v>233.36000000001408</v>
      </c>
      <c r="B2959" s="50">
        <f t="shared" ca="1" si="91"/>
        <v>-73.616946565740008</v>
      </c>
      <c r="D2959" s="82"/>
    </row>
    <row r="2960" spans="1:4" x14ac:dyDescent="0.2">
      <c r="A2960" s="57">
        <f t="shared" ca="1" si="90"/>
        <v>233.44000000001409</v>
      </c>
      <c r="B2960" s="50">
        <f t="shared" ca="1" si="91"/>
        <v>-73.700840152432093</v>
      </c>
      <c r="D2960" s="82"/>
    </row>
    <row r="2961" spans="1:4" x14ac:dyDescent="0.2">
      <c r="A2961" s="57">
        <f t="shared" ca="1" si="90"/>
        <v>233.52000000001411</v>
      </c>
      <c r="B2961" s="50">
        <f t="shared" ca="1" si="91"/>
        <v>-73.78560668391674</v>
      </c>
      <c r="D2961" s="82"/>
    </row>
    <row r="2962" spans="1:4" x14ac:dyDescent="0.2">
      <c r="A2962" s="57">
        <f t="shared" ca="1" si="90"/>
        <v>233.60000000001412</v>
      </c>
      <c r="B2962" s="50">
        <f t="shared" ca="1" si="91"/>
        <v>-73.871251278181859</v>
      </c>
      <c r="D2962" s="82"/>
    </row>
    <row r="2963" spans="1:4" x14ac:dyDescent="0.2">
      <c r="A2963" s="57">
        <f t="shared" ca="1" si="90"/>
        <v>233.68000000001413</v>
      </c>
      <c r="B2963" s="50">
        <f t="shared" ca="1" si="91"/>
        <v>-73.957779143063135</v>
      </c>
      <c r="D2963" s="82"/>
    </row>
    <row r="2964" spans="1:4" x14ac:dyDescent="0.2">
      <c r="A2964" s="57">
        <f t="shared" ca="1" si="90"/>
        <v>233.76000000001414</v>
      </c>
      <c r="B2964" s="50">
        <f t="shared" ca="1" si="91"/>
        <v>-74.045195577838399</v>
      </c>
      <c r="D2964" s="82"/>
    </row>
    <row r="2965" spans="1:4" x14ac:dyDescent="0.2">
      <c r="A2965" s="57">
        <f t="shared" ca="1" si="90"/>
        <v>233.84000000001416</v>
      </c>
      <c r="B2965" s="50">
        <f t="shared" ca="1" si="91"/>
        <v>-74.133505974862686</v>
      </c>
      <c r="D2965" s="82"/>
    </row>
    <row r="2966" spans="1:4" x14ac:dyDescent="0.2">
      <c r="A2966" s="57">
        <f t="shared" ca="1" si="90"/>
        <v>233.92000000001417</v>
      </c>
      <c r="B2966" s="50">
        <f t="shared" ca="1" si="91"/>
        <v>-74.222715821245686</v>
      </c>
      <c r="D2966" s="82"/>
    </row>
    <row r="2967" spans="1:4" x14ac:dyDescent="0.2">
      <c r="A2967" s="57">
        <f t="shared" ca="1" si="90"/>
        <v>234.00000000001418</v>
      </c>
      <c r="B2967" s="50">
        <f t="shared" ca="1" si="91"/>
        <v>-74.312830700572079</v>
      </c>
      <c r="D2967" s="82"/>
    </row>
    <row r="2968" spans="1:4" x14ac:dyDescent="0.2">
      <c r="A2968" s="57">
        <f t="shared" ca="1" si="90"/>
        <v>234.08000000001419</v>
      </c>
      <c r="B2968" s="50">
        <f t="shared" ca="1" si="91"/>
        <v>-74.403856294666284</v>
      </c>
      <c r="D2968" s="82"/>
    </row>
    <row r="2969" spans="1:4" x14ac:dyDescent="0.2">
      <c r="A2969" s="57">
        <f t="shared" ca="1" si="90"/>
        <v>234.16000000001421</v>
      </c>
      <c r="B2969" s="50">
        <f t="shared" ca="1" si="91"/>
        <v>-74.495798385403575</v>
      </c>
      <c r="D2969" s="82"/>
    </row>
    <row r="2970" spans="1:4" x14ac:dyDescent="0.2">
      <c r="A2970" s="57">
        <f t="shared" ca="1" si="90"/>
        <v>234.24000000001422</v>
      </c>
      <c r="B2970" s="50">
        <f t="shared" ca="1" si="91"/>
        <v>-74.588662856567794</v>
      </c>
      <c r="D2970" s="82"/>
    </row>
    <row r="2971" spans="1:4" x14ac:dyDescent="0.2">
      <c r="A2971" s="57">
        <f t="shared" ca="1" si="90"/>
        <v>234.32000000001423</v>
      </c>
      <c r="B2971" s="50">
        <f t="shared" ca="1" si="91"/>
        <v>-74.682455695758009</v>
      </c>
      <c r="D2971" s="82"/>
    </row>
    <row r="2972" spans="1:4" x14ac:dyDescent="0.2">
      <c r="A2972" s="57">
        <f t="shared" ca="1" si="90"/>
        <v>234.40000000001424</v>
      </c>
      <c r="B2972" s="50">
        <f t="shared" ca="1" si="91"/>
        <v>-74.777182996345019</v>
      </c>
      <c r="D2972" s="82"/>
    </row>
    <row r="2973" spans="1:4" x14ac:dyDescent="0.2">
      <c r="A2973" s="57">
        <f t="shared" ca="1" si="90"/>
        <v>234.48000000001426</v>
      </c>
      <c r="B2973" s="50">
        <f t="shared" ca="1" si="91"/>
        <v>-74.87285095947955</v>
      </c>
      <c r="D2973" s="82"/>
    </row>
    <row r="2974" spans="1:4" x14ac:dyDescent="0.2">
      <c r="A2974" s="57">
        <f t="shared" ca="1" si="90"/>
        <v>234.56000000001427</v>
      </c>
      <c r="B2974" s="50">
        <f t="shared" ca="1" si="91"/>
        <v>-74.969465896153423</v>
      </c>
      <c r="D2974" s="82"/>
    </row>
    <row r="2975" spans="1:4" x14ac:dyDescent="0.2">
      <c r="A2975" s="57">
        <f t="shared" ca="1" si="90"/>
        <v>234.64000000001428</v>
      </c>
      <c r="B2975" s="50">
        <f t="shared" ca="1" si="91"/>
        <v>-75.067034229315496</v>
      </c>
      <c r="D2975" s="82"/>
    </row>
    <row r="2976" spans="1:4" x14ac:dyDescent="0.2">
      <c r="A2976" s="57">
        <f t="shared" ca="1" si="90"/>
        <v>234.72000000001429</v>
      </c>
      <c r="B2976" s="50">
        <f t="shared" ca="1" si="91"/>
        <v>-75.165562496044075</v>
      </c>
      <c r="D2976" s="82"/>
    </row>
    <row r="2977" spans="1:4" x14ac:dyDescent="0.2">
      <c r="A2977" s="57">
        <f t="shared" ca="1" si="90"/>
        <v>234.80000000001431</v>
      </c>
      <c r="B2977" s="50">
        <f t="shared" ca="1" si="91"/>
        <v>-75.265057349777493</v>
      </c>
      <c r="D2977" s="82"/>
    </row>
    <row r="2978" spans="1:4" x14ac:dyDescent="0.2">
      <c r="A2978" s="57">
        <f t="shared" ca="1" si="90"/>
        <v>234.88000000001432</v>
      </c>
      <c r="B2978" s="50">
        <f t="shared" ca="1" si="91"/>
        <v>-75.365525562604574</v>
      </c>
      <c r="D2978" s="82"/>
    </row>
    <row r="2979" spans="1:4" x14ac:dyDescent="0.2">
      <c r="A2979" s="57">
        <f t="shared" ca="1" si="90"/>
        <v>234.96000000001433</v>
      </c>
      <c r="B2979" s="50">
        <f t="shared" ca="1" si="91"/>
        <v>-75.466974027616729</v>
      </c>
      <c r="D2979" s="82"/>
    </row>
    <row r="2980" spans="1:4" x14ac:dyDescent="0.2">
      <c r="A2980" s="57">
        <f t="shared" ca="1" si="90"/>
        <v>235.04000000001435</v>
      </c>
      <c r="B2980" s="50">
        <f t="shared" ca="1" si="91"/>
        <v>-75.569409761324266</v>
      </c>
      <c r="D2980" s="82"/>
    </row>
    <row r="2981" spans="1:4" x14ac:dyDescent="0.2">
      <c r="A2981" s="57">
        <f t="shared" ca="1" si="90"/>
        <v>235.12000000001436</v>
      </c>
      <c r="B2981" s="50">
        <f t="shared" ca="1" si="91"/>
        <v>-75.672839906138137</v>
      </c>
      <c r="D2981" s="82"/>
    </row>
    <row r="2982" spans="1:4" x14ac:dyDescent="0.2">
      <c r="A2982" s="57">
        <f t="shared" ca="1" si="90"/>
        <v>235.20000000001437</v>
      </c>
      <c r="B2982" s="50">
        <f t="shared" ca="1" si="91"/>
        <v>-75.777271732919658</v>
      </c>
      <c r="D2982" s="82"/>
    </row>
    <row r="2983" spans="1:4" x14ac:dyDescent="0.2">
      <c r="A2983" s="57">
        <f t="shared" ca="1" si="90"/>
        <v>235.28000000001438</v>
      </c>
      <c r="B2983" s="50">
        <f t="shared" ca="1" si="91"/>
        <v>-75.8827126436002</v>
      </c>
      <c r="D2983" s="82"/>
    </row>
    <row r="2984" spans="1:4" x14ac:dyDescent="0.2">
      <c r="A2984" s="57">
        <f t="shared" ca="1" si="90"/>
        <v>235.3600000000144</v>
      </c>
      <c r="B2984" s="50">
        <f t="shared" ca="1" si="91"/>
        <v>-75.989170173873205</v>
      </c>
      <c r="D2984" s="82"/>
    </row>
    <row r="2985" spans="1:4" x14ac:dyDescent="0.2">
      <c r="A2985" s="57">
        <f t="shared" ca="1" si="90"/>
        <v>235.44000000001441</v>
      </c>
      <c r="B2985" s="50">
        <f t="shared" ca="1" si="91"/>
        <v>-76.096651995961054</v>
      </c>
      <c r="D2985" s="82"/>
    </row>
    <row r="2986" spans="1:4" x14ac:dyDescent="0.2">
      <c r="A2986" s="57">
        <f t="shared" ca="1" si="90"/>
        <v>235.52000000001442</v>
      </c>
      <c r="B2986" s="50">
        <f t="shared" ca="1" si="91"/>
        <v>-76.205165921458487</v>
      </c>
      <c r="D2986" s="82"/>
    </row>
    <row r="2987" spans="1:4" x14ac:dyDescent="0.2">
      <c r="A2987" s="57">
        <f t="shared" ref="A2987:A3050" ca="1" si="92">OFFSET(A2987,-1,0)+f_stop/5000</f>
        <v>235.60000000001443</v>
      </c>
      <c r="B2987" s="50">
        <f t="shared" ref="B2987:B3050" ca="1" si="93">20*LOG(ABS(   (1/f_dec*SIN(f_dec*$A2987/Fm*PI())/SIN($A2987/Fm*PI()))^(order-2) * (1/f_dec2*SIN(f_dec2*$A2987/Fm*PI())/SIN($A2987/Fm*PI())) *  (1/(f_dec*n_avg)*SIN((f_dec*n_avg)*$A2987/Fm*PI())/SIN($A2987/Fm*PI()))    ))</f>
        <v>-76.31471990425608</v>
      </c>
      <c r="D2987" s="82"/>
    </row>
    <row r="2988" spans="1:4" x14ac:dyDescent="0.2">
      <c r="A2988" s="57">
        <f t="shared" ca="1" si="92"/>
        <v>235.68000000001445</v>
      </c>
      <c r="B2988" s="50">
        <f t="shared" ca="1" si="93"/>
        <v>-76.425322043545634</v>
      </c>
      <c r="D2988" s="82"/>
    </row>
    <row r="2989" spans="1:4" x14ac:dyDescent="0.2">
      <c r="A2989" s="57">
        <f t="shared" ca="1" si="92"/>
        <v>235.76000000001446</v>
      </c>
      <c r="B2989" s="50">
        <f t="shared" ca="1" si="93"/>
        <v>-76.53698058691046</v>
      </c>
      <c r="D2989" s="82"/>
    </row>
    <row r="2990" spans="1:4" x14ac:dyDescent="0.2">
      <c r="A2990" s="57">
        <f t="shared" ca="1" si="92"/>
        <v>235.84000000001447</v>
      </c>
      <c r="B2990" s="50">
        <f t="shared" ca="1" si="93"/>
        <v>-76.649703933503744</v>
      </c>
      <c r="D2990" s="82"/>
    </row>
    <row r="2991" spans="1:4" x14ac:dyDescent="0.2">
      <c r="A2991" s="57">
        <f t="shared" ca="1" si="92"/>
        <v>235.92000000001448</v>
      </c>
      <c r="B2991" s="50">
        <f t="shared" ca="1" si="93"/>
        <v>-76.763500637316909</v>
      </c>
      <c r="D2991" s="82"/>
    </row>
    <row r="2992" spans="1:4" x14ac:dyDescent="0.2">
      <c r="A2992" s="57">
        <f t="shared" ca="1" si="92"/>
        <v>236.0000000000145</v>
      </c>
      <c r="B2992" s="50">
        <f t="shared" ca="1" si="93"/>
        <v>-76.878379410542593</v>
      </c>
      <c r="D2992" s="82"/>
    </row>
    <row r="2993" spans="1:4" x14ac:dyDescent="0.2">
      <c r="A2993" s="57">
        <f t="shared" ca="1" si="92"/>
        <v>236.08000000001451</v>
      </c>
      <c r="B2993" s="50">
        <f t="shared" ca="1" si="93"/>
        <v>-76.994349127033843</v>
      </c>
      <c r="D2993" s="82"/>
    </row>
    <row r="2994" spans="1:4" x14ac:dyDescent="0.2">
      <c r="A2994" s="57">
        <f t="shared" ca="1" si="92"/>
        <v>236.16000000001452</v>
      </c>
      <c r="B2994" s="50">
        <f t="shared" ca="1" si="93"/>
        <v>-77.111418825863495</v>
      </c>
      <c r="D2994" s="82"/>
    </row>
    <row r="2995" spans="1:4" x14ac:dyDescent="0.2">
      <c r="A2995" s="57">
        <f t="shared" ca="1" si="92"/>
        <v>236.24000000001453</v>
      </c>
      <c r="B2995" s="50">
        <f t="shared" ca="1" si="93"/>
        <v>-77.229597714987918</v>
      </c>
      <c r="D2995" s="82"/>
    </row>
    <row r="2996" spans="1:4" x14ac:dyDescent="0.2">
      <c r="A2996" s="57">
        <f t="shared" ca="1" si="92"/>
        <v>236.32000000001455</v>
      </c>
      <c r="B2996" s="50">
        <f t="shared" ca="1" si="93"/>
        <v>-77.348895175017233</v>
      </c>
      <c r="D2996" s="82"/>
    </row>
    <row r="2997" spans="1:4" x14ac:dyDescent="0.2">
      <c r="A2997" s="57">
        <f t="shared" ca="1" si="92"/>
        <v>236.40000000001456</v>
      </c>
      <c r="B2997" s="50">
        <f t="shared" ca="1" si="93"/>
        <v>-77.469320763096761</v>
      </c>
      <c r="D2997" s="82"/>
    </row>
    <row r="2998" spans="1:4" x14ac:dyDescent="0.2">
      <c r="A2998" s="57">
        <f t="shared" ca="1" si="92"/>
        <v>236.48000000001457</v>
      </c>
      <c r="B2998" s="50">
        <f t="shared" ca="1" si="93"/>
        <v>-77.590884216903206</v>
      </c>
      <c r="D2998" s="82"/>
    </row>
    <row r="2999" spans="1:4" x14ac:dyDescent="0.2">
      <c r="A2999" s="57">
        <f t="shared" ca="1" si="92"/>
        <v>236.56000000001458</v>
      </c>
      <c r="B2999" s="50">
        <f t="shared" ca="1" si="93"/>
        <v>-77.71359545875994</v>
      </c>
      <c r="D2999" s="82"/>
    </row>
    <row r="3000" spans="1:4" x14ac:dyDescent="0.2">
      <c r="A3000" s="57">
        <f t="shared" ca="1" si="92"/>
        <v>236.6400000000146</v>
      </c>
      <c r="B3000" s="50">
        <f t="shared" ca="1" si="93"/>
        <v>-77.837464599875133</v>
      </c>
      <c r="D3000" s="82"/>
    </row>
    <row r="3001" spans="1:4" x14ac:dyDescent="0.2">
      <c r="A3001" s="57">
        <f t="shared" ca="1" si="92"/>
        <v>236.72000000001461</v>
      </c>
      <c r="B3001" s="50">
        <f t="shared" ca="1" si="93"/>
        <v>-77.96250194470737</v>
      </c>
      <c r="D3001" s="82"/>
    </row>
    <row r="3002" spans="1:4" x14ac:dyDescent="0.2">
      <c r="A3002" s="57">
        <f t="shared" ca="1" si="92"/>
        <v>236.80000000001462</v>
      </c>
      <c r="B3002" s="50">
        <f t="shared" ca="1" si="93"/>
        <v>-78.08871799546317</v>
      </c>
      <c r="D3002" s="82"/>
    </row>
    <row r="3003" spans="1:4" x14ac:dyDescent="0.2">
      <c r="A3003" s="57">
        <f t="shared" ca="1" si="92"/>
        <v>236.88000000001463</v>
      </c>
      <c r="B3003" s="50">
        <f t="shared" ca="1" si="93"/>
        <v>-78.216123456731353</v>
      </c>
      <c r="D3003" s="82"/>
    </row>
    <row r="3004" spans="1:4" x14ac:dyDescent="0.2">
      <c r="A3004" s="57">
        <f t="shared" ca="1" si="92"/>
        <v>236.96000000001465</v>
      </c>
      <c r="B3004" s="50">
        <f t="shared" ca="1" si="93"/>
        <v>-78.344729240259397</v>
      </c>
      <c r="D3004" s="82"/>
    </row>
    <row r="3005" spans="1:4" x14ac:dyDescent="0.2">
      <c r="A3005" s="57">
        <f t="shared" ca="1" si="92"/>
        <v>237.04000000001466</v>
      </c>
      <c r="B3005" s="50">
        <f t="shared" ca="1" si="93"/>
        <v>-78.474546469875861</v>
      </c>
      <c r="D3005" s="82"/>
    </row>
    <row r="3006" spans="1:4" x14ac:dyDescent="0.2">
      <c r="A3006" s="57">
        <f t="shared" ca="1" si="92"/>
        <v>237.12000000001467</v>
      </c>
      <c r="B3006" s="50">
        <f t="shared" ca="1" si="93"/>
        <v>-78.605586486566224</v>
      </c>
      <c r="D3006" s="82"/>
    </row>
    <row r="3007" spans="1:4" x14ac:dyDescent="0.2">
      <c r="A3007" s="57">
        <f t="shared" ca="1" si="92"/>
        <v>237.20000000001468</v>
      </c>
      <c r="B3007" s="50">
        <f t="shared" ca="1" si="93"/>
        <v>-78.73786085370574</v>
      </c>
      <c r="D3007" s="82"/>
    </row>
    <row r="3008" spans="1:4" x14ac:dyDescent="0.2">
      <c r="A3008" s="57">
        <f t="shared" ca="1" si="92"/>
        <v>237.2800000000147</v>
      </c>
      <c r="B3008" s="50">
        <f t="shared" ca="1" si="93"/>
        <v>-78.871381362456205</v>
      </c>
      <c r="D3008" s="82"/>
    </row>
    <row r="3009" spans="1:4" x14ac:dyDescent="0.2">
      <c r="A3009" s="57">
        <f t="shared" ca="1" si="92"/>
        <v>237.36000000001471</v>
      </c>
      <c r="B3009" s="50">
        <f t="shared" ca="1" si="93"/>
        <v>-79.006160037332819</v>
      </c>
      <c r="D3009" s="82"/>
    </row>
    <row r="3010" spans="1:4" x14ac:dyDescent="0.2">
      <c r="A3010" s="57">
        <f t="shared" ca="1" si="92"/>
        <v>237.44000000001472</v>
      </c>
      <c r="B3010" s="50">
        <f t="shared" ca="1" si="93"/>
        <v>-79.142209141947561</v>
      </c>
      <c r="D3010" s="82"/>
    </row>
    <row r="3011" spans="1:4" x14ac:dyDescent="0.2">
      <c r="A3011" s="57">
        <f t="shared" ca="1" si="92"/>
        <v>237.52000000001473</v>
      </c>
      <c r="B3011" s="50">
        <f t="shared" ca="1" si="93"/>
        <v>-79.279541184934899</v>
      </c>
      <c r="D3011" s="82"/>
    </row>
    <row r="3012" spans="1:4" x14ac:dyDescent="0.2">
      <c r="A3012" s="57">
        <f t="shared" ca="1" si="92"/>
        <v>237.60000000001475</v>
      </c>
      <c r="B3012" s="50">
        <f t="shared" ca="1" si="93"/>
        <v>-79.418168926068063</v>
      </c>
      <c r="D3012" s="82"/>
    </row>
    <row r="3013" spans="1:4" x14ac:dyDescent="0.2">
      <c r="A3013" s="57">
        <f t="shared" ca="1" si="92"/>
        <v>237.68000000001476</v>
      </c>
      <c r="B3013" s="50">
        <f t="shared" ca="1" si="93"/>
        <v>-79.558105382571839</v>
      </c>
      <c r="D3013" s="82"/>
    </row>
    <row r="3014" spans="1:4" x14ac:dyDescent="0.2">
      <c r="A3014" s="57">
        <f t="shared" ca="1" si="92"/>
        <v>237.76000000001477</v>
      </c>
      <c r="B3014" s="50">
        <f t="shared" ca="1" si="93"/>
        <v>-79.69936383564135</v>
      </c>
      <c r="D3014" s="82"/>
    </row>
    <row r="3015" spans="1:4" x14ac:dyDescent="0.2">
      <c r="A3015" s="57">
        <f t="shared" ca="1" si="92"/>
        <v>237.84000000001478</v>
      </c>
      <c r="B3015" s="50">
        <f t="shared" ca="1" si="93"/>
        <v>-79.841957837172558</v>
      </c>
      <c r="D3015" s="82"/>
    </row>
    <row r="3016" spans="1:4" x14ac:dyDescent="0.2">
      <c r="A3016" s="57">
        <f t="shared" ca="1" si="92"/>
        <v>237.9200000000148</v>
      </c>
      <c r="B3016" s="50">
        <f t="shared" ca="1" si="93"/>
        <v>-79.985901216714538</v>
      </c>
      <c r="D3016" s="82"/>
    </row>
    <row r="3017" spans="1:4" x14ac:dyDescent="0.2">
      <c r="A3017" s="57">
        <f t="shared" ca="1" si="92"/>
        <v>238.00000000001481</v>
      </c>
      <c r="B3017" s="50">
        <f t="shared" ca="1" si="93"/>
        <v>-80.131208088651462</v>
      </c>
      <c r="D3017" s="82"/>
    </row>
    <row r="3018" spans="1:4" x14ac:dyDescent="0.2">
      <c r="A3018" s="57">
        <f t="shared" ca="1" si="92"/>
        <v>238.08000000001482</v>
      </c>
      <c r="B3018" s="50">
        <f t="shared" ca="1" si="93"/>
        <v>-80.277892859623634</v>
      </c>
      <c r="D3018" s="82"/>
    </row>
    <row r="3019" spans="1:4" x14ac:dyDescent="0.2">
      <c r="A3019" s="57">
        <f t="shared" ca="1" si="92"/>
        <v>238.16000000001483</v>
      </c>
      <c r="B3019" s="50">
        <f t="shared" ca="1" si="93"/>
        <v>-80.425970236197173</v>
      </c>
      <c r="D3019" s="82"/>
    </row>
    <row r="3020" spans="1:4" x14ac:dyDescent="0.2">
      <c r="A3020" s="57">
        <f t="shared" ca="1" si="92"/>
        <v>238.24000000001485</v>
      </c>
      <c r="B3020" s="50">
        <f t="shared" ca="1" si="93"/>
        <v>-80.575455232792024</v>
      </c>
      <c r="D3020" s="82"/>
    </row>
    <row r="3021" spans="1:4" x14ac:dyDescent="0.2">
      <c r="A3021" s="57">
        <f t="shared" ca="1" si="92"/>
        <v>238.32000000001486</v>
      </c>
      <c r="B3021" s="50">
        <f t="shared" ca="1" si="93"/>
        <v>-80.726363179879257</v>
      </c>
      <c r="D3021" s="82"/>
    </row>
    <row r="3022" spans="1:4" x14ac:dyDescent="0.2">
      <c r="A3022" s="57">
        <f t="shared" ca="1" si="92"/>
        <v>238.40000000001487</v>
      </c>
      <c r="B3022" s="50">
        <f t="shared" ca="1" si="93"/>
        <v>-80.878709732458248</v>
      </c>
      <c r="D3022" s="82"/>
    </row>
    <row r="3023" spans="1:4" x14ac:dyDescent="0.2">
      <c r="A3023" s="57">
        <f t="shared" ca="1" si="92"/>
        <v>238.48000000001488</v>
      </c>
      <c r="B3023" s="50">
        <f t="shared" ca="1" si="93"/>
        <v>-81.032510878825491</v>
      </c>
      <c r="D3023" s="82"/>
    </row>
    <row r="3024" spans="1:4" x14ac:dyDescent="0.2">
      <c r="A3024" s="57">
        <f t="shared" ca="1" si="92"/>
        <v>238.5600000000149</v>
      </c>
      <c r="B3024" s="50">
        <f t="shared" ca="1" si="93"/>
        <v>-81.187782949646589</v>
      </c>
      <c r="D3024" s="82"/>
    </row>
    <row r="3025" spans="1:4" x14ac:dyDescent="0.2">
      <c r="A3025" s="57">
        <f t="shared" ca="1" si="92"/>
        <v>238.64000000001491</v>
      </c>
      <c r="B3025" s="50">
        <f t="shared" ca="1" si="93"/>
        <v>-81.344542627345092</v>
      </c>
      <c r="D3025" s="82"/>
    </row>
    <row r="3026" spans="1:4" x14ac:dyDescent="0.2">
      <c r="A3026" s="57">
        <f t="shared" ca="1" si="92"/>
        <v>238.72000000001492</v>
      </c>
      <c r="B3026" s="50">
        <f t="shared" ca="1" si="93"/>
        <v>-81.502806955820247</v>
      </c>
      <c r="D3026" s="82"/>
    </row>
    <row r="3027" spans="1:4" x14ac:dyDescent="0.2">
      <c r="A3027" s="57">
        <f t="shared" ca="1" si="92"/>
        <v>238.80000000001493</v>
      </c>
      <c r="B3027" s="50">
        <f t="shared" ca="1" si="93"/>
        <v>-81.66259335050816</v>
      </c>
      <c r="D3027" s="82"/>
    </row>
    <row r="3028" spans="1:4" x14ac:dyDescent="0.2">
      <c r="A3028" s="57">
        <f t="shared" ca="1" si="92"/>
        <v>238.88000000001495</v>
      </c>
      <c r="B3028" s="50">
        <f t="shared" ca="1" si="93"/>
        <v>-81.823919608801276</v>
      </c>
      <c r="D3028" s="82"/>
    </row>
    <row r="3029" spans="1:4" x14ac:dyDescent="0.2">
      <c r="A3029" s="57">
        <f t="shared" ca="1" si="92"/>
        <v>238.96000000001496</v>
      </c>
      <c r="B3029" s="50">
        <f t="shared" ca="1" si="93"/>
        <v>-81.98680392084114</v>
      </c>
      <c r="D3029" s="82"/>
    </row>
    <row r="3030" spans="1:4" x14ac:dyDescent="0.2">
      <c r="A3030" s="57">
        <f t="shared" ca="1" si="92"/>
        <v>239.04000000001497</v>
      </c>
      <c r="B3030" s="50">
        <f t="shared" ca="1" si="93"/>
        <v>-82.151264880700325</v>
      </c>
      <c r="D3030" s="82"/>
    </row>
    <row r="3031" spans="1:4" x14ac:dyDescent="0.2">
      <c r="A3031" s="57">
        <f t="shared" ca="1" si="92"/>
        <v>239.12000000001498</v>
      </c>
      <c r="B3031" s="50">
        <f t="shared" ca="1" si="93"/>
        <v>-82.317321497970681</v>
      </c>
      <c r="D3031" s="82"/>
    </row>
    <row r="3032" spans="1:4" x14ac:dyDescent="0.2">
      <c r="A3032" s="57">
        <f t="shared" ca="1" si="92"/>
        <v>239.200000000015</v>
      </c>
      <c r="B3032" s="50">
        <f t="shared" ca="1" si="93"/>
        <v>-82.484993209775993</v>
      </c>
      <c r="D3032" s="82"/>
    </row>
    <row r="3033" spans="1:4" x14ac:dyDescent="0.2">
      <c r="A3033" s="57">
        <f t="shared" ca="1" si="92"/>
        <v>239.28000000001501</v>
      </c>
      <c r="B3033" s="50">
        <f t="shared" ca="1" si="93"/>
        <v>-82.654299893227687</v>
      </c>
      <c r="D3033" s="82"/>
    </row>
    <row r="3034" spans="1:4" x14ac:dyDescent="0.2">
      <c r="A3034" s="57">
        <f t="shared" ca="1" si="92"/>
        <v>239.36000000001502</v>
      </c>
      <c r="B3034" s="50">
        <f t="shared" ca="1" si="93"/>
        <v>-82.825261878342772</v>
      </c>
      <c r="D3034" s="82"/>
    </row>
    <row r="3035" spans="1:4" x14ac:dyDescent="0.2">
      <c r="A3035" s="57">
        <f t="shared" ca="1" si="92"/>
        <v>239.44000000001503</v>
      </c>
      <c r="B3035" s="50">
        <f t="shared" ca="1" si="93"/>
        <v>-82.997899961444546</v>
      </c>
      <c r="D3035" s="82"/>
    </row>
    <row r="3036" spans="1:4" x14ac:dyDescent="0.2">
      <c r="A3036" s="57">
        <f t="shared" ca="1" si="92"/>
        <v>239.52000000001505</v>
      </c>
      <c r="B3036" s="50">
        <f t="shared" ca="1" si="93"/>
        <v>-83.17223541906985</v>
      </c>
      <c r="D3036" s="82"/>
    </row>
    <row r="3037" spans="1:4" x14ac:dyDescent="0.2">
      <c r="A3037" s="57">
        <f t="shared" ca="1" si="92"/>
        <v>239.60000000001506</v>
      </c>
      <c r="B3037" s="50">
        <f t="shared" ca="1" si="93"/>
        <v>-83.348290022402921</v>
      </c>
      <c r="D3037" s="82"/>
    </row>
    <row r="3038" spans="1:4" x14ac:dyDescent="0.2">
      <c r="A3038" s="57">
        <f t="shared" ca="1" si="92"/>
        <v>239.68000000001507</v>
      </c>
      <c r="B3038" s="50">
        <f t="shared" ca="1" si="93"/>
        <v>-83.526086052262116</v>
      </c>
      <c r="D3038" s="82"/>
    </row>
    <row r="3039" spans="1:4" x14ac:dyDescent="0.2">
      <c r="A3039" s="57">
        <f t="shared" ca="1" si="92"/>
        <v>239.76000000001508</v>
      </c>
      <c r="B3039" s="50">
        <f t="shared" ca="1" si="93"/>
        <v>-83.705646314664151</v>
      </c>
      <c r="D3039" s="82"/>
    </row>
    <row r="3040" spans="1:4" x14ac:dyDescent="0.2">
      <c r="A3040" s="57">
        <f t="shared" ca="1" si="92"/>
        <v>239.8400000000151</v>
      </c>
      <c r="B3040" s="50">
        <f t="shared" ca="1" si="93"/>
        <v>-83.88699415699341</v>
      </c>
      <c r="D3040" s="82"/>
    </row>
    <row r="3041" spans="1:4" x14ac:dyDescent="0.2">
      <c r="A3041" s="57">
        <f t="shared" ca="1" si="92"/>
        <v>239.92000000001511</v>
      </c>
      <c r="B3041" s="50">
        <f t="shared" ca="1" si="93"/>
        <v>-84.070153484803299</v>
      </c>
      <c r="D3041" s="82"/>
    </row>
    <row r="3042" spans="1:4" x14ac:dyDescent="0.2">
      <c r="A3042" s="57">
        <f t="shared" ca="1" si="92"/>
        <v>240.00000000001512</v>
      </c>
      <c r="B3042" s="50">
        <f t="shared" ca="1" si="93"/>
        <v>-84.255148779281825</v>
      </c>
    </row>
    <row r="3043" spans="1:4" x14ac:dyDescent="0.2">
      <c r="A3043" s="57">
        <f t="shared" ca="1" si="92"/>
        <v>240.08000000001513</v>
      </c>
      <c r="B3043" s="50">
        <f t="shared" ca="1" si="93"/>
        <v>-84.442005115410012</v>
      </c>
    </row>
    <row r="3044" spans="1:4" x14ac:dyDescent="0.2">
      <c r="A3044" s="57">
        <f t="shared" ca="1" si="92"/>
        <v>240.16000000001515</v>
      </c>
      <c r="B3044" s="50">
        <f t="shared" ca="1" si="93"/>
        <v>-84.630748180849693</v>
      </c>
    </row>
    <row r="3045" spans="1:4" x14ac:dyDescent="0.2">
      <c r="A3045" s="57">
        <f t="shared" ca="1" si="92"/>
        <v>240.24000000001516</v>
      </c>
      <c r="B3045" s="50">
        <f t="shared" ca="1" si="93"/>
        <v>-84.821404295593297</v>
      </c>
    </row>
    <row r="3046" spans="1:4" x14ac:dyDescent="0.2">
      <c r="A3046" s="57">
        <f t="shared" ca="1" si="92"/>
        <v>240.32000000001517</v>
      </c>
      <c r="B3046" s="50">
        <f t="shared" ca="1" si="93"/>
        <v>-85.014000432413923</v>
      </c>
    </row>
    <row r="3047" spans="1:4" x14ac:dyDescent="0.2">
      <c r="A3047" s="57">
        <f t="shared" ca="1" si="92"/>
        <v>240.40000000001518</v>
      </c>
      <c r="B3047" s="50">
        <f t="shared" ca="1" si="93"/>
        <v>-85.208564238156313</v>
      </c>
    </row>
    <row r="3048" spans="1:4" x14ac:dyDescent="0.2">
      <c r="A3048" s="57">
        <f t="shared" ca="1" si="92"/>
        <v>240.4800000000152</v>
      </c>
      <c r="B3048" s="50">
        <f t="shared" ca="1" si="93"/>
        <v>-85.405124055907777</v>
      </c>
    </row>
    <row r="3049" spans="1:4" x14ac:dyDescent="0.2">
      <c r="A3049" s="57">
        <f t="shared" ca="1" si="92"/>
        <v>240.56000000001521</v>
      </c>
      <c r="B3049" s="50">
        <f t="shared" ca="1" si="93"/>
        <v>-85.603708948095289</v>
      </c>
    </row>
    <row r="3050" spans="1:4" x14ac:dyDescent="0.2">
      <c r="A3050" s="57">
        <f t="shared" ca="1" si="92"/>
        <v>240.64000000001522</v>
      </c>
      <c r="B3050" s="50">
        <f t="shared" ca="1" si="93"/>
        <v>-85.804348720554373</v>
      </c>
    </row>
    <row r="3051" spans="1:4" x14ac:dyDescent="0.2">
      <c r="A3051" s="57">
        <f t="shared" ref="A3051:A3114" ca="1" si="94">OFFSET(A3051,-1,0)+f_stop/5000</f>
        <v>240.72000000001523</v>
      </c>
      <c r="B3051" s="50">
        <f t="shared" ref="B3051:B3114" ca="1" si="95">20*LOG(ABS(   (1/f_dec*SIN(f_dec*$A3051/Fm*PI())/SIN($A3051/Fm*PI()))^(order-2) * (1/f_dec2*SIN(f_dec2*$A3051/Fm*PI())/SIN($A3051/Fm*PI())) *  (1/(f_dec*n_avg)*SIN((f_dec*n_avg)*$A3051/Fm*PI())/SIN($A3051/Fm*PI()))    ))</f>
        <v>-86.007073947620114</v>
      </c>
    </row>
    <row r="3052" spans="1:4" x14ac:dyDescent="0.2">
      <c r="A3052" s="57">
        <f t="shared" ca="1" si="94"/>
        <v>240.80000000001525</v>
      </c>
      <c r="B3052" s="50">
        <f t="shared" ca="1" si="95"/>
        <v>-86.211915998292042</v>
      </c>
    </row>
    <row r="3053" spans="1:4" x14ac:dyDescent="0.2">
      <c r="A3053" s="57">
        <f t="shared" ca="1" si="94"/>
        <v>240.88000000001526</v>
      </c>
      <c r="B3053" s="50">
        <f t="shared" ca="1" si="95"/>
        <v>-86.418907063528678</v>
      </c>
    </row>
    <row r="3054" spans="1:4" x14ac:dyDescent="0.2">
      <c r="A3054" s="57">
        <f t="shared" ca="1" si="94"/>
        <v>240.96000000001527</v>
      </c>
      <c r="B3054" s="50">
        <f t="shared" ca="1" si="95"/>
        <v>-86.628080184730464</v>
      </c>
    </row>
    <row r="3055" spans="1:4" x14ac:dyDescent="0.2">
      <c r="A3055" s="57">
        <f t="shared" ca="1" si="94"/>
        <v>241.04000000001528</v>
      </c>
      <c r="B3055" s="50">
        <f t="shared" ca="1" si="95"/>
        <v>-86.839469283474585</v>
      </c>
    </row>
    <row r="3056" spans="1:4" x14ac:dyDescent="0.2">
      <c r="A3056" s="57">
        <f t="shared" ca="1" si="94"/>
        <v>241.1200000000153</v>
      </c>
      <c r="B3056" s="50">
        <f t="shared" ca="1" si="95"/>
        <v>-87.053109192567462</v>
      </c>
    </row>
    <row r="3057" spans="1:2" x14ac:dyDescent="0.2">
      <c r="A3057" s="57">
        <f t="shared" ca="1" si="94"/>
        <v>241.20000000001531</v>
      </c>
      <c r="B3057" s="50">
        <f t="shared" ca="1" si="95"/>
        <v>-87.269035688485829</v>
      </c>
    </row>
    <row r="3058" spans="1:2" x14ac:dyDescent="0.2">
      <c r="A3058" s="57">
        <f t="shared" ca="1" si="94"/>
        <v>241.28000000001532</v>
      </c>
      <c r="B3058" s="50">
        <f t="shared" ca="1" si="95"/>
        <v>-87.487285525280811</v>
      </c>
    </row>
    <row r="3059" spans="1:2" x14ac:dyDescent="0.2">
      <c r="A3059" s="57">
        <f t="shared" ca="1" si="94"/>
        <v>241.36000000001533</v>
      </c>
      <c r="B3059" s="50">
        <f t="shared" ca="1" si="95"/>
        <v>-87.707896470027137</v>
      </c>
    </row>
    <row r="3060" spans="1:2" x14ac:dyDescent="0.2">
      <c r="A3060" s="57">
        <f t="shared" ca="1" si="94"/>
        <v>241.44000000001535</v>
      </c>
      <c r="B3060" s="50">
        <f t="shared" ca="1" si="95"/>
        <v>-87.930907339899207</v>
      </c>
    </row>
    <row r="3061" spans="1:2" x14ac:dyDescent="0.2">
      <c r="A3061" s="57">
        <f t="shared" ca="1" si="94"/>
        <v>241.52000000001536</v>
      </c>
      <c r="B3061" s="50">
        <f t="shared" ca="1" si="95"/>
        <v>-88.156358040967845</v>
      </c>
    </row>
    <row r="3062" spans="1:2" x14ac:dyDescent="0.2">
      <c r="A3062" s="57">
        <f t="shared" ca="1" si="94"/>
        <v>241.60000000001537</v>
      </c>
      <c r="B3062" s="50">
        <f t="shared" ca="1" si="95"/>
        <v>-88.384289608812708</v>
      </c>
    </row>
    <row r="3063" spans="1:2" x14ac:dyDescent="0.2">
      <c r="A3063" s="57">
        <f t="shared" ca="1" si="94"/>
        <v>241.68000000001538</v>
      </c>
      <c r="B3063" s="50">
        <f t="shared" ca="1" si="95"/>
        <v>-88.614744251052912</v>
      </c>
    </row>
    <row r="3064" spans="1:2" x14ac:dyDescent="0.2">
      <c r="A3064" s="57">
        <f t="shared" ca="1" si="94"/>
        <v>241.7600000000154</v>
      </c>
      <c r="B3064" s="50">
        <f t="shared" ca="1" si="95"/>
        <v>-88.847765391907018</v>
      </c>
    </row>
    <row r="3065" spans="1:2" x14ac:dyDescent="0.2">
      <c r="A3065" s="57">
        <f t="shared" ca="1" si="94"/>
        <v>241.84000000001541</v>
      </c>
      <c r="B3065" s="50">
        <f t="shared" ca="1" si="95"/>
        <v>-89.083397718897658</v>
      </c>
    </row>
    <row r="3066" spans="1:2" x14ac:dyDescent="0.2">
      <c r="A3066" s="57">
        <f t="shared" ca="1" si="94"/>
        <v>241.92000000001542</v>
      </c>
      <c r="B3066" s="50">
        <f t="shared" ca="1" si="95"/>
        <v>-89.321687231829273</v>
      </c>
    </row>
    <row r="3067" spans="1:2" x14ac:dyDescent="0.2">
      <c r="A3067" s="57">
        <f t="shared" ca="1" si="94"/>
        <v>242.00000000001543</v>
      </c>
      <c r="B3067" s="50">
        <f t="shared" ca="1" si="95"/>
        <v>-89.562681294168641</v>
      </c>
    </row>
    <row r="3068" spans="1:2" x14ac:dyDescent="0.2">
      <c r="A3068" s="57">
        <f t="shared" ca="1" si="94"/>
        <v>242.08000000001545</v>
      </c>
      <c r="B3068" s="50">
        <f t="shared" ca="1" si="95"/>
        <v>-89.806428686974641</v>
      </c>
    </row>
    <row r="3069" spans="1:2" x14ac:dyDescent="0.2">
      <c r="A3069" s="57">
        <f t="shared" ca="1" si="94"/>
        <v>242.16000000001546</v>
      </c>
      <c r="B3069" s="50">
        <f t="shared" ca="1" si="95"/>
        <v>-90.052979665528284</v>
      </c>
    </row>
    <row r="3070" spans="1:2" x14ac:dyDescent="0.2">
      <c r="A3070" s="57">
        <f t="shared" ca="1" si="94"/>
        <v>242.24000000001547</v>
      </c>
      <c r="B3070" s="50">
        <f t="shared" ca="1" si="95"/>
        <v>-90.302386018828884</v>
      </c>
    </row>
    <row r="3071" spans="1:2" x14ac:dyDescent="0.2">
      <c r="A3071" s="57">
        <f t="shared" ca="1" si="94"/>
        <v>242.32000000001548</v>
      </c>
      <c r="B3071" s="50">
        <f t="shared" ca="1" si="95"/>
        <v>-90.554701132130489</v>
      </c>
    </row>
    <row r="3072" spans="1:2" x14ac:dyDescent="0.2">
      <c r="A3072" s="57">
        <f t="shared" ca="1" si="94"/>
        <v>242.4000000000155</v>
      </c>
      <c r="B3072" s="50">
        <f t="shared" ca="1" si="95"/>
        <v>-90.8099800527078</v>
      </c>
    </row>
    <row r="3073" spans="1:2" x14ac:dyDescent="0.2">
      <c r="A3073" s="57">
        <f t="shared" ca="1" si="94"/>
        <v>242.48000000001551</v>
      </c>
      <c r="B3073" s="50">
        <f t="shared" ca="1" si="95"/>
        <v>-91.068279559053508</v>
      </c>
    </row>
    <row r="3074" spans="1:2" x14ac:dyDescent="0.2">
      <c r="A3074" s="57">
        <f t="shared" ca="1" si="94"/>
        <v>242.56000000001552</v>
      </c>
      <c r="B3074" s="50">
        <f t="shared" ca="1" si="95"/>
        <v>-91.329658233724729</v>
      </c>
    </row>
    <row r="3075" spans="1:2" x14ac:dyDescent="0.2">
      <c r="A3075" s="57">
        <f t="shared" ca="1" si="94"/>
        <v>242.64000000001553</v>
      </c>
      <c r="B3075" s="50">
        <f t="shared" ca="1" si="95"/>
        <v>-91.594176540072127</v>
      </c>
    </row>
    <row r="3076" spans="1:2" x14ac:dyDescent="0.2">
      <c r="A3076" s="57">
        <f t="shared" ca="1" si="94"/>
        <v>242.72000000001555</v>
      </c>
      <c r="B3076" s="50">
        <f t="shared" ca="1" si="95"/>
        <v>-91.86189690310087</v>
      </c>
    </row>
    <row r="3077" spans="1:2" x14ac:dyDescent="0.2">
      <c r="A3077" s="57">
        <f t="shared" ca="1" si="94"/>
        <v>242.80000000001556</v>
      </c>
      <c r="B3077" s="50">
        <f t="shared" ca="1" si="95"/>
        <v>-92.132883794736841</v>
      </c>
    </row>
    <row r="3078" spans="1:2" x14ac:dyDescent="0.2">
      <c r="A3078" s="57">
        <f t="shared" ca="1" si="94"/>
        <v>242.88000000001557</v>
      </c>
      <c r="B3078" s="50">
        <f t="shared" ca="1" si="95"/>
        <v>-92.407203823785721</v>
      </c>
    </row>
    <row r="3079" spans="1:2" x14ac:dyDescent="0.2">
      <c r="A3079" s="57">
        <f t="shared" ca="1" si="94"/>
        <v>242.96000000001558</v>
      </c>
      <c r="B3079" s="50">
        <f t="shared" ca="1" si="95"/>
        <v>-92.684925830901335</v>
      </c>
    </row>
    <row r="3080" spans="1:2" x14ac:dyDescent="0.2">
      <c r="A3080" s="57">
        <f t="shared" ca="1" si="94"/>
        <v>243.0400000000156</v>
      </c>
      <c r="B3080" s="50">
        <f t="shared" ca="1" si="95"/>
        <v>-92.966120988899505</v>
      </c>
    </row>
    <row r="3081" spans="1:2" x14ac:dyDescent="0.2">
      <c r="A3081" s="57">
        <f t="shared" ca="1" si="94"/>
        <v>243.12000000001561</v>
      </c>
      <c r="B3081" s="50">
        <f t="shared" ca="1" si="95"/>
        <v>-93.250862908786019</v>
      </c>
    </row>
    <row r="3082" spans="1:2" x14ac:dyDescent="0.2">
      <c r="A3082" s="57">
        <f t="shared" ca="1" si="94"/>
        <v>243.20000000001562</v>
      </c>
      <c r="B3082" s="50">
        <f t="shared" ca="1" si="95"/>
        <v>-93.539227751889939</v>
      </c>
    </row>
    <row r="3083" spans="1:2" x14ac:dyDescent="0.2">
      <c r="A3083" s="57">
        <f t="shared" ca="1" si="94"/>
        <v>243.28000000001563</v>
      </c>
      <c r="B3083" s="50">
        <f t="shared" ca="1" si="95"/>
        <v>-93.831294348532097</v>
      </c>
    </row>
    <row r="3084" spans="1:2" x14ac:dyDescent="0.2">
      <c r="A3084" s="57">
        <f t="shared" ca="1" si="94"/>
        <v>243.36000000001565</v>
      </c>
      <c r="B3084" s="50">
        <f t="shared" ca="1" si="95"/>
        <v>-94.127144323689976</v>
      </c>
    </row>
    <row r="3085" spans="1:2" x14ac:dyDescent="0.2">
      <c r="A3085" s="57">
        <f t="shared" ca="1" si="94"/>
        <v>243.44000000001566</v>
      </c>
      <c r="B3085" s="50">
        <f t="shared" ca="1" si="95"/>
        <v>-94.426862230162442</v>
      </c>
    </row>
    <row r="3086" spans="1:2" x14ac:dyDescent="0.2">
      <c r="A3086" s="57">
        <f t="shared" ca="1" si="94"/>
        <v>243.52000000001567</v>
      </c>
      <c r="B3086" s="50">
        <f t="shared" ca="1" si="95"/>
        <v>-94.730535689774754</v>
      </c>
    </row>
    <row r="3087" spans="1:2" x14ac:dyDescent="0.2">
      <c r="A3087" s="57">
        <f t="shared" ca="1" si="94"/>
        <v>243.60000000001568</v>
      </c>
      <c r="B3087" s="50">
        <f t="shared" ca="1" si="95"/>
        <v>-95.038255543216025</v>
      </c>
    </row>
    <row r="3088" spans="1:2" x14ac:dyDescent="0.2">
      <c r="A3088" s="57">
        <f t="shared" ca="1" si="94"/>
        <v>243.6800000000157</v>
      </c>
      <c r="B3088" s="50">
        <f t="shared" ca="1" si="95"/>
        <v>-95.350116009151975</v>
      </c>
    </row>
    <row r="3089" spans="1:2" x14ac:dyDescent="0.2">
      <c r="A3089" s="57">
        <f t="shared" ca="1" si="94"/>
        <v>243.76000000001571</v>
      </c>
      <c r="B3089" s="50">
        <f t="shared" ca="1" si="95"/>
        <v>-95.66621485330657</v>
      </c>
    </row>
    <row r="3090" spans="1:2" x14ac:dyDescent="0.2">
      <c r="A3090" s="57">
        <f t="shared" ca="1" si="94"/>
        <v>243.84000000001572</v>
      </c>
      <c r="B3090" s="50">
        <f t="shared" ca="1" si="95"/>
        <v>-95.98665356827793</v>
      </c>
    </row>
    <row r="3091" spans="1:2" x14ac:dyDescent="0.2">
      <c r="A3091" s="57">
        <f t="shared" ca="1" si="94"/>
        <v>243.92000000001573</v>
      </c>
      <c r="B3091" s="50">
        <f t="shared" ca="1" si="95"/>
        <v>-96.31153756491166</v>
      </c>
    </row>
    <row r="3092" spans="1:2" x14ac:dyDescent="0.2">
      <c r="A3092" s="57">
        <f t="shared" ca="1" si="94"/>
        <v>244.00000000001575</v>
      </c>
      <c r="B3092" s="50">
        <f t="shared" ca="1" si="95"/>
        <v>-96.640976376140344</v>
      </c>
    </row>
    <row r="3093" spans="1:2" x14ac:dyDescent="0.2">
      <c r="A3093" s="57">
        <f t="shared" ca="1" si="94"/>
        <v>244.08000000001576</v>
      </c>
      <c r="B3093" s="50">
        <f t="shared" ca="1" si="95"/>
        <v>-96.975083874272769</v>
      </c>
    </row>
    <row r="3094" spans="1:2" x14ac:dyDescent="0.2">
      <c r="A3094" s="57">
        <f t="shared" ca="1" si="94"/>
        <v>244.16000000001577</v>
      </c>
      <c r="B3094" s="50">
        <f t="shared" ca="1" si="95"/>
        <v>-97.313978502817093</v>
      </c>
    </row>
    <row r="3095" spans="1:2" x14ac:dyDescent="0.2">
      <c r="A3095" s="57">
        <f t="shared" ca="1" si="94"/>
        <v>244.24000000001578</v>
      </c>
      <c r="B3095" s="50">
        <f t="shared" ca="1" si="95"/>
        <v>-97.657783524016196</v>
      </c>
    </row>
    <row r="3096" spans="1:2" x14ac:dyDescent="0.2">
      <c r="A3096" s="57">
        <f t="shared" ca="1" si="94"/>
        <v>244.3200000000158</v>
      </c>
      <c r="B3096" s="50">
        <f t="shared" ca="1" si="95"/>
        <v>-98.006627283398714</v>
      </c>
    </row>
    <row r="3097" spans="1:2" x14ac:dyDescent="0.2">
      <c r="A3097" s="57">
        <f t="shared" ca="1" si="94"/>
        <v>244.40000000001581</v>
      </c>
      <c r="B3097" s="50">
        <f t="shared" ca="1" si="95"/>
        <v>-98.360643492762733</v>
      </c>
    </row>
    <row r="3098" spans="1:2" x14ac:dyDescent="0.2">
      <c r="A3098" s="57">
        <f t="shared" ca="1" si="94"/>
        <v>244.48000000001582</v>
      </c>
      <c r="B3098" s="50">
        <f t="shared" ca="1" si="95"/>
        <v>-98.719971533161143</v>
      </c>
    </row>
    <row r="3099" spans="1:2" x14ac:dyDescent="0.2">
      <c r="A3099" s="57">
        <f t="shared" ca="1" si="94"/>
        <v>244.56000000001583</v>
      </c>
      <c r="B3099" s="50">
        <f t="shared" ca="1" si="95"/>
        <v>-99.084756779610061</v>
      </c>
    </row>
    <row r="3100" spans="1:2" x14ac:dyDescent="0.2">
      <c r="A3100" s="57">
        <f t="shared" ca="1" si="94"/>
        <v>244.64000000001585</v>
      </c>
      <c r="B3100" s="50">
        <f t="shared" ca="1" si="95"/>
        <v>-99.455150949417984</v>
      </c>
    </row>
    <row r="3101" spans="1:2" x14ac:dyDescent="0.2">
      <c r="A3101" s="57">
        <f t="shared" ca="1" si="94"/>
        <v>244.72000000001586</v>
      </c>
      <c r="B3101" s="50">
        <f t="shared" ca="1" si="95"/>
        <v>-99.831312476229144</v>
      </c>
    </row>
    <row r="3102" spans="1:2" x14ac:dyDescent="0.2">
      <c r="A3102" s="57">
        <f t="shared" ca="1" si="94"/>
        <v>244.80000000001587</v>
      </c>
      <c r="B3102" s="50">
        <f t="shared" ca="1" si="95"/>
        <v>-100.21340691209647</v>
      </c>
    </row>
    <row r="3103" spans="1:2" x14ac:dyDescent="0.2">
      <c r="A3103" s="57">
        <f t="shared" ca="1" si="94"/>
        <v>244.88000000001588</v>
      </c>
      <c r="B3103" s="50">
        <f t="shared" ca="1" si="95"/>
        <v>-100.60160736014669</v>
      </c>
    </row>
    <row r="3104" spans="1:2" x14ac:dyDescent="0.2">
      <c r="A3104" s="57">
        <f t="shared" ca="1" si="94"/>
        <v>244.9600000000159</v>
      </c>
      <c r="B3104" s="50">
        <f t="shared" ca="1" si="95"/>
        <v>-100.99609494067462</v>
      </c>
    </row>
    <row r="3105" spans="1:2" x14ac:dyDescent="0.2">
      <c r="A3105" s="57">
        <f t="shared" ca="1" si="94"/>
        <v>245.04000000001591</v>
      </c>
      <c r="B3105" s="50">
        <f t="shared" ca="1" si="95"/>
        <v>-101.3970592938195</v>
      </c>
    </row>
    <row r="3106" spans="1:2" x14ac:dyDescent="0.2">
      <c r="A3106" s="57">
        <f t="shared" ca="1" si="94"/>
        <v>245.12000000001592</v>
      </c>
      <c r="B3106" s="50">
        <f t="shared" ca="1" si="95"/>
        <v>-101.80469912232692</v>
      </c>
    </row>
    <row r="3107" spans="1:2" x14ac:dyDescent="0.2">
      <c r="A3107" s="57">
        <f t="shared" ca="1" si="94"/>
        <v>245.20000000001593</v>
      </c>
      <c r="B3107" s="50">
        <f t="shared" ca="1" si="95"/>
        <v>-102.21922277830026</v>
      </c>
    </row>
    <row r="3108" spans="1:2" x14ac:dyDescent="0.2">
      <c r="A3108" s="57">
        <f t="shared" ca="1" si="94"/>
        <v>245.28000000001595</v>
      </c>
      <c r="B3108" s="50">
        <f t="shared" ca="1" si="95"/>
        <v>-102.64084889829464</v>
      </c>
    </row>
    <row r="3109" spans="1:2" x14ac:dyDescent="0.2">
      <c r="A3109" s="57">
        <f t="shared" ca="1" si="94"/>
        <v>245.36000000001596</v>
      </c>
      <c r="B3109" s="50">
        <f t="shared" ca="1" si="95"/>
        <v>-103.06980709161893</v>
      </c>
    </row>
    <row r="3110" spans="1:2" x14ac:dyDescent="0.2">
      <c r="A3110" s="57">
        <f t="shared" ca="1" si="94"/>
        <v>245.44000000001597</v>
      </c>
      <c r="B3110" s="50">
        <f t="shared" ca="1" si="95"/>
        <v>-103.50633868729219</v>
      </c>
    </row>
    <row r="3111" spans="1:2" x14ac:dyDescent="0.2">
      <c r="A3111" s="57">
        <f t="shared" ca="1" si="94"/>
        <v>245.52000000001598</v>
      </c>
      <c r="B3111" s="50">
        <f t="shared" ca="1" si="95"/>
        <v>-103.95069754576932</v>
      </c>
    </row>
    <row r="3112" spans="1:2" x14ac:dyDescent="0.2">
      <c r="A3112" s="57">
        <f t="shared" ca="1" si="94"/>
        <v>245.600000000016</v>
      </c>
      <c r="B3112" s="50">
        <f t="shared" ca="1" si="95"/>
        <v>-104.40315094229511</v>
      </c>
    </row>
    <row r="3113" spans="1:2" x14ac:dyDescent="0.2">
      <c r="A3113" s="57">
        <f t="shared" ca="1" si="94"/>
        <v>245.68000000001601</v>
      </c>
      <c r="B3113" s="50">
        <f t="shared" ca="1" si="95"/>
        <v>-104.8639805296277</v>
      </c>
    </row>
    <row r="3114" spans="1:2" x14ac:dyDescent="0.2">
      <c r="A3114" s="57">
        <f t="shared" ca="1" si="94"/>
        <v>245.76000000001602</v>
      </c>
      <c r="B3114" s="50">
        <f t="shared" ca="1" si="95"/>
        <v>-105.3334833888515</v>
      </c>
    </row>
    <row r="3115" spans="1:2" x14ac:dyDescent="0.2">
      <c r="A3115" s="57">
        <f t="shared" ref="A3115:A3178" ca="1" si="96">OFFSET(A3115,-1,0)+f_stop/5000</f>
        <v>245.84000000001603</v>
      </c>
      <c r="B3115" s="50">
        <f t="shared" ref="B3115:B3178" ca="1" si="97">20*LOG(ABS(   (1/f_dec*SIN(f_dec*$A3115/Fm*PI())/SIN($A3115/Fm*PI()))^(order-2) * (1/f_dec2*SIN(f_dec2*$A3115/Fm*PI())/SIN($A3115/Fm*PI())) *  (1/(f_dec*n_avg)*SIN((f_dec*n_avg)*$A3115/Fm*PI())/SIN($A3115/Fm*PI()))    ))</f>
        <v>-105.81197317814998</v>
      </c>
    </row>
    <row r="3116" spans="1:2" x14ac:dyDescent="0.2">
      <c r="A3116" s="57">
        <f t="shared" ca="1" si="96"/>
        <v>245.92000000001605</v>
      </c>
      <c r="B3116" s="50">
        <f t="shared" ca="1" si="97"/>
        <v>-106.2997813907222</v>
      </c>
    </row>
    <row r="3117" spans="1:2" x14ac:dyDescent="0.2">
      <c r="A3117" s="57">
        <f t="shared" ca="1" si="96"/>
        <v>246.00000000001606</v>
      </c>
      <c r="B3117" s="50">
        <f t="shared" ca="1" si="97"/>
        <v>-106.79725873454427</v>
      </c>
    </row>
    <row r="3118" spans="1:2" x14ac:dyDescent="0.2">
      <c r="A3118" s="57">
        <f t="shared" ca="1" si="96"/>
        <v>246.08000000001607</v>
      </c>
      <c r="B3118" s="50">
        <f t="shared" ca="1" si="97"/>
        <v>-107.30477664845084</v>
      </c>
    </row>
    <row r="3119" spans="1:2" x14ac:dyDescent="0.2">
      <c r="A3119" s="57">
        <f t="shared" ca="1" si="96"/>
        <v>246.16000000001608</v>
      </c>
      <c r="B3119" s="50">
        <f t="shared" ca="1" si="97"/>
        <v>-107.82272897104073</v>
      </c>
    </row>
    <row r="3120" spans="1:2" x14ac:dyDescent="0.2">
      <c r="A3120" s="57">
        <f t="shared" ca="1" si="96"/>
        <v>246.2400000000161</v>
      </c>
      <c r="B3120" s="50">
        <f t="shared" ca="1" si="97"/>
        <v>-108.3515337813156</v>
      </c>
    </row>
    <row r="3121" spans="1:2" x14ac:dyDescent="0.2">
      <c r="A3121" s="57">
        <f t="shared" ca="1" si="96"/>
        <v>246.32000000001611</v>
      </c>
      <c r="B3121" s="50">
        <f t="shared" ca="1" si="97"/>
        <v>-108.8916354327387</v>
      </c>
    </row>
    <row r="3122" spans="1:2" x14ac:dyDescent="0.2">
      <c r="A3122" s="57">
        <f t="shared" ca="1" si="96"/>
        <v>246.40000000001612</v>
      </c>
      <c r="B3122" s="50">
        <f t="shared" ca="1" si="97"/>
        <v>-109.44350680567504</v>
      </c>
    </row>
    <row r="3123" spans="1:2" x14ac:dyDescent="0.2">
      <c r="A3123" s="57">
        <f t="shared" ca="1" si="96"/>
        <v>246.48000000001613</v>
      </c>
      <c r="B3123" s="50">
        <f t="shared" ca="1" si="97"/>
        <v>-110.00765180702517</v>
      </c>
    </row>
    <row r="3124" spans="1:2" x14ac:dyDescent="0.2">
      <c r="A3124" s="57">
        <f t="shared" ca="1" si="96"/>
        <v>246.56000000001615</v>
      </c>
      <c r="B3124" s="50">
        <f t="shared" ca="1" si="97"/>
        <v>-110.58460815039891</v>
      </c>
    </row>
    <row r="3125" spans="1:2" x14ac:dyDescent="0.2">
      <c r="A3125" s="57">
        <f t="shared" ca="1" si="96"/>
        <v>246.64000000001616</v>
      </c>
      <c r="B3125" s="50">
        <f t="shared" ca="1" si="97"/>
        <v>-111.17495045556554</v>
      </c>
    </row>
    <row r="3126" spans="1:2" x14ac:dyDescent="0.2">
      <c r="A3126" s="57">
        <f t="shared" ca="1" si="96"/>
        <v>246.72000000001617</v>
      </c>
      <c r="B3126" s="50">
        <f t="shared" ca="1" si="97"/>
        <v>-111.77929371231373</v>
      </c>
    </row>
    <row r="3127" spans="1:2" x14ac:dyDescent="0.2">
      <c r="A3127" s="57">
        <f t="shared" ca="1" si="96"/>
        <v>246.80000000001618</v>
      </c>
      <c r="B3127" s="50">
        <f t="shared" ca="1" si="97"/>
        <v>-112.39829716149021</v>
      </c>
    </row>
    <row r="3128" spans="1:2" x14ac:dyDescent="0.2">
      <c r="A3128" s="57">
        <f t="shared" ca="1" si="96"/>
        <v>246.8800000000162</v>
      </c>
      <c r="B3128" s="50">
        <f t="shared" ca="1" si="97"/>
        <v>-113.03266865514428</v>
      </c>
    </row>
    <row r="3129" spans="1:2" x14ac:dyDescent="0.2">
      <c r="A3129" s="57">
        <f t="shared" ca="1" si="96"/>
        <v>246.96000000001621</v>
      </c>
      <c r="B3129" s="50">
        <f t="shared" ca="1" si="97"/>
        <v>-113.68316956873271</v>
      </c>
    </row>
    <row r="3130" spans="1:2" x14ac:dyDescent="0.2">
      <c r="A3130" s="57">
        <f t="shared" ca="1" si="96"/>
        <v>247.04000000001622</v>
      </c>
      <c r="B3130" s="50">
        <f t="shared" ca="1" si="97"/>
        <v>-114.35062035166011</v>
      </c>
    </row>
    <row r="3131" spans="1:2" x14ac:dyDescent="0.2">
      <c r="A3131" s="57">
        <f t="shared" ca="1" si="96"/>
        <v>247.12000000001623</v>
      </c>
      <c r="B3131" s="50">
        <f t="shared" ca="1" si="97"/>
        <v>-115.03590681862943</v>
      </c>
    </row>
    <row r="3132" spans="1:2" x14ac:dyDescent="0.2">
      <c r="A3132" s="57">
        <f t="shared" ca="1" si="96"/>
        <v>247.20000000001625</v>
      </c>
      <c r="B3132" s="50">
        <f t="shared" ca="1" si="97"/>
        <v>-115.73998730404486</v>
      </c>
    </row>
    <row r="3133" spans="1:2" x14ac:dyDescent="0.2">
      <c r="A3133" s="57">
        <f t="shared" ca="1" si="96"/>
        <v>247.28000000001626</v>
      </c>
      <c r="B3133" s="50">
        <f t="shared" ca="1" si="97"/>
        <v>-116.46390082597719</v>
      </c>
    </row>
    <row r="3134" spans="1:2" x14ac:dyDescent="0.2">
      <c r="A3134" s="57">
        <f t="shared" ca="1" si="96"/>
        <v>247.36000000001627</v>
      </c>
      <c r="B3134" s="50">
        <f t="shared" ca="1" si="97"/>
        <v>-117.2087764361402</v>
      </c>
    </row>
    <row r="3135" spans="1:2" x14ac:dyDescent="0.2">
      <c r="A3135" s="57">
        <f t="shared" ca="1" si="96"/>
        <v>247.44000000001628</v>
      </c>
      <c r="B3135" s="50">
        <f t="shared" ca="1" si="97"/>
        <v>-117.97584396950836</v>
      </c>
    </row>
    <row r="3136" spans="1:2" x14ac:dyDescent="0.2">
      <c r="A3136" s="57">
        <f t="shared" ca="1" si="96"/>
        <v>247.5200000000163</v>
      </c>
      <c r="B3136" s="50">
        <f t="shared" ca="1" si="97"/>
        <v>-118.76644645361574</v>
      </c>
    </row>
    <row r="3137" spans="1:2" x14ac:dyDescent="0.2">
      <c r="A3137" s="57">
        <f t="shared" ca="1" si="96"/>
        <v>247.60000000001631</v>
      </c>
      <c r="B3137" s="50">
        <f t="shared" ca="1" si="97"/>
        <v>-119.58205449595182</v>
      </c>
    </row>
    <row r="3138" spans="1:2" x14ac:dyDescent="0.2">
      <c r="A3138" s="57">
        <f t="shared" ca="1" si="96"/>
        <v>247.68000000001632</v>
      </c>
      <c r="B3138" s="50">
        <f t="shared" ca="1" si="97"/>
        <v>-120.42428304171658</v>
      </c>
    </row>
    <row r="3139" spans="1:2" x14ac:dyDescent="0.2">
      <c r="A3139" s="57">
        <f t="shared" ca="1" si="96"/>
        <v>247.76000000001633</v>
      </c>
      <c r="B3139" s="50">
        <f t="shared" ca="1" si="97"/>
        <v>-121.29491098840533</v>
      </c>
    </row>
    <row r="3140" spans="1:2" x14ac:dyDescent="0.2">
      <c r="A3140" s="57">
        <f t="shared" ca="1" si="96"/>
        <v>247.84000000001635</v>
      </c>
      <c r="B3140" s="50">
        <f t="shared" ca="1" si="97"/>
        <v>-122.19590426473387</v>
      </c>
    </row>
    <row r="3141" spans="1:2" x14ac:dyDescent="0.2">
      <c r="A3141" s="57">
        <f t="shared" ca="1" si="96"/>
        <v>247.92000000001636</v>
      </c>
      <c r="B3141" s="50">
        <f t="shared" ca="1" si="97"/>
        <v>-123.12944313828014</v>
      </c>
    </row>
    <row r="3142" spans="1:2" x14ac:dyDescent="0.2">
      <c r="A3142" s="57">
        <f t="shared" ca="1" si="96"/>
        <v>248.00000000001637</v>
      </c>
      <c r="B3142" s="50">
        <f t="shared" ca="1" si="97"/>
        <v>-124.09795472131883</v>
      </c>
    </row>
    <row r="3143" spans="1:2" x14ac:dyDescent="0.2">
      <c r="A3143" s="57">
        <f t="shared" ca="1" si="96"/>
        <v>248.08000000001638</v>
      </c>
      <c r="B3143" s="50">
        <f t="shared" ca="1" si="97"/>
        <v>-125.10415191509645</v>
      </c>
    </row>
    <row r="3144" spans="1:2" x14ac:dyDescent="0.2">
      <c r="A3144" s="57">
        <f t="shared" ca="1" si="96"/>
        <v>248.1600000000164</v>
      </c>
      <c r="B3144" s="50">
        <f t="shared" ca="1" si="97"/>
        <v>-126.1510803939253</v>
      </c>
    </row>
    <row r="3145" spans="1:2" x14ac:dyDescent="0.2">
      <c r="A3145" s="57">
        <f t="shared" ca="1" si="96"/>
        <v>248.24000000001641</v>
      </c>
      <c r="B3145" s="50">
        <f t="shared" ca="1" si="97"/>
        <v>-127.24217571754147</v>
      </c>
    </row>
    <row r="3146" spans="1:2" x14ac:dyDescent="0.2">
      <c r="A3146" s="57">
        <f t="shared" ca="1" si="96"/>
        <v>248.32000000001642</v>
      </c>
      <c r="B3146" s="50">
        <f t="shared" ca="1" si="97"/>
        <v>-128.38133332502923</v>
      </c>
    </row>
    <row r="3147" spans="1:2" x14ac:dyDescent="0.2">
      <c r="A3147" s="57">
        <f t="shared" ca="1" si="96"/>
        <v>248.40000000001643</v>
      </c>
      <c r="B3147" s="50">
        <f t="shared" ca="1" si="97"/>
        <v>-129.57299508301821</v>
      </c>
    </row>
    <row r="3148" spans="1:2" x14ac:dyDescent="0.2">
      <c r="A3148" s="57">
        <f t="shared" ca="1" si="96"/>
        <v>248.48000000001645</v>
      </c>
      <c r="B3148" s="50">
        <f t="shared" ca="1" si="97"/>
        <v>-130.82225735059663</v>
      </c>
    </row>
    <row r="3149" spans="1:2" x14ac:dyDescent="0.2">
      <c r="A3149" s="57">
        <f t="shared" ca="1" si="96"/>
        <v>248.56000000001646</v>
      </c>
      <c r="B3149" s="50">
        <f t="shared" ca="1" si="97"/>
        <v>-132.13500736072575</v>
      </c>
    </row>
    <row r="3150" spans="1:2" x14ac:dyDescent="0.2">
      <c r="A3150" s="57">
        <f t="shared" ca="1" si="96"/>
        <v>248.64000000001647</v>
      </c>
      <c r="B3150" s="50">
        <f t="shared" ca="1" si="97"/>
        <v>-133.51809738068582</v>
      </c>
    </row>
    <row r="3151" spans="1:2" x14ac:dyDescent="0.2">
      <c r="A3151" s="57">
        <f t="shared" ca="1" si="96"/>
        <v>248.72000000001648</v>
      </c>
      <c r="B3151" s="50">
        <f t="shared" ca="1" si="97"/>
        <v>-134.97957004608489</v>
      </c>
    </row>
    <row r="3152" spans="1:2" x14ac:dyDescent="0.2">
      <c r="A3152" s="57">
        <f t="shared" ca="1" si="96"/>
        <v>248.8000000000165</v>
      </c>
      <c r="B3152" s="50">
        <f t="shared" ca="1" si="97"/>
        <v>-136.52895419186731</v>
      </c>
    </row>
    <row r="3153" spans="1:2" x14ac:dyDescent="0.2">
      <c r="A3153" s="57">
        <f t="shared" ca="1" si="96"/>
        <v>248.88000000001651</v>
      </c>
      <c r="B3153" s="50">
        <f t="shared" ca="1" si="97"/>
        <v>-138.17765965409387</v>
      </c>
    </row>
    <row r="3154" spans="1:2" x14ac:dyDescent="0.2">
      <c r="A3154" s="57">
        <f t="shared" ca="1" si="96"/>
        <v>248.96000000001652</v>
      </c>
      <c r="B3154" s="50">
        <f t="shared" ca="1" si="97"/>
        <v>-139.93951401244922</v>
      </c>
    </row>
    <row r="3155" spans="1:2" x14ac:dyDescent="0.2">
      <c r="A3155" s="57">
        <f t="shared" ca="1" si="96"/>
        <v>249.04000000001653</v>
      </c>
      <c r="B3155" s="50">
        <f t="shared" ca="1" si="97"/>
        <v>-141.83150789740378</v>
      </c>
    </row>
    <row r="3156" spans="1:2" x14ac:dyDescent="0.2">
      <c r="A3156" s="57">
        <f t="shared" ca="1" si="96"/>
        <v>249.12000000001655</v>
      </c>
      <c r="B3156" s="50">
        <f t="shared" ca="1" si="97"/>
        <v>-143.87485540647813</v>
      </c>
    </row>
    <row r="3157" spans="1:2" x14ac:dyDescent="0.2">
      <c r="A3157" s="57">
        <f t="shared" ca="1" si="96"/>
        <v>249.20000000001656</v>
      </c>
      <c r="B3157" s="50">
        <f t="shared" ca="1" si="97"/>
        <v>-146.09654621477659</v>
      </c>
    </row>
    <row r="3158" spans="1:2" x14ac:dyDescent="0.2">
      <c r="A3158" s="57">
        <f t="shared" ca="1" si="96"/>
        <v>249.28000000001657</v>
      </c>
      <c r="B3158" s="50">
        <f t="shared" ca="1" si="97"/>
        <v>-148.53169453723089</v>
      </c>
    </row>
    <row r="3159" spans="1:2" x14ac:dyDescent="0.2">
      <c r="A3159" s="57">
        <f t="shared" ca="1" si="96"/>
        <v>249.36000000001658</v>
      </c>
      <c r="B3159" s="50">
        <f t="shared" ca="1" si="97"/>
        <v>-151.22723906492766</v>
      </c>
    </row>
    <row r="3160" spans="1:2" x14ac:dyDescent="0.2">
      <c r="A3160" s="57">
        <f t="shared" ca="1" si="96"/>
        <v>249.4400000000166</v>
      </c>
      <c r="B3160" s="50">
        <f t="shared" ca="1" si="97"/>
        <v>-154.24806200895003</v>
      </c>
    </row>
    <row r="3161" spans="1:2" x14ac:dyDescent="0.2">
      <c r="A3161" s="57">
        <f t="shared" ca="1" si="96"/>
        <v>249.52000000001661</v>
      </c>
      <c r="B3161" s="50">
        <f t="shared" ca="1" si="97"/>
        <v>-157.68774335069094</v>
      </c>
    </row>
    <row r="3162" spans="1:2" x14ac:dyDescent="0.2">
      <c r="A3162" s="57">
        <f t="shared" ca="1" si="96"/>
        <v>249.60000000001662</v>
      </c>
      <c r="B3162" s="50">
        <f t="shared" ca="1" si="97"/>
        <v>-161.68899671620292</v>
      </c>
    </row>
    <row r="3163" spans="1:2" x14ac:dyDescent="0.2">
      <c r="A3163" s="57">
        <f t="shared" ca="1" si="96"/>
        <v>249.68000000001663</v>
      </c>
      <c r="B3163" s="50">
        <f t="shared" ca="1" si="97"/>
        <v>-166.48677303923495</v>
      </c>
    </row>
    <row r="3164" spans="1:2" x14ac:dyDescent="0.2">
      <c r="A3164" s="57">
        <f t="shared" ca="1" si="96"/>
        <v>249.76000000001665</v>
      </c>
      <c r="B3164" s="50">
        <f t="shared" ca="1" si="97"/>
        <v>-172.51362246715345</v>
      </c>
    </row>
    <row r="3165" spans="1:2" x14ac:dyDescent="0.2">
      <c r="A3165" s="57">
        <f t="shared" ca="1" si="96"/>
        <v>249.84000000001666</v>
      </c>
      <c r="B3165" s="50">
        <f t="shared" ca="1" si="97"/>
        <v>-180.72330210060269</v>
      </c>
    </row>
    <row r="3166" spans="1:2" x14ac:dyDescent="0.2">
      <c r="A3166" s="57">
        <f t="shared" ca="1" si="96"/>
        <v>249.92000000001667</v>
      </c>
      <c r="B3166" s="50">
        <f t="shared" ca="1" si="97"/>
        <v>-194.10943107097791</v>
      </c>
    </row>
    <row r="3167" spans="1:2" x14ac:dyDescent="0.2">
      <c r="A3167" s="57">
        <f t="shared" ca="1" si="96"/>
        <v>250.00000000001668</v>
      </c>
      <c r="B3167" s="50">
        <f t="shared" ca="1" si="97"/>
        <v>-582.97375217409262</v>
      </c>
    </row>
    <row r="3168" spans="1:2" x14ac:dyDescent="0.2">
      <c r="A3168" s="57">
        <f t="shared" ca="1" si="96"/>
        <v>250.0800000000167</v>
      </c>
      <c r="B3168" s="50">
        <f t="shared" ca="1" si="97"/>
        <v>-197.64141255036822</v>
      </c>
    </row>
    <row r="3169" spans="1:2" x14ac:dyDescent="0.2">
      <c r="A3169" s="57">
        <f t="shared" ca="1" si="96"/>
        <v>250.16000000001671</v>
      </c>
      <c r="B3169" s="50">
        <f t="shared" ca="1" si="97"/>
        <v>-188.1014992131779</v>
      </c>
    </row>
    <row r="3170" spans="1:2" x14ac:dyDescent="0.2">
      <c r="A3170" s="57">
        <f t="shared" ca="1" si="96"/>
        <v>250.24000000001672</v>
      </c>
      <c r="B3170" s="50">
        <f t="shared" ca="1" si="97"/>
        <v>-184.57662755660459</v>
      </c>
    </row>
    <row r="3171" spans="1:2" x14ac:dyDescent="0.2">
      <c r="A3171" s="57">
        <f t="shared" ca="1" si="96"/>
        <v>250.32000000001673</v>
      </c>
      <c r="B3171" s="50">
        <f t="shared" ca="1" si="97"/>
        <v>-185.57381784719342</v>
      </c>
    </row>
    <row r="3172" spans="1:2" x14ac:dyDescent="0.2">
      <c r="A3172" s="57">
        <f t="shared" ca="1" si="96"/>
        <v>250.40000000001675</v>
      </c>
      <c r="B3172" s="50">
        <f t="shared" ca="1" si="97"/>
        <v>-223.69997819330919</v>
      </c>
    </row>
    <row r="3173" spans="1:2" x14ac:dyDescent="0.2">
      <c r="A3173" s="57">
        <f t="shared" ca="1" si="96"/>
        <v>250.48000000001676</v>
      </c>
      <c r="B3173" s="50">
        <f t="shared" ca="1" si="97"/>
        <v>-178.68747963253566</v>
      </c>
    </row>
    <row r="3174" spans="1:2" x14ac:dyDescent="0.2">
      <c r="A3174" s="57">
        <f t="shared" ca="1" si="96"/>
        <v>250.56000000001677</v>
      </c>
      <c r="B3174" s="50">
        <f t="shared" ca="1" si="97"/>
        <v>-169.96337945372474</v>
      </c>
    </row>
    <row r="3175" spans="1:2" x14ac:dyDescent="0.2">
      <c r="A3175" s="57">
        <f t="shared" ca="1" si="96"/>
        <v>250.64000000001678</v>
      </c>
      <c r="B3175" s="50">
        <f t="shared" ca="1" si="97"/>
        <v>-164.11983539357152</v>
      </c>
    </row>
    <row r="3176" spans="1:2" x14ac:dyDescent="0.2">
      <c r="A3176" s="57">
        <f t="shared" ca="1" si="96"/>
        <v>250.7200000000168</v>
      </c>
      <c r="B3176" s="50">
        <f t="shared" ca="1" si="97"/>
        <v>-159.57896053037601</v>
      </c>
    </row>
    <row r="3177" spans="1:2" x14ac:dyDescent="0.2">
      <c r="A3177" s="57">
        <f t="shared" ca="1" si="96"/>
        <v>250.80000000001681</v>
      </c>
      <c r="B3177" s="50">
        <f t="shared" ca="1" si="97"/>
        <v>-155.81700530350486</v>
      </c>
    </row>
    <row r="3178" spans="1:2" x14ac:dyDescent="0.2">
      <c r="A3178" s="57">
        <f t="shared" ca="1" si="96"/>
        <v>250.88000000001682</v>
      </c>
      <c r="B3178" s="50">
        <f t="shared" ca="1" si="97"/>
        <v>-152.5855971360898</v>
      </c>
    </row>
    <row r="3179" spans="1:2" x14ac:dyDescent="0.2">
      <c r="A3179" s="57">
        <f t="shared" ref="A3179:A3242" ca="1" si="98">OFFSET(A3179,-1,0)+f_stop/5000</f>
        <v>250.96000000001683</v>
      </c>
      <c r="B3179" s="50">
        <f t="shared" ref="B3179:B3242" ca="1" si="99">20*LOG(ABS(   (1/f_dec*SIN(f_dec*$A3179/Fm*PI())/SIN($A3179/Fm*PI()))^(order-2) * (1/f_dec2*SIN(f_dec2*$A3179/Fm*PI())/SIN($A3179/Fm*PI())) *  (1/(f_dec*n_avg)*SIN((f_dec*n_avg)*$A3179/Fm*PI())/SIN($A3179/Fm*PI()))    ))</f>
        <v>-149.74392394460099</v>
      </c>
    </row>
    <row r="3180" spans="1:2" x14ac:dyDescent="0.2">
      <c r="A3180" s="57">
        <f t="shared" ca="1" si="98"/>
        <v>251.04000000001685</v>
      </c>
      <c r="B3180" s="50">
        <f t="shared" ca="1" si="99"/>
        <v>-147.20303749247432</v>
      </c>
    </row>
    <row r="3181" spans="1:2" x14ac:dyDescent="0.2">
      <c r="A3181" s="57">
        <f t="shared" ca="1" si="98"/>
        <v>251.12000000001686</v>
      </c>
      <c r="B3181" s="50">
        <f t="shared" ca="1" si="99"/>
        <v>-144.9025297786277</v>
      </c>
    </row>
    <row r="3182" spans="1:2" x14ac:dyDescent="0.2">
      <c r="A3182" s="57">
        <f t="shared" ca="1" si="98"/>
        <v>251.20000000001687</v>
      </c>
      <c r="B3182" s="50">
        <f t="shared" ca="1" si="99"/>
        <v>-142.79919144777858</v>
      </c>
    </row>
    <row r="3183" spans="1:2" x14ac:dyDescent="0.2">
      <c r="A3183" s="57">
        <f t="shared" ca="1" si="98"/>
        <v>251.28000000001688</v>
      </c>
      <c r="B3183" s="50">
        <f t="shared" ca="1" si="99"/>
        <v>-140.86088677526132</v>
      </c>
    </row>
    <row r="3184" spans="1:2" x14ac:dyDescent="0.2">
      <c r="A3184" s="57">
        <f t="shared" ca="1" si="98"/>
        <v>251.3600000000169</v>
      </c>
      <c r="B3184" s="50">
        <f t="shared" ca="1" si="99"/>
        <v>-139.0629783697099</v>
      </c>
    </row>
    <row r="3185" spans="1:2" x14ac:dyDescent="0.2">
      <c r="A3185" s="57">
        <f t="shared" ca="1" si="98"/>
        <v>251.44000000001691</v>
      </c>
      <c r="B3185" s="50">
        <f t="shared" ca="1" si="99"/>
        <v>-137.38611130830299</v>
      </c>
    </row>
    <row r="3186" spans="1:2" x14ac:dyDescent="0.2">
      <c r="A3186" s="57">
        <f t="shared" ca="1" si="98"/>
        <v>251.52000000001692</v>
      </c>
      <c r="B3186" s="50">
        <f t="shared" ca="1" si="99"/>
        <v>-135.81477290340317</v>
      </c>
    </row>
    <row r="3187" spans="1:2" x14ac:dyDescent="0.2">
      <c r="A3187" s="57">
        <f t="shared" ca="1" si="98"/>
        <v>251.60000000001693</v>
      </c>
      <c r="B3187" s="50">
        <f t="shared" ca="1" si="99"/>
        <v>-134.33631970445475</v>
      </c>
    </row>
    <row r="3188" spans="1:2" x14ac:dyDescent="0.2">
      <c r="A3188" s="57">
        <f t="shared" ca="1" si="98"/>
        <v>251.68000000001695</v>
      </c>
      <c r="B3188" s="50">
        <f t="shared" ca="1" si="99"/>
        <v>-132.94029875763152</v>
      </c>
    </row>
    <row r="3189" spans="1:2" x14ac:dyDescent="0.2">
      <c r="A3189" s="57">
        <f t="shared" ca="1" si="98"/>
        <v>251.76000000001696</v>
      </c>
      <c r="B3189" s="50">
        <f t="shared" ca="1" si="99"/>
        <v>-131.61796118368676</v>
      </c>
    </row>
    <row r="3190" spans="1:2" x14ac:dyDescent="0.2">
      <c r="A3190" s="57">
        <f t="shared" ca="1" si="98"/>
        <v>251.84000000001697</v>
      </c>
      <c r="B3190" s="50">
        <f t="shared" ca="1" si="99"/>
        <v>-130.36190545547973</v>
      </c>
    </row>
    <row r="3191" spans="1:2" x14ac:dyDescent="0.2">
      <c r="A3191" s="57">
        <f t="shared" ca="1" si="98"/>
        <v>251.92000000001698</v>
      </c>
      <c r="B3191" s="50">
        <f t="shared" ca="1" si="99"/>
        <v>-129.16581052967405</v>
      </c>
    </row>
    <row r="3192" spans="1:2" x14ac:dyDescent="0.2">
      <c r="A3192" s="57">
        <f t="shared" ca="1" si="98"/>
        <v>252.000000000017</v>
      </c>
      <c r="B3192" s="50">
        <f t="shared" ca="1" si="99"/>
        <v>-128.02423269663285</v>
      </c>
    </row>
    <row r="3193" spans="1:2" x14ac:dyDescent="0.2">
      <c r="A3193" s="57">
        <f t="shared" ca="1" si="98"/>
        <v>252.08000000001701</v>
      </c>
      <c r="B3193" s="50">
        <f t="shared" ca="1" si="99"/>
        <v>-126.93244854636517</v>
      </c>
    </row>
    <row r="3194" spans="1:2" x14ac:dyDescent="0.2">
      <c r="A3194" s="57">
        <f t="shared" ca="1" si="98"/>
        <v>252.16000000001702</v>
      </c>
      <c r="B3194" s="50">
        <f t="shared" ca="1" si="99"/>
        <v>-125.88633191782327</v>
      </c>
    </row>
    <row r="3195" spans="1:2" x14ac:dyDescent="0.2">
      <c r="A3195" s="57">
        <f t="shared" ca="1" si="98"/>
        <v>252.24000000001703</v>
      </c>
      <c r="B3195" s="50">
        <f t="shared" ca="1" si="99"/>
        <v>-124.88225629550526</v>
      </c>
    </row>
    <row r="3196" spans="1:2" x14ac:dyDescent="0.2">
      <c r="A3196" s="57">
        <f t="shared" ca="1" si="98"/>
        <v>252.32000000001705</v>
      </c>
      <c r="B3196" s="50">
        <f t="shared" ca="1" si="99"/>
        <v>-123.91701653697928</v>
      </c>
    </row>
    <row r="3197" spans="1:2" x14ac:dyDescent="0.2">
      <c r="A3197" s="57">
        <f t="shared" ca="1" si="98"/>
        <v>252.40000000001706</v>
      </c>
      <c r="B3197" s="50">
        <f t="shared" ca="1" si="99"/>
        <v>-122.98776547627911</v>
      </c>
    </row>
    <row r="3198" spans="1:2" x14ac:dyDescent="0.2">
      <c r="A3198" s="57">
        <f t="shared" ca="1" si="98"/>
        <v>252.48000000001707</v>
      </c>
      <c r="B3198" s="50">
        <f t="shared" ca="1" si="99"/>
        <v>-122.09196210981634</v>
      </c>
    </row>
    <row r="3199" spans="1:2" x14ac:dyDescent="0.2">
      <c r="A3199" s="57">
        <f t="shared" ca="1" si="98"/>
        <v>252.56000000001708</v>
      </c>
      <c r="B3199" s="50">
        <f t="shared" ca="1" si="99"/>
        <v>-121.22732889734969</v>
      </c>
    </row>
    <row r="3200" spans="1:2" x14ac:dyDescent="0.2">
      <c r="A3200" s="57">
        <f t="shared" ca="1" si="98"/>
        <v>252.6400000000171</v>
      </c>
      <c r="B3200" s="50">
        <f t="shared" ca="1" si="99"/>
        <v>-120.39181630657693</v>
      </c>
    </row>
    <row r="3201" spans="1:2" x14ac:dyDescent="0.2">
      <c r="A3201" s="57">
        <f t="shared" ca="1" si="98"/>
        <v>252.72000000001711</v>
      </c>
      <c r="B3201" s="50">
        <f t="shared" ca="1" si="99"/>
        <v>-119.58357316599439</v>
      </c>
    </row>
    <row r="3202" spans="1:2" x14ac:dyDescent="0.2">
      <c r="A3202" s="57">
        <f t="shared" ca="1" si="98"/>
        <v>252.80000000001712</v>
      </c>
      <c r="B3202" s="50">
        <f t="shared" ca="1" si="99"/>
        <v>-118.8009217137419</v>
      </c>
    </row>
    <row r="3203" spans="1:2" x14ac:dyDescent="0.2">
      <c r="A3203" s="57">
        <f t="shared" ca="1" si="98"/>
        <v>252.88000000001713</v>
      </c>
      <c r="B3203" s="50">
        <f t="shared" ca="1" si="99"/>
        <v>-118.04233647229573</v>
      </c>
    </row>
    <row r="3204" spans="1:2" x14ac:dyDescent="0.2">
      <c r="A3204" s="57">
        <f t="shared" ca="1" si="98"/>
        <v>252.96000000001715</v>
      </c>
      <c r="B3204" s="50">
        <f t="shared" ca="1" si="99"/>
        <v>-117.30642626229384</v>
      </c>
    </row>
    <row r="3205" spans="1:2" x14ac:dyDescent="0.2">
      <c r="A3205" s="57">
        <f t="shared" ca="1" si="98"/>
        <v>253.04000000001716</v>
      </c>
      <c r="B3205" s="50">
        <f t="shared" ca="1" si="99"/>
        <v>-116.591918809105</v>
      </c>
    </row>
    <row r="3206" spans="1:2" x14ac:dyDescent="0.2">
      <c r="A3206" s="57">
        <f t="shared" ca="1" si="98"/>
        <v>253.12000000001717</v>
      </c>
      <c r="B3206" s="50">
        <f t="shared" ca="1" si="99"/>
        <v>-115.89764750408483</v>
      </c>
    </row>
    <row r="3207" spans="1:2" x14ac:dyDescent="0.2">
      <c r="A3207" s="57">
        <f t="shared" ca="1" si="98"/>
        <v>253.20000000001718</v>
      </c>
      <c r="B3207" s="50">
        <f t="shared" ca="1" si="99"/>
        <v>-115.22253996682808</v>
      </c>
    </row>
    <row r="3208" spans="1:2" x14ac:dyDescent="0.2">
      <c r="A3208" s="57">
        <f t="shared" ca="1" si="98"/>
        <v>253.2800000000172</v>
      </c>
      <c r="B3208" s="50">
        <f t="shared" ca="1" si="99"/>
        <v>-114.56560812093302</v>
      </c>
    </row>
    <row r="3209" spans="1:2" x14ac:dyDescent="0.2">
      <c r="A3209" s="57">
        <f t="shared" ca="1" si="98"/>
        <v>253.36000000001721</v>
      </c>
      <c r="B3209" s="50">
        <f t="shared" ca="1" si="99"/>
        <v>-113.92593954817194</v>
      </c>
    </row>
    <row r="3210" spans="1:2" x14ac:dyDescent="0.2">
      <c r="A3210" s="57">
        <f t="shared" ca="1" si="98"/>
        <v>253.44000000001722</v>
      </c>
      <c r="B3210" s="50">
        <f t="shared" ca="1" si="99"/>
        <v>-113.3026899276442</v>
      </c>
    </row>
    <row r="3211" spans="1:2" x14ac:dyDescent="0.2">
      <c r="A3211" s="57">
        <f t="shared" ca="1" si="98"/>
        <v>253.52000000001723</v>
      </c>
      <c r="B3211" s="50">
        <f t="shared" ca="1" si="99"/>
        <v>-112.69507639992088</v>
      </c>
    </row>
    <row r="3212" spans="1:2" x14ac:dyDescent="0.2">
      <c r="A3212" s="57">
        <f t="shared" ca="1" si="98"/>
        <v>253.60000000001725</v>
      </c>
      <c r="B3212" s="50">
        <f t="shared" ca="1" si="99"/>
        <v>-112.10237172314964</v>
      </c>
    </row>
    <row r="3213" spans="1:2" x14ac:dyDescent="0.2">
      <c r="A3213" s="57">
        <f t="shared" ca="1" si="98"/>
        <v>253.68000000001726</v>
      </c>
      <c r="B3213" s="50">
        <f t="shared" ca="1" si="99"/>
        <v>-111.52389910996388</v>
      </c>
    </row>
    <row r="3214" spans="1:2" x14ac:dyDescent="0.2">
      <c r="A3214" s="57">
        <f t="shared" ca="1" si="98"/>
        <v>253.76000000001727</v>
      </c>
      <c r="B3214" s="50">
        <f t="shared" ca="1" si="99"/>
        <v>-110.95902765187846</v>
      </c>
    </row>
    <row r="3215" spans="1:2" x14ac:dyDescent="0.2">
      <c r="A3215" s="57">
        <f t="shared" ca="1" si="98"/>
        <v>253.84000000001728</v>
      </c>
      <c r="B3215" s="50">
        <f t="shared" ca="1" si="99"/>
        <v>-110.40716825249392</v>
      </c>
    </row>
    <row r="3216" spans="1:2" x14ac:dyDescent="0.2">
      <c r="A3216" s="57">
        <f t="shared" ca="1" si="98"/>
        <v>253.9200000000173</v>
      </c>
      <c r="B3216" s="50">
        <f t="shared" ca="1" si="99"/>
        <v>-109.86777000289221</v>
      </c>
    </row>
    <row r="3217" spans="1:2" x14ac:dyDescent="0.2">
      <c r="A3217" s="57">
        <f t="shared" ca="1" si="98"/>
        <v>254.00000000001731</v>
      </c>
      <c r="B3217" s="50">
        <f t="shared" ca="1" si="99"/>
        <v>-109.34031694258891</v>
      </c>
    </row>
    <row r="3218" spans="1:2" x14ac:dyDescent="0.2">
      <c r="A3218" s="57">
        <f t="shared" ca="1" si="98"/>
        <v>254.08000000001732</v>
      </c>
      <c r="B3218" s="50">
        <f t="shared" ca="1" si="99"/>
        <v>-108.82432515772366</v>
      </c>
    </row>
    <row r="3219" spans="1:2" x14ac:dyDescent="0.2">
      <c r="A3219" s="57">
        <f t="shared" ca="1" si="98"/>
        <v>254.16000000001733</v>
      </c>
      <c r="B3219" s="50">
        <f t="shared" ca="1" si="99"/>
        <v>-108.31934017509855</v>
      </c>
    </row>
    <row r="3220" spans="1:2" x14ac:dyDescent="0.2">
      <c r="A3220" s="57">
        <f t="shared" ca="1" si="98"/>
        <v>254.24000000001735</v>
      </c>
      <c r="B3220" s="50">
        <f t="shared" ca="1" si="99"/>
        <v>-107.82493461650699</v>
      </c>
    </row>
    <row r="3221" spans="1:2" x14ac:dyDescent="0.2">
      <c r="A3221" s="57">
        <f t="shared" ca="1" si="98"/>
        <v>254.32000000001736</v>
      </c>
      <c r="B3221" s="50">
        <f t="shared" ca="1" si="99"/>
        <v>-107.34070608269113</v>
      </c>
    </row>
    <row r="3222" spans="1:2" x14ac:dyDescent="0.2">
      <c r="A3222" s="57">
        <f t="shared" ca="1" si="98"/>
        <v>254.40000000001737</v>
      </c>
      <c r="B3222" s="50">
        <f t="shared" ca="1" si="99"/>
        <v>-106.86627524040199</v>
      </c>
    </row>
    <row r="3223" spans="1:2" x14ac:dyDescent="0.2">
      <c r="A3223" s="57">
        <f t="shared" ca="1" si="98"/>
        <v>254.48000000001738</v>
      </c>
      <c r="B3223" s="50">
        <f t="shared" ca="1" si="99"/>
        <v>-106.40128408956754</v>
      </c>
    </row>
    <row r="3224" spans="1:2" x14ac:dyDescent="0.2">
      <c r="A3224" s="57">
        <f t="shared" ca="1" si="98"/>
        <v>254.5600000000174</v>
      </c>
      <c r="B3224" s="50">
        <f t="shared" ca="1" si="99"/>
        <v>-105.94539439054384</v>
      </c>
    </row>
    <row r="3225" spans="1:2" x14ac:dyDescent="0.2">
      <c r="A3225" s="57">
        <f t="shared" ca="1" si="98"/>
        <v>254.64000000001741</v>
      </c>
      <c r="B3225" s="50">
        <f t="shared" ca="1" si="99"/>
        <v>-105.49828623399387</v>
      </c>
    </row>
    <row r="3226" spans="1:2" x14ac:dyDescent="0.2">
      <c r="A3226" s="57">
        <f t="shared" ca="1" si="98"/>
        <v>254.72000000001742</v>
      </c>
      <c r="B3226" s="50">
        <f t="shared" ca="1" si="99"/>
        <v>-105.05965673811377</v>
      </c>
    </row>
    <row r="3227" spans="1:2" x14ac:dyDescent="0.2">
      <c r="A3227" s="57">
        <f t="shared" ca="1" si="98"/>
        <v>254.80000000001743</v>
      </c>
      <c r="B3227" s="50">
        <f t="shared" ca="1" si="99"/>
        <v>-104.62921885981478</v>
      </c>
    </row>
    <row r="3228" spans="1:2" x14ac:dyDescent="0.2">
      <c r="A3228" s="57">
        <f t="shared" ca="1" si="98"/>
        <v>254.88000000001745</v>
      </c>
      <c r="B3228" s="50">
        <f t="shared" ca="1" si="99"/>
        <v>-104.20670030807905</v>
      </c>
    </row>
    <row r="3229" spans="1:2" x14ac:dyDescent="0.2">
      <c r="A3229" s="57">
        <f t="shared" ca="1" si="98"/>
        <v>254.96000000001746</v>
      </c>
      <c r="B3229" s="50">
        <f t="shared" ca="1" si="99"/>
        <v>-103.79184254911713</v>
      </c>
    </row>
    <row r="3230" spans="1:2" x14ac:dyDescent="0.2">
      <c r="A3230" s="57">
        <f t="shared" ca="1" si="98"/>
        <v>255.04000000001747</v>
      </c>
      <c r="B3230" s="50">
        <f t="shared" ca="1" si="99"/>
        <v>-103.38439989415019</v>
      </c>
    </row>
    <row r="3231" spans="1:2" x14ac:dyDescent="0.2">
      <c r="A3231" s="57">
        <f t="shared" ca="1" si="98"/>
        <v>255.12000000001748</v>
      </c>
      <c r="B3231" s="50">
        <f t="shared" ca="1" si="99"/>
        <v>-102.98413866171032</v>
      </c>
    </row>
    <row r="3232" spans="1:2" x14ac:dyDescent="0.2">
      <c r="A3232" s="57">
        <f t="shared" ca="1" si="98"/>
        <v>255.2000000000175</v>
      </c>
      <c r="B3232" s="50">
        <f t="shared" ca="1" si="99"/>
        <v>-102.59083640725869</v>
      </c>
    </row>
    <row r="3233" spans="1:2" x14ac:dyDescent="0.2">
      <c r="A3233" s="57">
        <f t="shared" ca="1" si="98"/>
        <v>255.28000000001751</v>
      </c>
      <c r="B3233" s="50">
        <f t="shared" ca="1" si="99"/>
        <v>-102.20428121371896</v>
      </c>
    </row>
    <row r="3234" spans="1:2" x14ac:dyDescent="0.2">
      <c r="A3234" s="57">
        <f t="shared" ca="1" si="98"/>
        <v>255.36000000001752</v>
      </c>
      <c r="B3234" s="50">
        <f t="shared" ca="1" si="99"/>
        <v>-101.82427103723103</v>
      </c>
    </row>
    <row r="3235" spans="1:2" x14ac:dyDescent="0.2">
      <c r="A3235" s="57">
        <f t="shared" ca="1" si="98"/>
        <v>255.44000000001753</v>
      </c>
      <c r="B3235" s="50">
        <f t="shared" ca="1" si="99"/>
        <v>-101.45061310303737</v>
      </c>
    </row>
    <row r="3236" spans="1:2" x14ac:dyDescent="0.2">
      <c r="A3236" s="57">
        <f t="shared" ca="1" si="98"/>
        <v>255.52000000001755</v>
      </c>
      <c r="B3236" s="50">
        <f t="shared" ca="1" si="99"/>
        <v>-101.08312334695577</v>
      </c>
    </row>
    <row r="3237" spans="1:2" x14ac:dyDescent="0.2">
      <c r="A3237" s="57">
        <f t="shared" ca="1" si="98"/>
        <v>255.60000000001756</v>
      </c>
      <c r="B3237" s="50">
        <f t="shared" ca="1" si="99"/>
        <v>-100.72162589836566</v>
      </c>
    </row>
    <row r="3238" spans="1:2" x14ac:dyDescent="0.2">
      <c r="A3238" s="57">
        <f t="shared" ca="1" si="98"/>
        <v>255.68000000001757</v>
      </c>
      <c r="B3238" s="50">
        <f t="shared" ca="1" si="99"/>
        <v>-100.36595260105534</v>
      </c>
    </row>
    <row r="3239" spans="1:2" x14ac:dyDescent="0.2">
      <c r="A3239" s="57">
        <f t="shared" ca="1" si="98"/>
        <v>255.76000000001758</v>
      </c>
      <c r="B3239" s="50">
        <f t="shared" ca="1" si="99"/>
        <v>-100.01594256864649</v>
      </c>
    </row>
    <row r="3240" spans="1:2" x14ac:dyDescent="0.2">
      <c r="A3240" s="57">
        <f t="shared" ca="1" si="98"/>
        <v>255.8400000000176</v>
      </c>
      <c r="B3240" s="50">
        <f t="shared" ca="1" si="99"/>
        <v>-99.67144177164198</v>
      </c>
    </row>
    <row r="3241" spans="1:2" x14ac:dyDescent="0.2">
      <c r="A3241" s="57">
        <f t="shared" ca="1" si="98"/>
        <v>255.92000000001761</v>
      </c>
      <c r="B3241" s="50">
        <f t="shared" ca="1" si="99"/>
        <v>-99.332302653428414</v>
      </c>
    </row>
    <row r="3242" spans="1:2" x14ac:dyDescent="0.2">
      <c r="A3242" s="57">
        <f t="shared" ca="1" si="98"/>
        <v>256.00000000001762</v>
      </c>
      <c r="B3242" s="50">
        <f t="shared" ca="1" si="99"/>
        <v>-98.998383772832511</v>
      </c>
    </row>
    <row r="3243" spans="1:2" x14ac:dyDescent="0.2">
      <c r="A3243" s="57">
        <f t="shared" ref="A3243:A3306" ca="1" si="100">OFFSET(A3243,-1,0)+f_stop/5000</f>
        <v>256.08000000001761</v>
      </c>
      <c r="B3243" s="50">
        <f t="shared" ref="B3243:B3306" ca="1" si="101">20*LOG(ABS(   (1/f_dec*SIN(f_dec*$A3243/Fm*PI())/SIN($A3243/Fm*PI()))^(order-2) * (1/f_dec2*SIN(f_dec2*$A3243/Fm*PI())/SIN($A3243/Fm*PI())) *  (1/(f_dec*n_avg)*SIN((f_dec*n_avg)*$A3243/Fm*PI())/SIN($A3243/Fm*PI()))    ))</f>
        <v>-98.669549471053813</v>
      </c>
    </row>
    <row r="3244" spans="1:2" x14ac:dyDescent="0.2">
      <c r="A3244" s="57">
        <f t="shared" ca="1" si="100"/>
        <v>256.16000000001759</v>
      </c>
      <c r="B3244" s="50">
        <f t="shared" ca="1" si="101"/>
        <v>-98.345669561001841</v>
      </c>
    </row>
    <row r="3245" spans="1:2" x14ac:dyDescent="0.2">
      <c r="A3245" s="57">
        <f t="shared" ca="1" si="100"/>
        <v>256.24000000001757</v>
      </c>
      <c r="B3245" s="50">
        <f t="shared" ca="1" si="101"/>
        <v>-98.026619037254505</v>
      </c>
    </row>
    <row r="3246" spans="1:2" x14ac:dyDescent="0.2">
      <c r="A3246" s="57">
        <f t="shared" ca="1" si="100"/>
        <v>256.32000000001756</v>
      </c>
      <c r="B3246" s="50">
        <f t="shared" ca="1" si="101"/>
        <v>-97.71227780501053</v>
      </c>
    </row>
    <row r="3247" spans="1:2" x14ac:dyDescent="0.2">
      <c r="A3247" s="57">
        <f t="shared" ca="1" si="100"/>
        <v>256.40000000001754</v>
      </c>
      <c r="B3247" s="50">
        <f t="shared" ca="1" si="101"/>
        <v>-97.402530426567637</v>
      </c>
    </row>
    <row r="3248" spans="1:2" x14ac:dyDescent="0.2">
      <c r="A3248" s="57">
        <f t="shared" ca="1" si="100"/>
        <v>256.48000000001753</v>
      </c>
      <c r="B3248" s="50">
        <f t="shared" ca="1" si="101"/>
        <v>-97.097265883975297</v>
      </c>
    </row>
    <row r="3249" spans="1:2" x14ac:dyDescent="0.2">
      <c r="A3249" s="57">
        <f t="shared" ca="1" si="100"/>
        <v>256.56000000001751</v>
      </c>
      <c r="B3249" s="50">
        <f t="shared" ca="1" si="101"/>
        <v>-96.796377356643447</v>
      </c>
    </row>
    <row r="3250" spans="1:2" x14ac:dyDescent="0.2">
      <c r="A3250" s="57">
        <f t="shared" ca="1" si="100"/>
        <v>256.64000000001749</v>
      </c>
      <c r="B3250" s="50">
        <f t="shared" ca="1" si="101"/>
        <v>-96.499762012788054</v>
      </c>
    </row>
    <row r="3251" spans="1:2" x14ac:dyDescent="0.2">
      <c r="A3251" s="57">
        <f t="shared" ca="1" si="100"/>
        <v>256.72000000001748</v>
      </c>
      <c r="B3251" s="50">
        <f t="shared" ca="1" si="101"/>
        <v>-96.207320813690728</v>
      </c>
    </row>
    <row r="3252" spans="1:2" x14ac:dyDescent="0.2">
      <c r="A3252" s="57">
        <f t="shared" ca="1" si="100"/>
        <v>256.80000000001746</v>
      </c>
      <c r="B3252" s="50">
        <f t="shared" ca="1" si="101"/>
        <v>-95.918958329839072</v>
      </c>
    </row>
    <row r="3253" spans="1:2" x14ac:dyDescent="0.2">
      <c r="A3253" s="57">
        <f t="shared" ca="1" si="100"/>
        <v>256.88000000001745</v>
      </c>
      <c r="B3253" s="50">
        <f t="shared" ca="1" si="101"/>
        <v>-95.634582568094118</v>
      </c>
    </row>
    <row r="3254" spans="1:2" x14ac:dyDescent="0.2">
      <c r="A3254" s="57">
        <f t="shared" ca="1" si="100"/>
        <v>256.96000000001743</v>
      </c>
      <c r="B3254" s="50">
        <f t="shared" ca="1" si="101"/>
        <v>-95.354104809096526</v>
      </c>
    </row>
    <row r="3255" spans="1:2" x14ac:dyDescent="0.2">
      <c r="A3255" s="57">
        <f t="shared" ca="1" si="100"/>
        <v>257.04000000001741</v>
      </c>
      <c r="B3255" s="50">
        <f t="shared" ca="1" si="101"/>
        <v>-95.077439454193836</v>
      </c>
    </row>
    <row r="3256" spans="1:2" x14ac:dyDescent="0.2">
      <c r="A3256" s="57">
        <f t="shared" ca="1" si="100"/>
        <v>257.1200000000174</v>
      </c>
      <c r="B3256" s="50">
        <f t="shared" ca="1" si="101"/>
        <v>-94.804503881227447</v>
      </c>
    </row>
    <row r="3257" spans="1:2" x14ac:dyDescent="0.2">
      <c r="A3257" s="57">
        <f t="shared" ca="1" si="100"/>
        <v>257.20000000001738</v>
      </c>
      <c r="B3257" s="50">
        <f t="shared" ca="1" si="101"/>
        <v>-94.535218308567735</v>
      </c>
    </row>
    <row r="3258" spans="1:2" x14ac:dyDescent="0.2">
      <c r="A3258" s="57">
        <f t="shared" ca="1" si="100"/>
        <v>257.28000000001737</v>
      </c>
      <c r="B3258" s="50">
        <f t="shared" ca="1" si="101"/>
        <v>-94.269505666841198</v>
      </c>
    </row>
    <row r="3259" spans="1:2" x14ac:dyDescent="0.2">
      <c r="A3259" s="57">
        <f t="shared" ca="1" si="100"/>
        <v>257.36000000001735</v>
      </c>
      <c r="B3259" s="50">
        <f t="shared" ca="1" si="101"/>
        <v>-94.007291477829696</v>
      </c>
    </row>
    <row r="3260" spans="1:2" x14ac:dyDescent="0.2">
      <c r="A3260" s="57">
        <f t="shared" ca="1" si="100"/>
        <v>257.44000000001733</v>
      </c>
      <c r="B3260" s="50">
        <f t="shared" ca="1" si="101"/>
        <v>-93.748503740067051</v>
      </c>
    </row>
    <row r="3261" spans="1:2" x14ac:dyDescent="0.2">
      <c r="A3261" s="57">
        <f t="shared" ca="1" si="100"/>
        <v>257.52000000001732</v>
      </c>
      <c r="B3261" s="50">
        <f t="shared" ca="1" si="101"/>
        <v>-93.493072820692831</v>
      </c>
    </row>
    <row r="3262" spans="1:2" x14ac:dyDescent="0.2">
      <c r="A3262" s="57">
        <f t="shared" ca="1" si="100"/>
        <v>257.6000000000173</v>
      </c>
      <c r="B3262" s="50">
        <f t="shared" ca="1" si="101"/>
        <v>-93.240931353156768</v>
      </c>
    </row>
    <row r="3263" spans="1:2" x14ac:dyDescent="0.2">
      <c r="A3263" s="57">
        <f t="shared" ca="1" si="100"/>
        <v>257.68000000001729</v>
      </c>
      <c r="B3263" s="50">
        <f t="shared" ca="1" si="101"/>
        <v>-92.992014140398695</v>
      </c>
    </row>
    <row r="3264" spans="1:2" x14ac:dyDescent="0.2">
      <c r="A3264" s="57">
        <f t="shared" ca="1" si="100"/>
        <v>257.76000000001727</v>
      </c>
      <c r="B3264" s="50">
        <f t="shared" ca="1" si="101"/>
        <v>-92.746258063153562</v>
      </c>
    </row>
    <row r="3265" spans="1:2" x14ac:dyDescent="0.2">
      <c r="A3265" s="57">
        <f t="shared" ca="1" si="100"/>
        <v>257.84000000001726</v>
      </c>
      <c r="B3265" s="50">
        <f t="shared" ca="1" si="101"/>
        <v>-92.503601993062631</v>
      </c>
    </row>
    <row r="3266" spans="1:2" x14ac:dyDescent="0.2">
      <c r="A3266" s="57">
        <f t="shared" ca="1" si="100"/>
        <v>257.92000000001724</v>
      </c>
      <c r="B3266" s="50">
        <f t="shared" ca="1" si="101"/>
        <v>-92.263986710288336</v>
      </c>
    </row>
    <row r="3267" spans="1:2" x14ac:dyDescent="0.2">
      <c r="A3267" s="57">
        <f t="shared" ca="1" si="100"/>
        <v>258.00000000001722</v>
      </c>
      <c r="B3267" s="50">
        <f t="shared" ca="1" si="101"/>
        <v>-92.027354825357165</v>
      </c>
    </row>
    <row r="3268" spans="1:2" x14ac:dyDescent="0.2">
      <c r="A3268" s="57">
        <f t="shared" ca="1" si="100"/>
        <v>258.08000000001721</v>
      </c>
      <c r="B3268" s="50">
        <f t="shared" ca="1" si="101"/>
        <v>-91.793650704972706</v>
      </c>
    </row>
    <row r="3269" spans="1:2" x14ac:dyDescent="0.2">
      <c r="A3269" s="57">
        <f t="shared" ca="1" si="100"/>
        <v>258.16000000001719</v>
      </c>
      <c r="B3269" s="50">
        <f t="shared" ca="1" si="101"/>
        <v>-91.562820401558469</v>
      </c>
    </row>
    <row r="3270" spans="1:2" x14ac:dyDescent="0.2">
      <c r="A3270" s="57">
        <f t="shared" ca="1" si="100"/>
        <v>258.24000000001718</v>
      </c>
      <c r="B3270" s="50">
        <f t="shared" ca="1" si="101"/>
        <v>-91.334811586307751</v>
      </c>
    </row>
    <row r="3271" spans="1:2" x14ac:dyDescent="0.2">
      <c r="A3271" s="57">
        <f t="shared" ca="1" si="100"/>
        <v>258.32000000001716</v>
      </c>
      <c r="B3271" s="50">
        <f t="shared" ca="1" si="101"/>
        <v>-91.109573485533915</v>
      </c>
    </row>
    <row r="3272" spans="1:2" x14ac:dyDescent="0.2">
      <c r="A3272" s="57">
        <f t="shared" ca="1" si="100"/>
        <v>258.40000000001714</v>
      </c>
      <c r="B3272" s="50">
        <f t="shared" ca="1" si="101"/>
        <v>-90.887056820127171</v>
      </c>
    </row>
    <row r="3273" spans="1:2" x14ac:dyDescent="0.2">
      <c r="A3273" s="57">
        <f t="shared" ca="1" si="100"/>
        <v>258.48000000001713</v>
      </c>
      <c r="B3273" s="50">
        <f t="shared" ca="1" si="101"/>
        <v>-90.667213747936216</v>
      </c>
    </row>
    <row r="3274" spans="1:2" x14ac:dyDescent="0.2">
      <c r="A3274" s="57">
        <f t="shared" ca="1" si="100"/>
        <v>258.56000000001711</v>
      </c>
      <c r="B3274" s="50">
        <f t="shared" ca="1" si="101"/>
        <v>-90.449997808909899</v>
      </c>
    </row>
    <row r="3275" spans="1:2" x14ac:dyDescent="0.2">
      <c r="A3275" s="57">
        <f t="shared" ca="1" si="100"/>
        <v>258.6400000000171</v>
      </c>
      <c r="B3275" s="50">
        <f t="shared" ca="1" si="101"/>
        <v>-90.235363872838434</v>
      </c>
    </row>
    <row r="3276" spans="1:2" x14ac:dyDescent="0.2">
      <c r="A3276" s="57">
        <f t="shared" ca="1" si="100"/>
        <v>258.72000000001708</v>
      </c>
      <c r="B3276" s="50">
        <f t="shared" ca="1" si="101"/>
        <v>-90.023268089550129</v>
      </c>
    </row>
    <row r="3277" spans="1:2" x14ac:dyDescent="0.2">
      <c r="A3277" s="57">
        <f t="shared" ca="1" si="100"/>
        <v>258.80000000001706</v>
      </c>
      <c r="B3277" s="50">
        <f t="shared" ca="1" si="101"/>
        <v>-89.813667841425243</v>
      </c>
    </row>
    <row r="3278" spans="1:2" x14ac:dyDescent="0.2">
      <c r="A3278" s="57">
        <f t="shared" ca="1" si="100"/>
        <v>258.88000000001705</v>
      </c>
      <c r="B3278" s="50">
        <f t="shared" ca="1" si="101"/>
        <v>-89.606521698098589</v>
      </c>
    </row>
    <row r="3279" spans="1:2" x14ac:dyDescent="0.2">
      <c r="A3279" s="57">
        <f t="shared" ca="1" si="100"/>
        <v>258.96000000001703</v>
      </c>
      <c r="B3279" s="50">
        <f t="shared" ca="1" si="101"/>
        <v>-89.401789373232376</v>
      </c>
    </row>
    <row r="3280" spans="1:2" x14ac:dyDescent="0.2">
      <c r="A3280" s="57">
        <f t="shared" ca="1" si="100"/>
        <v>259.04000000001702</v>
      </c>
      <c r="B3280" s="50">
        <f t="shared" ca="1" si="101"/>
        <v>-89.199431683244441</v>
      </c>
    </row>
    <row r="3281" spans="1:2" x14ac:dyDescent="0.2">
      <c r="A3281" s="57">
        <f t="shared" ca="1" si="100"/>
        <v>259.120000000017</v>
      </c>
      <c r="B3281" s="50">
        <f t="shared" ca="1" si="101"/>
        <v>-88.999410507889365</v>
      </c>
    </row>
    <row r="3282" spans="1:2" x14ac:dyDescent="0.2">
      <c r="A3282" s="57">
        <f t="shared" ca="1" si="100"/>
        <v>259.20000000001698</v>
      </c>
      <c r="B3282" s="50">
        <f t="shared" ca="1" si="101"/>
        <v>-88.801688752591389</v>
      </c>
    </row>
    <row r="3283" spans="1:2" x14ac:dyDescent="0.2">
      <c r="A3283" s="57">
        <f t="shared" ca="1" si="100"/>
        <v>259.28000000001697</v>
      </c>
      <c r="B3283" s="50">
        <f t="shared" ca="1" si="101"/>
        <v>-88.606230312437916</v>
      </c>
    </row>
    <row r="3284" spans="1:2" x14ac:dyDescent="0.2">
      <c r="A3284" s="57">
        <f t="shared" ca="1" si="100"/>
        <v>259.36000000001695</v>
      </c>
      <c r="B3284" s="50">
        <f t="shared" ca="1" si="101"/>
        <v>-88.413000037744908</v>
      </c>
    </row>
    <row r="3285" spans="1:2" x14ac:dyDescent="0.2">
      <c r="A3285" s="57">
        <f t="shared" ca="1" si="100"/>
        <v>259.44000000001694</v>
      </c>
      <c r="B3285" s="50">
        <f t="shared" ca="1" si="101"/>
        <v>-88.221963701115016</v>
      </c>
    </row>
    <row r="3286" spans="1:2" x14ac:dyDescent="0.2">
      <c r="A3286" s="57">
        <f t="shared" ca="1" si="100"/>
        <v>259.52000000001692</v>
      </c>
      <c r="B3286" s="50">
        <f t="shared" ca="1" si="101"/>
        <v>-88.033087965909431</v>
      </c>
    </row>
    <row r="3287" spans="1:2" x14ac:dyDescent="0.2">
      <c r="A3287" s="57">
        <f t="shared" ca="1" si="100"/>
        <v>259.60000000001691</v>
      </c>
      <c r="B3287" s="50">
        <f t="shared" ca="1" si="101"/>
        <v>-87.846340356061688</v>
      </c>
    </row>
    <row r="3288" spans="1:2" x14ac:dyDescent="0.2">
      <c r="A3288" s="57">
        <f t="shared" ca="1" si="100"/>
        <v>259.68000000001689</v>
      </c>
      <c r="B3288" s="50">
        <f t="shared" ca="1" si="101"/>
        <v>-87.661689227166292</v>
      </c>
    </row>
    <row r="3289" spans="1:2" x14ac:dyDescent="0.2">
      <c r="A3289" s="57">
        <f t="shared" ca="1" si="100"/>
        <v>259.76000000001687</v>
      </c>
      <c r="B3289" s="50">
        <f t="shared" ca="1" si="101"/>
        <v>-87.479103738777312</v>
      </c>
    </row>
    <row r="3290" spans="1:2" x14ac:dyDescent="0.2">
      <c r="A3290" s="57">
        <f t="shared" ca="1" si="100"/>
        <v>259.84000000001686</v>
      </c>
      <c r="B3290" s="50">
        <f t="shared" ca="1" si="101"/>
        <v>-87.298553827856978</v>
      </c>
    </row>
    <row r="3291" spans="1:2" x14ac:dyDescent="0.2">
      <c r="A3291" s="57">
        <f t="shared" ca="1" si="100"/>
        <v>259.92000000001684</v>
      </c>
      <c r="B3291" s="50">
        <f t="shared" ca="1" si="101"/>
        <v>-87.120010183317603</v>
      </c>
    </row>
    <row r="3292" spans="1:2" x14ac:dyDescent="0.2">
      <c r="A3292" s="57">
        <f t="shared" ca="1" si="100"/>
        <v>260.00000000001683</v>
      </c>
      <c r="B3292" s="50">
        <f t="shared" ca="1" si="101"/>
        <v>-86.943444221603329</v>
      </c>
    </row>
    <row r="3293" spans="1:2" x14ac:dyDescent="0.2">
      <c r="A3293" s="57">
        <f t="shared" ca="1" si="100"/>
        <v>260.08000000001681</v>
      </c>
      <c r="B3293" s="50">
        <f t="shared" ca="1" si="101"/>
        <v>-86.768828063260429</v>
      </c>
    </row>
    <row r="3294" spans="1:2" x14ac:dyDescent="0.2">
      <c r="A3294" s="57">
        <f t="shared" ca="1" si="100"/>
        <v>260.16000000001679</v>
      </c>
      <c r="B3294" s="50">
        <f t="shared" ca="1" si="101"/>
        <v>-86.596134510450057</v>
      </c>
    </row>
    <row r="3295" spans="1:2" x14ac:dyDescent="0.2">
      <c r="A3295" s="57">
        <f t="shared" ca="1" si="100"/>
        <v>260.24000000001678</v>
      </c>
      <c r="B3295" s="50">
        <f t="shared" ca="1" si="101"/>
        <v>-86.425337025356896</v>
      </c>
    </row>
    <row r="3296" spans="1:2" x14ac:dyDescent="0.2">
      <c r="A3296" s="57">
        <f t="shared" ca="1" si="100"/>
        <v>260.32000000001676</v>
      </c>
      <c r="B3296" s="50">
        <f t="shared" ca="1" si="101"/>
        <v>-86.25640970945156</v>
      </c>
    </row>
    <row r="3297" spans="1:2" x14ac:dyDescent="0.2">
      <c r="A3297" s="57">
        <f t="shared" ca="1" si="100"/>
        <v>260.40000000001675</v>
      </c>
      <c r="B3297" s="50">
        <f t="shared" ca="1" si="101"/>
        <v>-86.089327283567741</v>
      </c>
    </row>
    <row r="3298" spans="1:2" x14ac:dyDescent="0.2">
      <c r="A3298" s="57">
        <f t="shared" ca="1" si="100"/>
        <v>260.48000000001673</v>
      </c>
      <c r="B3298" s="50">
        <f t="shared" ca="1" si="101"/>
        <v>-85.924065068754416</v>
      </c>
    </row>
    <row r="3299" spans="1:2" x14ac:dyDescent="0.2">
      <c r="A3299" s="57">
        <f t="shared" ca="1" si="100"/>
        <v>260.56000000001671</v>
      </c>
      <c r="B3299" s="50">
        <f t="shared" ca="1" si="101"/>
        <v>-85.76059896786785</v>
      </c>
    </row>
    <row r="3300" spans="1:2" x14ac:dyDescent="0.2">
      <c r="A3300" s="57">
        <f t="shared" ca="1" si="100"/>
        <v>260.6400000000167</v>
      </c>
      <c r="B3300" s="50">
        <f t="shared" ca="1" si="101"/>
        <v>-85.598905447870649</v>
      </c>
    </row>
    <row r="3301" spans="1:2" x14ac:dyDescent="0.2">
      <c r="A3301" s="57">
        <f t="shared" ca="1" si="100"/>
        <v>260.72000000001668</v>
      </c>
      <c r="B3301" s="50">
        <f t="shared" ca="1" si="101"/>
        <v>-85.438961522803041</v>
      </c>
    </row>
    <row r="3302" spans="1:2" x14ac:dyDescent="0.2">
      <c r="A3302" s="57">
        <f t="shared" ca="1" si="100"/>
        <v>260.80000000001667</v>
      </c>
      <c r="B3302" s="50">
        <f t="shared" ca="1" si="101"/>
        <v>-85.280744737398138</v>
      </c>
    </row>
    <row r="3303" spans="1:2" x14ac:dyDescent="0.2">
      <c r="A3303" s="57">
        <f t="shared" ca="1" si="100"/>
        <v>260.88000000001665</v>
      </c>
      <c r="B3303" s="50">
        <f t="shared" ca="1" si="101"/>
        <v>-85.124233151311714</v>
      </c>
    </row>
    <row r="3304" spans="1:2" x14ac:dyDescent="0.2">
      <c r="A3304" s="57">
        <f t="shared" ca="1" si="100"/>
        <v>260.96000000001663</v>
      </c>
      <c r="B3304" s="50">
        <f t="shared" ca="1" si="101"/>
        <v>-84.969405323938332</v>
      </c>
    </row>
    <row r="3305" spans="1:2" x14ac:dyDescent="0.2">
      <c r="A3305" s="57">
        <f t="shared" ca="1" si="100"/>
        <v>261.04000000001662</v>
      </c>
      <c r="B3305" s="50">
        <f t="shared" ca="1" si="101"/>
        <v>-84.816240299788959</v>
      </c>
    </row>
    <row r="3306" spans="1:2" x14ac:dyDescent="0.2">
      <c r="A3306" s="57">
        <f t="shared" ca="1" si="100"/>
        <v>261.1200000000166</v>
      </c>
      <c r="B3306" s="50">
        <f t="shared" ca="1" si="101"/>
        <v>-84.664717594404536</v>
      </c>
    </row>
    <row r="3307" spans="1:2" x14ac:dyDescent="0.2">
      <c r="A3307" s="57">
        <f t="shared" ref="A3307:A3370" ca="1" si="102">OFFSET(A3307,-1,0)+f_stop/5000</f>
        <v>261.20000000001659</v>
      </c>
      <c r="B3307" s="50">
        <f t="shared" ref="B3307:B3370" ca="1" si="103">20*LOG(ABS(   (1/f_dec*SIN(f_dec*$A3307/Fm*PI())/SIN($A3307/Fm*PI()))^(order-2) * (1/f_dec2*SIN(f_dec2*$A3307/Fm*PI())/SIN($A3307/Fm*PI())) *  (1/(f_dec*n_avg)*SIN((f_dec*n_avg)*$A3307/Fm*PI())/SIN($A3307/Fm*PI()))    ))</f>
        <v>-84.514817180782785</v>
      </c>
    </row>
    <row r="3308" spans="1:2" x14ac:dyDescent="0.2">
      <c r="A3308" s="57">
        <f t="shared" ca="1" si="102"/>
        <v>261.28000000001657</v>
      </c>
      <c r="B3308" s="50">
        <f t="shared" ca="1" si="103"/>
        <v>-84.366519476295139</v>
      </c>
    </row>
    <row r="3309" spans="1:2" x14ac:dyDescent="0.2">
      <c r="A3309" s="57">
        <f t="shared" ca="1" si="102"/>
        <v>261.36000000001656</v>
      </c>
      <c r="B3309" s="50">
        <f t="shared" ca="1" si="103"/>
        <v>-84.219805330074365</v>
      </c>
    </row>
    <row r="3310" spans="1:2" x14ac:dyDescent="0.2">
      <c r="A3310" s="57">
        <f t="shared" ca="1" si="102"/>
        <v>261.44000000001654</v>
      </c>
      <c r="B3310" s="50">
        <f t="shared" ca="1" si="103"/>
        <v>-84.074656010850916</v>
      </c>
    </row>
    <row r="3311" spans="1:2" x14ac:dyDescent="0.2">
      <c r="A3311" s="57">
        <f t="shared" ca="1" si="102"/>
        <v>261.52000000001652</v>
      </c>
      <c r="B3311" s="50">
        <f t="shared" ca="1" si="103"/>
        <v>-83.931053195219988</v>
      </c>
    </row>
    <row r="3312" spans="1:2" x14ac:dyDescent="0.2">
      <c r="A3312" s="57">
        <f t="shared" ca="1" si="102"/>
        <v>261.60000000001651</v>
      </c>
      <c r="B3312" s="50">
        <f t="shared" ca="1" si="103"/>
        <v>-83.788978956321358</v>
      </c>
    </row>
    <row r="3313" spans="1:2" x14ac:dyDescent="0.2">
      <c r="A3313" s="57">
        <f t="shared" ca="1" si="102"/>
        <v>261.68000000001649</v>
      </c>
      <c r="B3313" s="50">
        <f t="shared" ca="1" si="103"/>
        <v>-83.648415752913905</v>
      </c>
    </row>
    <row r="3314" spans="1:2" x14ac:dyDescent="0.2">
      <c r="A3314" s="57">
        <f t="shared" ca="1" si="102"/>
        <v>261.76000000001648</v>
      </c>
      <c r="B3314" s="50">
        <f t="shared" ca="1" si="103"/>
        <v>-83.509346418829708</v>
      </c>
    </row>
    <row r="3315" spans="1:2" x14ac:dyDescent="0.2">
      <c r="A3315" s="57">
        <f t="shared" ca="1" si="102"/>
        <v>261.84000000001646</v>
      </c>
      <c r="B3315" s="50">
        <f t="shared" ca="1" si="103"/>
        <v>-83.371754152790714</v>
      </c>
    </row>
    <row r="3316" spans="1:2" x14ac:dyDescent="0.2">
      <c r="A3316" s="57">
        <f t="shared" ca="1" si="102"/>
        <v>261.92000000001644</v>
      </c>
      <c r="B3316" s="50">
        <f t="shared" ca="1" si="103"/>
        <v>-83.235622508574011</v>
      </c>
    </row>
    <row r="3317" spans="1:2" x14ac:dyDescent="0.2">
      <c r="A3317" s="57">
        <f t="shared" ca="1" si="102"/>
        <v>262.00000000001643</v>
      </c>
      <c r="B3317" s="50">
        <f t="shared" ca="1" si="103"/>
        <v>-83.100935385511221</v>
      </c>
    </row>
    <row r="3318" spans="1:2" x14ac:dyDescent="0.2">
      <c r="A3318" s="57">
        <f t="shared" ca="1" si="102"/>
        <v>262.08000000001641</v>
      </c>
      <c r="B3318" s="50">
        <f t="shared" ca="1" si="103"/>
        <v>-82.967677019308951</v>
      </c>
    </row>
    <row r="3319" spans="1:2" x14ac:dyDescent="0.2">
      <c r="A3319" s="57">
        <f t="shared" ca="1" si="102"/>
        <v>262.1600000000164</v>
      </c>
      <c r="B3319" s="50">
        <f t="shared" ca="1" si="103"/>
        <v>-82.835831973176553</v>
      </c>
    </row>
    <row r="3320" spans="1:2" x14ac:dyDescent="0.2">
      <c r="A3320" s="57">
        <f t="shared" ca="1" si="102"/>
        <v>262.24000000001638</v>
      </c>
      <c r="B3320" s="50">
        <f t="shared" ca="1" si="103"/>
        <v>-82.705385129250146</v>
      </c>
    </row>
    <row r="3321" spans="1:2" x14ac:dyDescent="0.2">
      <c r="A3321" s="57">
        <f t="shared" ca="1" si="102"/>
        <v>262.32000000001636</v>
      </c>
      <c r="B3321" s="50">
        <f t="shared" ca="1" si="103"/>
        <v>-82.576321680300026</v>
      </c>
    </row>
    <row r="3322" spans="1:2" x14ac:dyDescent="0.2">
      <c r="A3322" s="57">
        <f t="shared" ca="1" si="102"/>
        <v>262.40000000001635</v>
      </c>
      <c r="B3322" s="50">
        <f t="shared" ca="1" si="103"/>
        <v>-82.44862712171107</v>
      </c>
    </row>
    <row r="3323" spans="1:2" x14ac:dyDescent="0.2">
      <c r="A3323" s="57">
        <f t="shared" ca="1" si="102"/>
        <v>262.48000000001633</v>
      </c>
      <c r="B3323" s="50">
        <f t="shared" ca="1" si="103"/>
        <v>-82.322287243725469</v>
      </c>
    </row>
    <row r="3324" spans="1:2" x14ac:dyDescent="0.2">
      <c r="A3324" s="57">
        <f t="shared" ca="1" si="102"/>
        <v>262.56000000001632</v>
      </c>
      <c r="B3324" s="50">
        <f t="shared" ca="1" si="103"/>
        <v>-82.197288123937042</v>
      </c>
    </row>
    <row r="3325" spans="1:2" x14ac:dyDescent="0.2">
      <c r="A3325" s="57">
        <f t="shared" ca="1" si="102"/>
        <v>262.6400000000163</v>
      </c>
      <c r="B3325" s="50">
        <f t="shared" ca="1" si="103"/>
        <v>-82.073616120028063</v>
      </c>
    </row>
    <row r="3326" spans="1:2" x14ac:dyDescent="0.2">
      <c r="A3326" s="57">
        <f t="shared" ca="1" si="102"/>
        <v>262.72000000001628</v>
      </c>
      <c r="B3326" s="50">
        <f t="shared" ca="1" si="103"/>
        <v>-81.951257862739141</v>
      </c>
    </row>
    <row r="3327" spans="1:2" x14ac:dyDescent="0.2">
      <c r="A3327" s="57">
        <f t="shared" ca="1" si="102"/>
        <v>262.80000000001627</v>
      </c>
      <c r="B3327" s="50">
        <f t="shared" ca="1" si="103"/>
        <v>-81.830200249063182</v>
      </c>
    </row>
    <row r="3328" spans="1:2" x14ac:dyDescent="0.2">
      <c r="A3328" s="57">
        <f t="shared" ca="1" si="102"/>
        <v>262.88000000001625</v>
      </c>
      <c r="B3328" s="50">
        <f t="shared" ca="1" si="103"/>
        <v>-81.710430435654629</v>
      </c>
    </row>
    <row r="3329" spans="1:2" x14ac:dyDescent="0.2">
      <c r="A3329" s="57">
        <f t="shared" ca="1" si="102"/>
        <v>262.96000000001624</v>
      </c>
      <c r="B3329" s="50">
        <f t="shared" ca="1" si="103"/>
        <v>-81.59193583244712</v>
      </c>
    </row>
    <row r="3330" spans="1:2" x14ac:dyDescent="0.2">
      <c r="A3330" s="57">
        <f t="shared" ca="1" si="102"/>
        <v>263.04000000001622</v>
      </c>
      <c r="B3330" s="50">
        <f t="shared" ca="1" si="103"/>
        <v>-81.474704096470305</v>
      </c>
    </row>
    <row r="3331" spans="1:2" x14ac:dyDescent="0.2">
      <c r="A3331" s="57">
        <f t="shared" ca="1" si="102"/>
        <v>263.1200000000162</v>
      </c>
      <c r="B3331" s="50">
        <f t="shared" ca="1" si="103"/>
        <v>-81.358723125859285</v>
      </c>
    </row>
    <row r="3332" spans="1:2" x14ac:dyDescent="0.2">
      <c r="A3332" s="57">
        <f t="shared" ca="1" si="102"/>
        <v>263.20000000001619</v>
      </c>
      <c r="B3332" s="50">
        <f t="shared" ca="1" si="103"/>
        <v>-81.243981054049243</v>
      </c>
    </row>
    <row r="3333" spans="1:2" x14ac:dyDescent="0.2">
      <c r="A3333" s="57">
        <f t="shared" ca="1" si="102"/>
        <v>263.28000000001617</v>
      </c>
      <c r="B3333" s="50">
        <f t="shared" ca="1" si="103"/>
        <v>-81.13046624414936</v>
      </c>
    </row>
    <row r="3334" spans="1:2" x14ac:dyDescent="0.2">
      <c r="A3334" s="57">
        <f t="shared" ca="1" si="102"/>
        <v>263.36000000001616</v>
      </c>
      <c r="B3334" s="50">
        <f t="shared" ca="1" si="103"/>
        <v>-81.018167283487657</v>
      </c>
    </row>
    <row r="3335" spans="1:2" x14ac:dyDescent="0.2">
      <c r="A3335" s="57">
        <f t="shared" ca="1" si="102"/>
        <v>263.44000000001614</v>
      </c>
      <c r="B3335" s="50">
        <f t="shared" ca="1" si="103"/>
        <v>-80.907072978322731</v>
      </c>
    </row>
    <row r="3336" spans="1:2" x14ac:dyDescent="0.2">
      <c r="A3336" s="57">
        <f t="shared" ca="1" si="102"/>
        <v>263.52000000001613</v>
      </c>
      <c r="B3336" s="50">
        <f t="shared" ca="1" si="103"/>
        <v>-80.797172348714668</v>
      </c>
    </row>
    <row r="3337" spans="1:2" x14ac:dyDescent="0.2">
      <c r="A3337" s="57">
        <f t="shared" ca="1" si="102"/>
        <v>263.60000000001611</v>
      </c>
      <c r="B3337" s="50">
        <f t="shared" ca="1" si="103"/>
        <v>-80.688454623550456</v>
      </c>
    </row>
    <row r="3338" spans="1:2" x14ac:dyDescent="0.2">
      <c r="A3338" s="57">
        <f t="shared" ca="1" si="102"/>
        <v>263.68000000001609</v>
      </c>
      <c r="B3338" s="50">
        <f t="shared" ca="1" si="103"/>
        <v>-80.580909235718408</v>
      </c>
    </row>
    <row r="3339" spans="1:2" x14ac:dyDescent="0.2">
      <c r="A3339" s="57">
        <f t="shared" ca="1" si="102"/>
        <v>263.76000000001608</v>
      </c>
      <c r="B3339" s="50">
        <f t="shared" ca="1" si="103"/>
        <v>-80.474525817425416</v>
      </c>
    </row>
    <row r="3340" spans="1:2" x14ac:dyDescent="0.2">
      <c r="A3340" s="57">
        <f t="shared" ca="1" si="102"/>
        <v>263.84000000001606</v>
      </c>
      <c r="B3340" s="50">
        <f t="shared" ca="1" si="103"/>
        <v>-80.369294195652841</v>
      </c>
    </row>
    <row r="3341" spans="1:2" x14ac:dyDescent="0.2">
      <c r="A3341" s="57">
        <f t="shared" ca="1" si="102"/>
        <v>263.92000000001605</v>
      </c>
      <c r="B3341" s="50">
        <f t="shared" ca="1" si="103"/>
        <v>-80.265204387746479</v>
      </c>
    </row>
    <row r="3342" spans="1:2" x14ac:dyDescent="0.2">
      <c r="A3342" s="57">
        <f t="shared" ca="1" si="102"/>
        <v>264.00000000001603</v>
      </c>
      <c r="B3342" s="50">
        <f t="shared" ca="1" si="103"/>
        <v>-80.162246597135081</v>
      </c>
    </row>
    <row r="3343" spans="1:2" x14ac:dyDescent="0.2">
      <c r="A3343" s="57">
        <f t="shared" ca="1" si="102"/>
        <v>264.08000000001601</v>
      </c>
      <c r="B3343" s="50">
        <f t="shared" ca="1" si="103"/>
        <v>-80.060411209173225</v>
      </c>
    </row>
    <row r="3344" spans="1:2" x14ac:dyDescent="0.2">
      <c r="A3344" s="57">
        <f t="shared" ca="1" si="102"/>
        <v>264.160000000016</v>
      </c>
      <c r="B3344" s="50">
        <f t="shared" ca="1" si="103"/>
        <v>-79.959688787105335</v>
      </c>
    </row>
    <row r="3345" spans="1:2" x14ac:dyDescent="0.2">
      <c r="A3345" s="57">
        <f t="shared" ca="1" si="102"/>
        <v>264.24000000001598</v>
      </c>
      <c r="B3345" s="50">
        <f t="shared" ca="1" si="103"/>
        <v>-79.860070068144807</v>
      </c>
    </row>
    <row r="3346" spans="1:2" x14ac:dyDescent="0.2">
      <c r="A3346" s="57">
        <f t="shared" ca="1" si="102"/>
        <v>264.32000000001597</v>
      </c>
      <c r="B3346" s="50">
        <f t="shared" ca="1" si="103"/>
        <v>-79.761545959666037</v>
      </c>
    </row>
    <row r="3347" spans="1:2" x14ac:dyDescent="0.2">
      <c r="A3347" s="57">
        <f t="shared" ca="1" si="102"/>
        <v>264.40000000001595</v>
      </c>
      <c r="B3347" s="50">
        <f t="shared" ca="1" si="103"/>
        <v>-79.664107535505067</v>
      </c>
    </row>
    <row r="3348" spans="1:2" x14ac:dyDescent="0.2">
      <c r="A3348" s="57">
        <f t="shared" ca="1" si="102"/>
        <v>264.48000000001593</v>
      </c>
      <c r="B3348" s="50">
        <f t="shared" ca="1" si="103"/>
        <v>-79.567746032364497</v>
      </c>
    </row>
    <row r="3349" spans="1:2" x14ac:dyDescent="0.2">
      <c r="A3349" s="57">
        <f t="shared" ca="1" si="102"/>
        <v>264.56000000001592</v>
      </c>
      <c r="B3349" s="50">
        <f t="shared" ca="1" si="103"/>
        <v>-79.472452846320451</v>
      </c>
    </row>
    <row r="3350" spans="1:2" x14ac:dyDescent="0.2">
      <c r="A3350" s="57">
        <f t="shared" ca="1" si="102"/>
        <v>264.6400000000159</v>
      </c>
      <c r="B3350" s="50">
        <f t="shared" ca="1" si="103"/>
        <v>-79.3782195294269</v>
      </c>
    </row>
    <row r="3351" spans="1:2" x14ac:dyDescent="0.2">
      <c r="A3351" s="57">
        <f t="shared" ca="1" si="102"/>
        <v>264.72000000001589</v>
      </c>
      <c r="B3351" s="50">
        <f t="shared" ca="1" si="103"/>
        <v>-79.28503778641543</v>
      </c>
    </row>
    <row r="3352" spans="1:2" x14ac:dyDescent="0.2">
      <c r="A3352" s="57">
        <f t="shared" ca="1" si="102"/>
        <v>264.80000000001587</v>
      </c>
      <c r="B3352" s="50">
        <f t="shared" ca="1" si="103"/>
        <v>-79.192899471486129</v>
      </c>
    </row>
    <row r="3353" spans="1:2" x14ac:dyDescent="0.2">
      <c r="A3353" s="57">
        <f t="shared" ca="1" si="102"/>
        <v>264.88000000001585</v>
      </c>
      <c r="B3353" s="50">
        <f t="shared" ca="1" si="103"/>
        <v>-79.101796585187856</v>
      </c>
    </row>
    <row r="3354" spans="1:2" x14ac:dyDescent="0.2">
      <c r="A3354" s="57">
        <f t="shared" ca="1" si="102"/>
        <v>264.96000000001584</v>
      </c>
      <c r="B3354" s="50">
        <f t="shared" ca="1" si="103"/>
        <v>-79.011721271383649</v>
      </c>
    </row>
    <row r="3355" spans="1:2" x14ac:dyDescent="0.2">
      <c r="A3355" s="57">
        <f t="shared" ca="1" si="102"/>
        <v>265.04000000001582</v>
      </c>
      <c r="B3355" s="50">
        <f t="shared" ca="1" si="103"/>
        <v>-78.922665814299918</v>
      </c>
    </row>
    <row r="3356" spans="1:2" x14ac:dyDescent="0.2">
      <c r="A3356" s="57">
        <f t="shared" ca="1" si="102"/>
        <v>265.12000000001581</v>
      </c>
      <c r="B3356" s="50">
        <f t="shared" ca="1" si="103"/>
        <v>-78.834622635655592</v>
      </c>
    </row>
    <row r="3357" spans="1:2" x14ac:dyDescent="0.2">
      <c r="A3357" s="57">
        <f t="shared" ca="1" si="102"/>
        <v>265.20000000001579</v>
      </c>
      <c r="B3357" s="50">
        <f t="shared" ca="1" si="103"/>
        <v>-78.747584291869487</v>
      </c>
    </row>
    <row r="3358" spans="1:2" x14ac:dyDescent="0.2">
      <c r="A3358" s="57">
        <f t="shared" ca="1" si="102"/>
        <v>265.28000000001578</v>
      </c>
      <c r="B3358" s="50">
        <f t="shared" ca="1" si="103"/>
        <v>-78.661543471342952</v>
      </c>
    </row>
    <row r="3359" spans="1:2" x14ac:dyDescent="0.2">
      <c r="A3359" s="57">
        <f t="shared" ca="1" si="102"/>
        <v>265.36000000001576</v>
      </c>
      <c r="B3359" s="50">
        <f t="shared" ca="1" si="103"/>
        <v>-78.576492991815712</v>
      </c>
    </row>
    <row r="3360" spans="1:2" x14ac:dyDescent="0.2">
      <c r="A3360" s="57">
        <f t="shared" ca="1" si="102"/>
        <v>265.44000000001574</v>
      </c>
      <c r="B3360" s="50">
        <f t="shared" ca="1" si="103"/>
        <v>-78.492425797792407</v>
      </c>
    </row>
    <row r="3361" spans="1:2" x14ac:dyDescent="0.2">
      <c r="A3361" s="57">
        <f t="shared" ca="1" si="102"/>
        <v>265.52000000001573</v>
      </c>
      <c r="B3361" s="50">
        <f t="shared" ca="1" si="103"/>
        <v>-78.409334958037746</v>
      </c>
    </row>
    <row r="3362" spans="1:2" x14ac:dyDescent="0.2">
      <c r="A3362" s="57">
        <f t="shared" ca="1" si="102"/>
        <v>265.60000000001571</v>
      </c>
      <c r="B3362" s="50">
        <f t="shared" ca="1" si="103"/>
        <v>-78.327213663138323</v>
      </c>
    </row>
    <row r="3363" spans="1:2" x14ac:dyDescent="0.2">
      <c r="A3363" s="57">
        <f t="shared" ca="1" si="102"/>
        <v>265.6800000000157</v>
      </c>
      <c r="B3363" s="50">
        <f t="shared" ca="1" si="103"/>
        <v>-78.246055223128593</v>
      </c>
    </row>
    <row r="3364" spans="1:2" x14ac:dyDescent="0.2">
      <c r="A3364" s="57">
        <f t="shared" ca="1" si="102"/>
        <v>265.76000000001568</v>
      </c>
      <c r="B3364" s="50">
        <f t="shared" ca="1" si="103"/>
        <v>-78.165853065179419</v>
      </c>
    </row>
    <row r="3365" spans="1:2" x14ac:dyDescent="0.2">
      <c r="A3365" s="57">
        <f t="shared" ca="1" si="102"/>
        <v>265.84000000001566</v>
      </c>
      <c r="B3365" s="50">
        <f t="shared" ca="1" si="103"/>
        <v>-78.08660073134763</v>
      </c>
    </row>
    <row r="3366" spans="1:2" x14ac:dyDescent="0.2">
      <c r="A3366" s="57">
        <f t="shared" ca="1" si="102"/>
        <v>265.92000000001565</v>
      </c>
      <c r="B3366" s="50">
        <f t="shared" ca="1" si="103"/>
        <v>-78.00829187638351</v>
      </c>
    </row>
    <row r="3367" spans="1:2" x14ac:dyDescent="0.2">
      <c r="A3367" s="57">
        <f t="shared" ca="1" si="102"/>
        <v>266.00000000001563</v>
      </c>
      <c r="B3367" s="50">
        <f t="shared" ca="1" si="103"/>
        <v>-77.930920265596058</v>
      </c>
    </row>
    <row r="3368" spans="1:2" x14ac:dyDescent="0.2">
      <c r="A3368" s="57">
        <f t="shared" ca="1" si="102"/>
        <v>266.08000000001562</v>
      </c>
      <c r="B3368" s="50">
        <f t="shared" ca="1" si="103"/>
        <v>-77.854479772773232</v>
      </c>
    </row>
    <row r="3369" spans="1:2" x14ac:dyDescent="0.2">
      <c r="A3369" s="57">
        <f t="shared" ca="1" si="102"/>
        <v>266.1600000000156</v>
      </c>
      <c r="B3369" s="50">
        <f t="shared" ca="1" si="103"/>
        <v>-77.778964378155578</v>
      </c>
    </row>
    <row r="3370" spans="1:2" x14ac:dyDescent="0.2">
      <c r="A3370" s="57">
        <f t="shared" ca="1" si="102"/>
        <v>266.24000000001558</v>
      </c>
      <c r="B3370" s="50">
        <f t="shared" ca="1" si="103"/>
        <v>-77.704368166462643</v>
      </c>
    </row>
    <row r="3371" spans="1:2" x14ac:dyDescent="0.2">
      <c r="A3371" s="57">
        <f t="shared" ref="A3371:A3434" ca="1" si="104">OFFSET(A3371,-1,0)+f_stop/5000</f>
        <v>266.32000000001557</v>
      </c>
      <c r="B3371" s="50">
        <f t="shared" ref="B3371:B3434" ca="1" si="105">20*LOG(ABS(   (1/f_dec*SIN(f_dec*$A3371/Fm*PI())/SIN($A3371/Fm*PI()))^(order-2) * (1/f_dec2*SIN(f_dec2*$A3371/Fm*PI())/SIN($A3371/Fm*PI())) *  (1/(f_dec*n_avg)*SIN((f_dec*n_avg)*$A3371/Fm*PI())/SIN($A3371/Fm*PI()))    ))</f>
        <v>-77.630685324969278</v>
      </c>
    </row>
    <row r="3372" spans="1:2" x14ac:dyDescent="0.2">
      <c r="A3372" s="57">
        <f t="shared" ca="1" si="104"/>
        <v>266.40000000001555</v>
      </c>
      <c r="B3372" s="50">
        <f t="shared" ca="1" si="105"/>
        <v>-77.55791014163114</v>
      </c>
    </row>
    <row r="3373" spans="1:2" x14ac:dyDescent="0.2">
      <c r="A3373" s="57">
        <f t="shared" ca="1" si="104"/>
        <v>266.48000000001554</v>
      </c>
      <c r="B3373" s="50">
        <f t="shared" ca="1" si="105"/>
        <v>-77.486037003258232</v>
      </c>
    </row>
    <row r="3374" spans="1:2" x14ac:dyDescent="0.2">
      <c r="A3374" s="57">
        <f t="shared" ca="1" si="104"/>
        <v>266.56000000001552</v>
      </c>
      <c r="B3374" s="50">
        <f t="shared" ca="1" si="105"/>
        <v>-77.415060393734336</v>
      </c>
    </row>
    <row r="3375" spans="1:2" x14ac:dyDescent="0.2">
      <c r="A3375" s="57">
        <f t="shared" ca="1" si="104"/>
        <v>266.6400000000155</v>
      </c>
      <c r="B3375" s="50">
        <f t="shared" ca="1" si="105"/>
        <v>-77.344974892281442</v>
      </c>
    </row>
    <row r="3376" spans="1:2" x14ac:dyDescent="0.2">
      <c r="A3376" s="57">
        <f t="shared" ca="1" si="104"/>
        <v>266.72000000001549</v>
      </c>
      <c r="B3376" s="50">
        <f t="shared" ca="1" si="105"/>
        <v>-77.275775171768075</v>
      </c>
    </row>
    <row r="3377" spans="1:2" x14ac:dyDescent="0.2">
      <c r="A3377" s="57">
        <f t="shared" ca="1" si="104"/>
        <v>266.80000000001547</v>
      </c>
      <c r="B3377" s="50">
        <f t="shared" ca="1" si="105"/>
        <v>-77.20745599705991</v>
      </c>
    </row>
    <row r="3378" spans="1:2" x14ac:dyDescent="0.2">
      <c r="A3378" s="57">
        <f t="shared" ca="1" si="104"/>
        <v>266.88000000001546</v>
      </c>
      <c r="B3378" s="50">
        <f t="shared" ca="1" si="105"/>
        <v>-77.140012223411446</v>
      </c>
    </row>
    <row r="3379" spans="1:2" x14ac:dyDescent="0.2">
      <c r="A3379" s="57">
        <f t="shared" ca="1" si="104"/>
        <v>266.96000000001544</v>
      </c>
      <c r="B3379" s="50">
        <f t="shared" ca="1" si="105"/>
        <v>-77.073438794898252</v>
      </c>
    </row>
    <row r="3380" spans="1:2" x14ac:dyDescent="0.2">
      <c r="A3380" s="57">
        <f t="shared" ca="1" si="104"/>
        <v>267.04000000001543</v>
      </c>
      <c r="B3380" s="50">
        <f t="shared" ca="1" si="105"/>
        <v>-77.007730742887574</v>
      </c>
    </row>
    <row r="3381" spans="1:2" x14ac:dyDescent="0.2">
      <c r="A3381" s="57">
        <f t="shared" ca="1" si="104"/>
        <v>267.12000000001541</v>
      </c>
      <c r="B3381" s="50">
        <f t="shared" ca="1" si="105"/>
        <v>-76.942883184547298</v>
      </c>
    </row>
    <row r="3382" spans="1:2" x14ac:dyDescent="0.2">
      <c r="A3382" s="57">
        <f t="shared" ca="1" si="104"/>
        <v>267.20000000001539</v>
      </c>
      <c r="B3382" s="50">
        <f t="shared" ca="1" si="105"/>
        <v>-76.878891321391677</v>
      </c>
    </row>
    <row r="3383" spans="1:2" x14ac:dyDescent="0.2">
      <c r="A3383" s="57">
        <f t="shared" ca="1" si="104"/>
        <v>267.28000000001538</v>
      </c>
      <c r="B3383" s="50">
        <f t="shared" ca="1" si="105"/>
        <v>-76.815750437862718</v>
      </c>
    </row>
    <row r="3384" spans="1:2" x14ac:dyDescent="0.2">
      <c r="A3384" s="57">
        <f t="shared" ca="1" si="104"/>
        <v>267.36000000001536</v>
      </c>
      <c r="B3384" s="50">
        <f t="shared" ca="1" si="105"/>
        <v>-76.753455899946459</v>
      </c>
    </row>
    <row r="3385" spans="1:2" x14ac:dyDescent="0.2">
      <c r="A3385" s="57">
        <f t="shared" ca="1" si="104"/>
        <v>267.44000000001535</v>
      </c>
      <c r="B3385" s="50">
        <f t="shared" ca="1" si="105"/>
        <v>-76.69200315382345</v>
      </c>
    </row>
    <row r="3386" spans="1:2" x14ac:dyDescent="0.2">
      <c r="A3386" s="57">
        <f t="shared" ca="1" si="104"/>
        <v>267.52000000001533</v>
      </c>
      <c r="B3386" s="50">
        <f t="shared" ca="1" si="105"/>
        <v>-76.631387724551971</v>
      </c>
    </row>
    <row r="3387" spans="1:2" x14ac:dyDescent="0.2">
      <c r="A3387" s="57">
        <f t="shared" ca="1" si="104"/>
        <v>267.60000000001531</v>
      </c>
      <c r="B3387" s="50">
        <f t="shared" ca="1" si="105"/>
        <v>-76.571605214783204</v>
      </c>
    </row>
    <row r="3388" spans="1:2" x14ac:dyDescent="0.2">
      <c r="A3388" s="57">
        <f t="shared" ca="1" si="104"/>
        <v>267.6800000000153</v>
      </c>
      <c r="B3388" s="50">
        <f t="shared" ca="1" si="105"/>
        <v>-76.512651303508406</v>
      </c>
    </row>
    <row r="3389" spans="1:2" x14ac:dyDescent="0.2">
      <c r="A3389" s="57">
        <f t="shared" ca="1" si="104"/>
        <v>267.76000000001528</v>
      </c>
      <c r="B3389" s="50">
        <f t="shared" ca="1" si="105"/>
        <v>-76.454521744835588</v>
      </c>
    </row>
    <row r="3390" spans="1:2" x14ac:dyDescent="0.2">
      <c r="A3390" s="57">
        <f t="shared" ca="1" si="104"/>
        <v>267.84000000001527</v>
      </c>
      <c r="B3390" s="50">
        <f t="shared" ca="1" si="105"/>
        <v>-76.397212366796495</v>
      </c>
    </row>
    <row r="3391" spans="1:2" x14ac:dyDescent="0.2">
      <c r="A3391" s="57">
        <f t="shared" ca="1" si="104"/>
        <v>267.92000000001525</v>
      </c>
      <c r="B3391" s="50">
        <f t="shared" ca="1" si="105"/>
        <v>-76.340719070182232</v>
      </c>
    </row>
    <row r="3392" spans="1:2" x14ac:dyDescent="0.2">
      <c r="A3392" s="57">
        <f t="shared" ca="1" si="104"/>
        <v>268.00000000001523</v>
      </c>
      <c r="B3392" s="50">
        <f t="shared" ca="1" si="105"/>
        <v>-76.285037827407052</v>
      </c>
    </row>
    <row r="3393" spans="1:2" x14ac:dyDescent="0.2">
      <c r="A3393" s="57">
        <f t="shared" ca="1" si="104"/>
        <v>268.08000000001522</v>
      </c>
      <c r="B3393" s="50">
        <f t="shared" ca="1" si="105"/>
        <v>-76.230164681399572</v>
      </c>
    </row>
    <row r="3394" spans="1:2" x14ac:dyDescent="0.2">
      <c r="A3394" s="57">
        <f t="shared" ca="1" si="104"/>
        <v>268.1600000000152</v>
      </c>
      <c r="B3394" s="50">
        <f t="shared" ca="1" si="105"/>
        <v>-76.176095744520651</v>
      </c>
    </row>
    <row r="3395" spans="1:2" x14ac:dyDescent="0.2">
      <c r="A3395" s="57">
        <f t="shared" ca="1" si="104"/>
        <v>268.24000000001519</v>
      </c>
      <c r="B3395" s="50">
        <f t="shared" ca="1" si="105"/>
        <v>-76.122827197507164</v>
      </c>
    </row>
    <row r="3396" spans="1:2" x14ac:dyDescent="0.2">
      <c r="A3396" s="57">
        <f t="shared" ca="1" si="104"/>
        <v>268.32000000001517</v>
      </c>
      <c r="B3396" s="50">
        <f t="shared" ca="1" si="105"/>
        <v>-76.070355288441391</v>
      </c>
    </row>
    <row r="3397" spans="1:2" x14ac:dyDescent="0.2">
      <c r="A3397" s="57">
        <f t="shared" ca="1" si="104"/>
        <v>268.40000000001515</v>
      </c>
      <c r="B3397" s="50">
        <f t="shared" ca="1" si="105"/>
        <v>-76.018676331745098</v>
      </c>
    </row>
    <row r="3398" spans="1:2" x14ac:dyDescent="0.2">
      <c r="A3398" s="57">
        <f t="shared" ca="1" si="104"/>
        <v>268.48000000001514</v>
      </c>
      <c r="B3398" s="50">
        <f t="shared" ca="1" si="105"/>
        <v>-75.967786707197376</v>
      </c>
    </row>
    <row r="3399" spans="1:2" x14ac:dyDescent="0.2">
      <c r="A3399" s="57">
        <f t="shared" ca="1" si="104"/>
        <v>268.56000000001512</v>
      </c>
      <c r="B3399" s="50">
        <f t="shared" ca="1" si="105"/>
        <v>-75.917682858976519</v>
      </c>
    </row>
    <row r="3400" spans="1:2" x14ac:dyDescent="0.2">
      <c r="A3400" s="57">
        <f t="shared" ca="1" si="104"/>
        <v>268.64000000001511</v>
      </c>
      <c r="B3400" s="50">
        <f t="shared" ca="1" si="105"/>
        <v>-75.868361294724366</v>
      </c>
    </row>
    <row r="3401" spans="1:2" x14ac:dyDescent="0.2">
      <c r="A3401" s="57">
        <f t="shared" ca="1" si="104"/>
        <v>268.72000000001509</v>
      </c>
      <c r="B3401" s="50">
        <f t="shared" ca="1" si="105"/>
        <v>-75.819818584633325</v>
      </c>
    </row>
    <row r="3402" spans="1:2" x14ac:dyDescent="0.2">
      <c r="A3402" s="57">
        <f t="shared" ca="1" si="104"/>
        <v>268.80000000001507</v>
      </c>
      <c r="B3402" s="50">
        <f t="shared" ca="1" si="105"/>
        <v>-75.772051360555125</v>
      </c>
    </row>
    <row r="3403" spans="1:2" x14ac:dyDescent="0.2">
      <c r="A3403" s="57">
        <f t="shared" ca="1" si="104"/>
        <v>268.88000000001506</v>
      </c>
      <c r="B3403" s="50">
        <f t="shared" ca="1" si="105"/>
        <v>-75.7250563151308</v>
      </c>
    </row>
    <row r="3404" spans="1:2" x14ac:dyDescent="0.2">
      <c r="A3404" s="57">
        <f t="shared" ca="1" si="104"/>
        <v>268.96000000001504</v>
      </c>
      <c r="B3404" s="50">
        <f t="shared" ca="1" si="105"/>
        <v>-75.67883020094159</v>
      </c>
    </row>
    <row r="3405" spans="1:2" x14ac:dyDescent="0.2">
      <c r="A3405" s="57">
        <f t="shared" ca="1" si="104"/>
        <v>269.04000000001503</v>
      </c>
      <c r="B3405" s="50">
        <f t="shared" ca="1" si="105"/>
        <v>-75.63336982967995</v>
      </c>
    </row>
    <row r="3406" spans="1:2" x14ac:dyDescent="0.2">
      <c r="A3406" s="57">
        <f t="shared" ca="1" si="104"/>
        <v>269.12000000001501</v>
      </c>
      <c r="B3406" s="50">
        <f t="shared" ca="1" si="105"/>
        <v>-75.588672071340724</v>
      </c>
    </row>
    <row r="3407" spans="1:2" x14ac:dyDescent="0.2">
      <c r="A3407" s="57">
        <f t="shared" ca="1" si="104"/>
        <v>269.200000000015</v>
      </c>
      <c r="B3407" s="50">
        <f t="shared" ca="1" si="105"/>
        <v>-75.544733853431225</v>
      </c>
    </row>
    <row r="3408" spans="1:2" x14ac:dyDescent="0.2">
      <c r="A3408" s="57">
        <f t="shared" ca="1" si="104"/>
        <v>269.28000000001498</v>
      </c>
      <c r="B3408" s="50">
        <f t="shared" ca="1" si="105"/>
        <v>-75.501552160200546</v>
      </c>
    </row>
    <row r="3409" spans="1:2" x14ac:dyDescent="0.2">
      <c r="A3409" s="57">
        <f t="shared" ca="1" si="104"/>
        <v>269.36000000001496</v>
      </c>
      <c r="B3409" s="50">
        <f t="shared" ca="1" si="105"/>
        <v>-75.459124031887271</v>
      </c>
    </row>
    <row r="3410" spans="1:2" x14ac:dyDescent="0.2">
      <c r="A3410" s="57">
        <f t="shared" ca="1" si="104"/>
        <v>269.44000000001495</v>
      </c>
      <c r="B3410" s="50">
        <f t="shared" ca="1" si="105"/>
        <v>-75.417446563985067</v>
      </c>
    </row>
    <row r="3411" spans="1:2" x14ac:dyDescent="0.2">
      <c r="A3411" s="57">
        <f t="shared" ca="1" si="104"/>
        <v>269.52000000001493</v>
      </c>
      <c r="B3411" s="50">
        <f t="shared" ca="1" si="105"/>
        <v>-75.376516906526248</v>
      </c>
    </row>
    <row r="3412" spans="1:2" x14ac:dyDescent="0.2">
      <c r="A3412" s="57">
        <f t="shared" ca="1" si="104"/>
        <v>269.60000000001492</v>
      </c>
      <c r="B3412" s="50">
        <f t="shared" ca="1" si="105"/>
        <v>-75.336332263382161</v>
      </c>
    </row>
    <row r="3413" spans="1:2" x14ac:dyDescent="0.2">
      <c r="A3413" s="57">
        <f t="shared" ca="1" si="104"/>
        <v>269.6800000000149</v>
      </c>
      <c r="B3413" s="50">
        <f t="shared" ca="1" si="105"/>
        <v>-75.296889891580634</v>
      </c>
    </row>
    <row r="3414" spans="1:2" x14ac:dyDescent="0.2">
      <c r="A3414" s="57">
        <f t="shared" ca="1" si="104"/>
        <v>269.76000000001488</v>
      </c>
      <c r="B3414" s="50">
        <f t="shared" ca="1" si="105"/>
        <v>-75.258187100640129</v>
      </c>
    </row>
    <row r="3415" spans="1:2" x14ac:dyDescent="0.2">
      <c r="A3415" s="57">
        <f t="shared" ca="1" si="104"/>
        <v>269.84000000001487</v>
      </c>
      <c r="B3415" s="50">
        <f t="shared" ca="1" si="105"/>
        <v>-75.220221251919497</v>
      </c>
    </row>
    <row r="3416" spans="1:2" x14ac:dyDescent="0.2">
      <c r="A3416" s="57">
        <f t="shared" ca="1" si="104"/>
        <v>269.92000000001485</v>
      </c>
      <c r="B3416" s="50">
        <f t="shared" ca="1" si="105"/>
        <v>-75.182989757983933</v>
      </c>
    </row>
    <row r="3417" spans="1:2" x14ac:dyDescent="0.2">
      <c r="A3417" s="57">
        <f t="shared" ca="1" si="104"/>
        <v>270.00000000001484</v>
      </c>
      <c r="B3417" s="50">
        <f t="shared" ca="1" si="105"/>
        <v>-75.146490081986187</v>
      </c>
    </row>
    <row r="3418" spans="1:2" x14ac:dyDescent="0.2">
      <c r="A3418" s="57">
        <f t="shared" ca="1" si="104"/>
        <v>270.08000000001482</v>
      </c>
      <c r="B3418" s="50">
        <f t="shared" ca="1" si="105"/>
        <v>-75.110719737062794</v>
      </c>
    </row>
    <row r="3419" spans="1:2" x14ac:dyDescent="0.2">
      <c r="A3419" s="57">
        <f t="shared" ca="1" si="104"/>
        <v>270.1600000000148</v>
      </c>
      <c r="B3419" s="50">
        <f t="shared" ca="1" si="105"/>
        <v>-75.075676285745217</v>
      </c>
    </row>
    <row r="3420" spans="1:2" x14ac:dyDescent="0.2">
      <c r="A3420" s="57">
        <f t="shared" ca="1" si="104"/>
        <v>270.24000000001479</v>
      </c>
      <c r="B3420" s="50">
        <f t="shared" ca="1" si="105"/>
        <v>-75.041357339385428</v>
      </c>
    </row>
    <row r="3421" spans="1:2" x14ac:dyDescent="0.2">
      <c r="A3421" s="57">
        <f t="shared" ca="1" si="104"/>
        <v>270.32000000001477</v>
      </c>
      <c r="B3421" s="50">
        <f t="shared" ca="1" si="105"/>
        <v>-75.007760557595631</v>
      </c>
    </row>
    <row r="3422" spans="1:2" x14ac:dyDescent="0.2">
      <c r="A3422" s="57">
        <f t="shared" ca="1" si="104"/>
        <v>270.40000000001476</v>
      </c>
      <c r="B3422" s="50">
        <f t="shared" ca="1" si="105"/>
        <v>-74.974883647701688</v>
      </c>
    </row>
    <row r="3423" spans="1:2" x14ac:dyDescent="0.2">
      <c r="A3423" s="57">
        <f t="shared" ca="1" si="104"/>
        <v>270.48000000001474</v>
      </c>
      <c r="B3423" s="50">
        <f t="shared" ca="1" si="105"/>
        <v>-74.942724364210505</v>
      </c>
    </row>
    <row r="3424" spans="1:2" x14ac:dyDescent="0.2">
      <c r="A3424" s="57">
        <f t="shared" ca="1" si="104"/>
        <v>270.56000000001472</v>
      </c>
      <c r="B3424" s="50">
        <f t="shared" ca="1" si="105"/>
        <v>-74.911280508290304</v>
      </c>
    </row>
    <row r="3425" spans="1:2" x14ac:dyDescent="0.2">
      <c r="A3425" s="57">
        <f t="shared" ca="1" si="104"/>
        <v>270.64000000001471</v>
      </c>
      <c r="B3425" s="50">
        <f t="shared" ca="1" si="105"/>
        <v>-74.880549927264298</v>
      </c>
    </row>
    <row r="3426" spans="1:2" x14ac:dyDescent="0.2">
      <c r="A3426" s="57">
        <f t="shared" ca="1" si="104"/>
        <v>270.72000000001469</v>
      </c>
      <c r="B3426" s="50">
        <f t="shared" ca="1" si="105"/>
        <v>-74.850530514116997</v>
      </c>
    </row>
    <row r="3427" spans="1:2" x14ac:dyDescent="0.2">
      <c r="A3427" s="57">
        <f t="shared" ca="1" si="104"/>
        <v>270.80000000001468</v>
      </c>
      <c r="B3427" s="50">
        <f t="shared" ca="1" si="105"/>
        <v>-74.821220207012942</v>
      </c>
    </row>
    <row r="3428" spans="1:2" x14ac:dyDescent="0.2">
      <c r="A3428" s="57">
        <f t="shared" ca="1" si="104"/>
        <v>270.88000000001466</v>
      </c>
      <c r="B3428" s="50">
        <f t="shared" ca="1" si="105"/>
        <v>-74.792616988827902</v>
      </c>
    </row>
    <row r="3429" spans="1:2" x14ac:dyDescent="0.2">
      <c r="A3429" s="57">
        <f t="shared" ca="1" si="104"/>
        <v>270.96000000001465</v>
      </c>
      <c r="B3429" s="50">
        <f t="shared" ca="1" si="105"/>
        <v>-74.764718886692151</v>
      </c>
    </row>
    <row r="3430" spans="1:2" x14ac:dyDescent="0.2">
      <c r="A3430" s="57">
        <f t="shared" ca="1" si="104"/>
        <v>271.04000000001463</v>
      </c>
      <c r="B3430" s="50">
        <f t="shared" ca="1" si="105"/>
        <v>-74.7375239715455</v>
      </c>
    </row>
    <row r="3431" spans="1:2" x14ac:dyDescent="0.2">
      <c r="A3431" s="57">
        <f t="shared" ca="1" si="104"/>
        <v>271.12000000001461</v>
      </c>
      <c r="B3431" s="50">
        <f t="shared" ca="1" si="105"/>
        <v>-74.711030357703734</v>
      </c>
    </row>
    <row r="3432" spans="1:2" x14ac:dyDescent="0.2">
      <c r="A3432" s="57">
        <f t="shared" ca="1" si="104"/>
        <v>271.2000000000146</v>
      </c>
      <c r="B3432" s="50">
        <f t="shared" ca="1" si="105"/>
        <v>-74.685236202437125</v>
      </c>
    </row>
    <row r="3433" spans="1:2" x14ac:dyDescent="0.2">
      <c r="A3433" s="57">
        <f t="shared" ca="1" si="104"/>
        <v>271.28000000001458</v>
      </c>
      <c r="B3433" s="50">
        <f t="shared" ca="1" si="105"/>
        <v>-74.660139705559075</v>
      </c>
    </row>
    <row r="3434" spans="1:2" x14ac:dyDescent="0.2">
      <c r="A3434" s="57">
        <f t="shared" ca="1" si="104"/>
        <v>271.36000000001457</v>
      </c>
      <c r="B3434" s="50">
        <f t="shared" ca="1" si="105"/>
        <v>-74.635739109026858</v>
      </c>
    </row>
    <row r="3435" spans="1:2" x14ac:dyDescent="0.2">
      <c r="A3435" s="57">
        <f t="shared" ref="A3435:A3498" ca="1" si="106">OFFSET(A3435,-1,0)+f_stop/5000</f>
        <v>271.44000000001455</v>
      </c>
      <c r="B3435" s="50">
        <f t="shared" ref="B3435:B3498" ca="1" si="107">20*LOG(ABS(   (1/f_dec*SIN(f_dec*$A3435/Fm*PI())/SIN($A3435/Fm*PI()))^(order-2) * (1/f_dec2*SIN(f_dec2*$A3435/Fm*PI())/SIN($A3435/Fm*PI())) *  (1/(f_dec*n_avg)*SIN((f_dec*n_avg)*$A3435/Fm*PI())/SIN($A3435/Fm*PI()))    ))</f>
        <v>-74.612032696552447</v>
      </c>
    </row>
    <row r="3436" spans="1:2" x14ac:dyDescent="0.2">
      <c r="A3436" s="57">
        <f t="shared" ca="1" si="106"/>
        <v>271.52000000001453</v>
      </c>
      <c r="B3436" s="50">
        <f t="shared" ca="1" si="107"/>
        <v>-74.589018793224085</v>
      </c>
    </row>
    <row r="3437" spans="1:2" x14ac:dyDescent="0.2">
      <c r="A3437" s="57">
        <f t="shared" ca="1" si="106"/>
        <v>271.60000000001452</v>
      </c>
      <c r="B3437" s="50">
        <f t="shared" ca="1" si="107"/>
        <v>-74.566695765138491</v>
      </c>
    </row>
    <row r="3438" spans="1:2" x14ac:dyDescent="0.2">
      <c r="A3438" s="57">
        <f t="shared" ca="1" si="106"/>
        <v>271.6800000000145</v>
      </c>
      <c r="B3438" s="50">
        <f t="shared" ca="1" si="107"/>
        <v>-74.545062019043129</v>
      </c>
    </row>
    <row r="3439" spans="1:2" x14ac:dyDescent="0.2">
      <c r="A3439" s="57">
        <f t="shared" ca="1" si="106"/>
        <v>271.76000000001449</v>
      </c>
      <c r="B3439" s="50">
        <f t="shared" ca="1" si="107"/>
        <v>-74.524116001988588</v>
      </c>
    </row>
    <row r="3440" spans="1:2" x14ac:dyDescent="0.2">
      <c r="A3440" s="57">
        <f t="shared" ca="1" si="106"/>
        <v>271.84000000001447</v>
      </c>
      <c r="B3440" s="50">
        <f t="shared" ca="1" si="107"/>
        <v>-74.503856200990882</v>
      </c>
    </row>
    <row r="3441" spans="1:2" x14ac:dyDescent="0.2">
      <c r="A3441" s="57">
        <f t="shared" ca="1" si="106"/>
        <v>271.92000000001445</v>
      </c>
      <c r="B3441" s="50">
        <f t="shared" ca="1" si="107"/>
        <v>-74.484281142703594</v>
      </c>
    </row>
    <row r="3442" spans="1:2" x14ac:dyDescent="0.2">
      <c r="A3442" s="57">
        <f t="shared" ca="1" si="106"/>
        <v>272.00000000001444</v>
      </c>
      <c r="B3442" s="50">
        <f t="shared" ca="1" si="107"/>
        <v>-74.4653893930994</v>
      </c>
    </row>
    <row r="3443" spans="1:2" x14ac:dyDescent="0.2">
      <c r="A3443" s="57">
        <f t="shared" ca="1" si="106"/>
        <v>272.08000000001442</v>
      </c>
      <c r="B3443" s="50">
        <f t="shared" ca="1" si="107"/>
        <v>-74.447179557161419</v>
      </c>
    </row>
    <row r="3444" spans="1:2" x14ac:dyDescent="0.2">
      <c r="A3444" s="57">
        <f t="shared" ca="1" si="106"/>
        <v>272.16000000001441</v>
      </c>
      <c r="B3444" s="50">
        <f t="shared" ca="1" si="107"/>
        <v>-74.429650278583438</v>
      </c>
    </row>
    <row r="3445" spans="1:2" x14ac:dyDescent="0.2">
      <c r="A3445" s="57">
        <f t="shared" ca="1" si="106"/>
        <v>272.24000000001439</v>
      </c>
      <c r="B3445" s="50">
        <f t="shared" ca="1" si="107"/>
        <v>-74.412800239479523</v>
      </c>
    </row>
    <row r="3446" spans="1:2" x14ac:dyDescent="0.2">
      <c r="A3446" s="57">
        <f t="shared" ca="1" si="106"/>
        <v>272.32000000001437</v>
      </c>
      <c r="B3446" s="50">
        <f t="shared" ca="1" si="107"/>
        <v>-74.396628160102779</v>
      </c>
    </row>
    <row r="3447" spans="1:2" x14ac:dyDescent="0.2">
      <c r="A3447" s="57">
        <f t="shared" ca="1" si="106"/>
        <v>272.40000000001436</v>
      </c>
      <c r="B3447" s="50">
        <f t="shared" ca="1" si="107"/>
        <v>-74.381132798572764</v>
      </c>
    </row>
    <row r="3448" spans="1:2" x14ac:dyDescent="0.2">
      <c r="A3448" s="57">
        <f t="shared" ca="1" si="106"/>
        <v>272.48000000001434</v>
      </c>
      <c r="B3448" s="50">
        <f t="shared" ca="1" si="107"/>
        <v>-74.366312950611842</v>
      </c>
    </row>
    <row r="3449" spans="1:2" x14ac:dyDescent="0.2">
      <c r="A3449" s="57">
        <f t="shared" ca="1" si="106"/>
        <v>272.56000000001433</v>
      </c>
      <c r="B3449" s="50">
        <f t="shared" ca="1" si="107"/>
        <v>-74.352167449290178</v>
      </c>
    </row>
    <row r="3450" spans="1:2" x14ac:dyDescent="0.2">
      <c r="A3450" s="57">
        <f t="shared" ca="1" si="106"/>
        <v>272.64000000001431</v>
      </c>
      <c r="B3450" s="50">
        <f t="shared" ca="1" si="107"/>
        <v>-74.338695164779153</v>
      </c>
    </row>
    <row r="3451" spans="1:2" x14ac:dyDescent="0.2">
      <c r="A3451" s="57">
        <f t="shared" ca="1" si="106"/>
        <v>272.72000000001429</v>
      </c>
      <c r="B3451" s="50">
        <f t="shared" ca="1" si="107"/>
        <v>-74.32589500411342</v>
      </c>
    </row>
    <row r="3452" spans="1:2" x14ac:dyDescent="0.2">
      <c r="A3452" s="57">
        <f t="shared" ca="1" si="106"/>
        <v>272.80000000001428</v>
      </c>
      <c r="B3452" s="50">
        <f t="shared" ca="1" si="107"/>
        <v>-74.313765910961081</v>
      </c>
    </row>
    <row r="3453" spans="1:2" x14ac:dyDescent="0.2">
      <c r="A3453" s="57">
        <f t="shared" ca="1" si="106"/>
        <v>272.88000000001426</v>
      </c>
      <c r="B3453" s="50">
        <f t="shared" ca="1" si="107"/>
        <v>-74.302306865402173</v>
      </c>
    </row>
    <row r="3454" spans="1:2" x14ac:dyDescent="0.2">
      <c r="A3454" s="57">
        <f t="shared" ca="1" si="106"/>
        <v>272.96000000001425</v>
      </c>
      <c r="B3454" s="50">
        <f t="shared" ca="1" si="107"/>
        <v>-74.291516883715289</v>
      </c>
    </row>
    <row r="3455" spans="1:2" x14ac:dyDescent="0.2">
      <c r="A3455" s="57">
        <f t="shared" ca="1" si="106"/>
        <v>273.04000000001423</v>
      </c>
      <c r="B3455" s="50">
        <f t="shared" ca="1" si="107"/>
        <v>-74.281395018172176</v>
      </c>
    </row>
    <row r="3456" spans="1:2" x14ac:dyDescent="0.2">
      <c r="A3456" s="57">
        <f t="shared" ca="1" si="106"/>
        <v>273.12000000001422</v>
      </c>
      <c r="B3456" s="50">
        <f t="shared" ca="1" si="107"/>
        <v>-74.271940356840261</v>
      </c>
    </row>
    <row r="3457" spans="1:2" x14ac:dyDescent="0.2">
      <c r="A3457" s="57">
        <f t="shared" ca="1" si="106"/>
        <v>273.2000000000142</v>
      </c>
      <c r="B3457" s="50">
        <f t="shared" ca="1" si="107"/>
        <v>-74.263152023393047</v>
      </c>
    </row>
    <row r="3458" spans="1:2" x14ac:dyDescent="0.2">
      <c r="A3458" s="57">
        <f t="shared" ca="1" si="106"/>
        <v>273.28000000001418</v>
      </c>
      <c r="B3458" s="50">
        <f t="shared" ca="1" si="107"/>
        <v>-74.255029176928247</v>
      </c>
    </row>
    <row r="3459" spans="1:2" x14ac:dyDescent="0.2">
      <c r="A3459" s="57">
        <f t="shared" ca="1" si="106"/>
        <v>273.36000000001417</v>
      </c>
      <c r="B3459" s="50">
        <f t="shared" ca="1" si="107"/>
        <v>-74.247571011793625</v>
      </c>
    </row>
    <row r="3460" spans="1:2" x14ac:dyDescent="0.2">
      <c r="A3460" s="57">
        <f t="shared" ca="1" si="106"/>
        <v>273.44000000001415</v>
      </c>
      <c r="B3460" s="50">
        <f t="shared" ca="1" si="107"/>
        <v>-74.240776757420349</v>
      </c>
    </row>
    <row r="3461" spans="1:2" x14ac:dyDescent="0.2">
      <c r="A3461" s="57">
        <f t="shared" ca="1" si="106"/>
        <v>273.52000000001414</v>
      </c>
      <c r="B3461" s="50">
        <f t="shared" ca="1" si="107"/>
        <v>-74.234645678163972</v>
      </c>
    </row>
    <row r="3462" spans="1:2" x14ac:dyDescent="0.2">
      <c r="A3462" s="57">
        <f t="shared" ca="1" si="106"/>
        <v>273.60000000001412</v>
      </c>
      <c r="B3462" s="50">
        <f t="shared" ca="1" si="107"/>
        <v>-74.229177073152869</v>
      </c>
    </row>
    <row r="3463" spans="1:2" x14ac:dyDescent="0.2">
      <c r="A3463" s="57">
        <f t="shared" ca="1" si="106"/>
        <v>273.6800000000141</v>
      </c>
      <c r="B3463" s="50">
        <f t="shared" ca="1" si="107"/>
        <v>-74.224370276143858</v>
      </c>
    </row>
    <row r="3464" spans="1:2" x14ac:dyDescent="0.2">
      <c r="A3464" s="57">
        <f t="shared" ca="1" si="106"/>
        <v>273.76000000001409</v>
      </c>
      <c r="B3464" s="50">
        <f t="shared" ca="1" si="107"/>
        <v>-74.220224655385522</v>
      </c>
    </row>
    <row r="3465" spans="1:2" x14ac:dyDescent="0.2">
      <c r="A3465" s="57">
        <f t="shared" ca="1" si="106"/>
        <v>273.84000000001407</v>
      </c>
      <c r="B3465" s="50">
        <f t="shared" ca="1" si="107"/>
        <v>-74.216739613488386</v>
      </c>
    </row>
    <row r="3466" spans="1:2" x14ac:dyDescent="0.2">
      <c r="A3466" s="57">
        <f t="shared" ca="1" si="106"/>
        <v>273.92000000001406</v>
      </c>
      <c r="B3466" s="50">
        <f t="shared" ca="1" si="107"/>
        <v>-74.213914587302597</v>
      </c>
    </row>
    <row r="3467" spans="1:2" x14ac:dyDescent="0.2">
      <c r="A3467" s="57">
        <f t="shared" ca="1" si="106"/>
        <v>274.00000000001404</v>
      </c>
      <c r="B3467" s="50">
        <f t="shared" ca="1" si="107"/>
        <v>-74.21174904780267</v>
      </c>
    </row>
    <row r="3468" spans="1:2" x14ac:dyDescent="0.2">
      <c r="A3468" s="57">
        <f t="shared" ca="1" si="106"/>
        <v>274.08000000001402</v>
      </c>
      <c r="B3468" s="50">
        <f t="shared" ca="1" si="107"/>
        <v>-74.210242499979216</v>
      </c>
    </row>
    <row r="3469" spans="1:2" x14ac:dyDescent="0.2">
      <c r="A3469" s="57">
        <f t="shared" ca="1" si="106"/>
        <v>274.16000000001401</v>
      </c>
      <c r="B3469" s="50">
        <f t="shared" ca="1" si="107"/>
        <v>-74.209394482737935</v>
      </c>
    </row>
    <row r="3470" spans="1:2" x14ac:dyDescent="0.2">
      <c r="A3470" s="57">
        <f t="shared" ca="1" si="106"/>
        <v>274.24000000001399</v>
      </c>
      <c r="B3470" s="50">
        <f t="shared" ca="1" si="107"/>
        <v>-74.209204568805504</v>
      </c>
    </row>
    <row r="3471" spans="1:2" x14ac:dyDescent="0.2">
      <c r="A3471" s="57">
        <f t="shared" ca="1" si="106"/>
        <v>274.32000000001398</v>
      </c>
      <c r="B3471" s="50">
        <f t="shared" ca="1" si="107"/>
        <v>-74.209672364642401</v>
      </c>
    </row>
    <row r="3472" spans="1:2" x14ac:dyDescent="0.2">
      <c r="A3472" s="57">
        <f t="shared" ca="1" si="106"/>
        <v>274.40000000001396</v>
      </c>
      <c r="B3472" s="50">
        <f t="shared" ca="1" si="107"/>
        <v>-74.210797510362795</v>
      </c>
    </row>
    <row r="3473" spans="1:2" x14ac:dyDescent="0.2">
      <c r="A3473" s="57">
        <f t="shared" ca="1" si="106"/>
        <v>274.48000000001394</v>
      </c>
      <c r="B3473" s="50">
        <f t="shared" ca="1" si="107"/>
        <v>-74.212579679661218</v>
      </c>
    </row>
    <row r="3474" spans="1:2" x14ac:dyDescent="0.2">
      <c r="A3474" s="57">
        <f t="shared" ca="1" si="106"/>
        <v>274.56000000001393</v>
      </c>
      <c r="B3474" s="50">
        <f t="shared" ca="1" si="107"/>
        <v>-74.215018579746101</v>
      </c>
    </row>
    <row r="3475" spans="1:2" x14ac:dyDescent="0.2">
      <c r="A3475" s="57">
        <f t="shared" ca="1" si="106"/>
        <v>274.64000000001391</v>
      </c>
      <c r="B3475" s="50">
        <f t="shared" ca="1" si="107"/>
        <v>-74.218113951280287</v>
      </c>
    </row>
    <row r="3476" spans="1:2" x14ac:dyDescent="0.2">
      <c r="A3476" s="57">
        <f t="shared" ca="1" si="106"/>
        <v>274.7200000000139</v>
      </c>
      <c r="B3476" s="50">
        <f t="shared" ca="1" si="107"/>
        <v>-74.221865568328184</v>
      </c>
    </row>
    <row r="3477" spans="1:2" x14ac:dyDescent="0.2">
      <c r="A3477" s="57">
        <f t="shared" ca="1" si="106"/>
        <v>274.80000000001388</v>
      </c>
      <c r="B3477" s="50">
        <f t="shared" ca="1" si="107"/>
        <v>-74.226273238309858</v>
      </c>
    </row>
    <row r="3478" spans="1:2" x14ac:dyDescent="0.2">
      <c r="A3478" s="57">
        <f t="shared" ca="1" si="106"/>
        <v>274.88000000001387</v>
      </c>
      <c r="B3478" s="50">
        <f t="shared" ca="1" si="107"/>
        <v>-74.231336801961788</v>
      </c>
    </row>
    <row r="3479" spans="1:2" x14ac:dyDescent="0.2">
      <c r="A3479" s="57">
        <f t="shared" ca="1" si="106"/>
        <v>274.96000000001385</v>
      </c>
      <c r="B3479" s="50">
        <f t="shared" ca="1" si="107"/>
        <v>-74.237056133304407</v>
      </c>
    </row>
    <row r="3480" spans="1:2" x14ac:dyDescent="0.2">
      <c r="A3480" s="57">
        <f t="shared" ca="1" si="106"/>
        <v>275.04000000001383</v>
      </c>
      <c r="B3480" s="50">
        <f t="shared" ca="1" si="107"/>
        <v>-74.243431139616433</v>
      </c>
    </row>
    <row r="3481" spans="1:2" x14ac:dyDescent="0.2">
      <c r="A3481" s="57">
        <f t="shared" ca="1" si="106"/>
        <v>275.12000000001382</v>
      </c>
      <c r="B3481" s="50">
        <f t="shared" ca="1" si="107"/>
        <v>-74.250461761415878</v>
      </c>
    </row>
    <row r="3482" spans="1:2" x14ac:dyDescent="0.2">
      <c r="A3482" s="57">
        <f t="shared" ca="1" si="106"/>
        <v>275.2000000000138</v>
      </c>
      <c r="B3482" s="50">
        <f t="shared" ca="1" si="107"/>
        <v>-74.258147972447745</v>
      </c>
    </row>
    <row r="3483" spans="1:2" x14ac:dyDescent="0.2">
      <c r="A3483" s="57">
        <f t="shared" ca="1" si="106"/>
        <v>275.28000000001379</v>
      </c>
      <c r="B3483" s="50">
        <f t="shared" ca="1" si="107"/>
        <v>-74.266489779678594</v>
      </c>
    </row>
    <row r="3484" spans="1:2" x14ac:dyDescent="0.2">
      <c r="A3484" s="57">
        <f t="shared" ca="1" si="106"/>
        <v>275.36000000001377</v>
      </c>
      <c r="B3484" s="50">
        <f t="shared" ca="1" si="107"/>
        <v>-74.275487223297603</v>
      </c>
    </row>
    <row r="3485" spans="1:2" x14ac:dyDescent="0.2">
      <c r="A3485" s="57">
        <f t="shared" ca="1" si="106"/>
        <v>275.44000000001375</v>
      </c>
      <c r="B3485" s="50">
        <f t="shared" ca="1" si="107"/>
        <v>-74.285140376724499</v>
      </c>
    </row>
    <row r="3486" spans="1:2" x14ac:dyDescent="0.2">
      <c r="A3486" s="57">
        <f t="shared" ca="1" si="106"/>
        <v>275.52000000001374</v>
      </c>
      <c r="B3486" s="50">
        <f t="shared" ca="1" si="107"/>
        <v>-74.295449346624196</v>
      </c>
    </row>
    <row r="3487" spans="1:2" x14ac:dyDescent="0.2">
      <c r="A3487" s="57">
        <f t="shared" ca="1" si="106"/>
        <v>275.60000000001372</v>
      </c>
      <c r="B3487" s="50">
        <f t="shared" ca="1" si="107"/>
        <v>-74.306414272928066</v>
      </c>
    </row>
    <row r="3488" spans="1:2" x14ac:dyDescent="0.2">
      <c r="A3488" s="57">
        <f t="shared" ca="1" si="106"/>
        <v>275.68000000001371</v>
      </c>
      <c r="B3488" s="50">
        <f t="shared" ca="1" si="107"/>
        <v>-74.318035328862052</v>
      </c>
    </row>
    <row r="3489" spans="1:2" x14ac:dyDescent="0.2">
      <c r="A3489" s="57">
        <f t="shared" ca="1" si="106"/>
        <v>275.76000000001369</v>
      </c>
      <c r="B3489" s="50">
        <f t="shared" ca="1" si="107"/>
        <v>-74.330312720981425</v>
      </c>
    </row>
    <row r="3490" spans="1:2" x14ac:dyDescent="0.2">
      <c r="A3490" s="57">
        <f t="shared" ca="1" si="106"/>
        <v>275.84000000001367</v>
      </c>
      <c r="B3490" s="50">
        <f t="shared" ca="1" si="107"/>
        <v>-74.343246689212449</v>
      </c>
    </row>
    <row r="3491" spans="1:2" x14ac:dyDescent="0.2">
      <c r="A3491" s="57">
        <f t="shared" ca="1" si="106"/>
        <v>275.92000000001366</v>
      </c>
      <c r="B3491" s="50">
        <f t="shared" ca="1" si="107"/>
        <v>-74.356837506900575</v>
      </c>
    </row>
    <row r="3492" spans="1:2" x14ac:dyDescent="0.2">
      <c r="A3492" s="57">
        <f t="shared" ca="1" si="106"/>
        <v>276.00000000001364</v>
      </c>
      <c r="B3492" s="50">
        <f t="shared" ca="1" si="107"/>
        <v>-74.371085480865716</v>
      </c>
    </row>
    <row r="3493" spans="1:2" x14ac:dyDescent="0.2">
      <c r="A3493" s="57">
        <f t="shared" ca="1" si="106"/>
        <v>276.08000000001363</v>
      </c>
      <c r="B3493" s="50">
        <f t="shared" ca="1" si="107"/>
        <v>-74.38599095146418</v>
      </c>
    </row>
    <row r="3494" spans="1:2" x14ac:dyDescent="0.2">
      <c r="A3494" s="57">
        <f t="shared" ca="1" si="106"/>
        <v>276.16000000001361</v>
      </c>
      <c r="B3494" s="50">
        <f t="shared" ca="1" si="107"/>
        <v>-74.401554292657451</v>
      </c>
    </row>
    <row r="3495" spans="1:2" x14ac:dyDescent="0.2">
      <c r="A3495" s="57">
        <f t="shared" ca="1" si="106"/>
        <v>276.24000000001359</v>
      </c>
      <c r="B3495" s="50">
        <f t="shared" ca="1" si="107"/>
        <v>-74.417775912087919</v>
      </c>
    </row>
    <row r="3496" spans="1:2" x14ac:dyDescent="0.2">
      <c r="A3496" s="57">
        <f t="shared" ca="1" si="106"/>
        <v>276.32000000001358</v>
      </c>
      <c r="B3496" s="50">
        <f t="shared" ca="1" si="107"/>
        <v>-74.434656251161499</v>
      </c>
    </row>
    <row r="3497" spans="1:2" x14ac:dyDescent="0.2">
      <c r="A3497" s="57">
        <f t="shared" ca="1" si="106"/>
        <v>276.40000000001356</v>
      </c>
      <c r="B3497" s="50">
        <f t="shared" ca="1" si="107"/>
        <v>-74.452195785137164</v>
      </c>
    </row>
    <row r="3498" spans="1:2" x14ac:dyDescent="0.2">
      <c r="A3498" s="57">
        <f t="shared" ca="1" si="106"/>
        <v>276.48000000001355</v>
      </c>
      <c r="B3498" s="50">
        <f t="shared" ca="1" si="107"/>
        <v>-74.470395023223475</v>
      </c>
    </row>
    <row r="3499" spans="1:2" x14ac:dyDescent="0.2">
      <c r="A3499" s="57">
        <f t="shared" ref="A3499:A3562" ca="1" si="108">OFFSET(A3499,-1,0)+f_stop/5000</f>
        <v>276.56000000001353</v>
      </c>
      <c r="B3499" s="50">
        <f t="shared" ref="B3499:B3562" ca="1" si="109">20*LOG(ABS(   (1/f_dec*SIN(f_dec*$A3499/Fm*PI())/SIN($A3499/Fm*PI()))^(order-2) * (1/f_dec2*SIN(f_dec2*$A3499/Fm*PI())/SIN($A3499/Fm*PI())) *  (1/(f_dec*n_avg)*SIN((f_dec*n_avg)*$A3499/Fm*PI())/SIN($A3499/Fm*PI()))    ))</f>
        <v>-74.489254508682194</v>
      </c>
    </row>
    <row r="3500" spans="1:2" x14ac:dyDescent="0.2">
      <c r="A3500" s="57">
        <f t="shared" ca="1" si="108"/>
        <v>276.64000000001352</v>
      </c>
      <c r="B3500" s="50">
        <f t="shared" ca="1" si="109"/>
        <v>-74.508774818938917</v>
      </c>
    </row>
    <row r="3501" spans="1:2" x14ac:dyDescent="0.2">
      <c r="A3501" s="57">
        <f t="shared" ca="1" si="108"/>
        <v>276.7200000000135</v>
      </c>
      <c r="B3501" s="50">
        <f t="shared" ca="1" si="109"/>
        <v>-74.528956565700796</v>
      </c>
    </row>
    <row r="3502" spans="1:2" x14ac:dyDescent="0.2">
      <c r="A3502" s="57">
        <f t="shared" ca="1" si="108"/>
        <v>276.80000000001348</v>
      </c>
      <c r="B3502" s="50">
        <f t="shared" ca="1" si="109"/>
        <v>-74.549800395081562</v>
      </c>
    </row>
    <row r="3503" spans="1:2" x14ac:dyDescent="0.2">
      <c r="A3503" s="57">
        <f t="shared" ca="1" si="108"/>
        <v>276.88000000001347</v>
      </c>
      <c r="B3503" s="50">
        <f t="shared" ca="1" si="109"/>
        <v>-74.571306987733578</v>
      </c>
    </row>
    <row r="3504" spans="1:2" x14ac:dyDescent="0.2">
      <c r="A3504" s="57">
        <f t="shared" ca="1" si="108"/>
        <v>276.96000000001345</v>
      </c>
      <c r="B3504" s="50">
        <f t="shared" ca="1" si="109"/>
        <v>-74.593477058987474</v>
      </c>
    </row>
    <row r="3505" spans="1:2" x14ac:dyDescent="0.2">
      <c r="A3505" s="57">
        <f t="shared" ca="1" si="108"/>
        <v>277.04000000001344</v>
      </c>
      <c r="B3505" s="50">
        <f t="shared" ca="1" si="109"/>
        <v>-74.616311358998658</v>
      </c>
    </row>
    <row r="3506" spans="1:2" x14ac:dyDescent="0.2">
      <c r="A3506" s="57">
        <f t="shared" ca="1" si="108"/>
        <v>277.12000000001342</v>
      </c>
      <c r="B3506" s="50">
        <f t="shared" ca="1" si="109"/>
        <v>-74.639810672901859</v>
      </c>
    </row>
    <row r="3507" spans="1:2" x14ac:dyDescent="0.2">
      <c r="A3507" s="57">
        <f t="shared" ca="1" si="108"/>
        <v>277.2000000000134</v>
      </c>
      <c r="B3507" s="50">
        <f t="shared" ca="1" si="109"/>
        <v>-74.66397582097261</v>
      </c>
    </row>
    <row r="3508" spans="1:2" x14ac:dyDescent="0.2">
      <c r="A3508" s="57">
        <f t="shared" ca="1" si="108"/>
        <v>277.28000000001339</v>
      </c>
      <c r="B3508" s="50">
        <f t="shared" ca="1" si="109"/>
        <v>-74.688807658796478</v>
      </c>
    </row>
    <row r="3509" spans="1:2" x14ac:dyDescent="0.2">
      <c r="A3509" s="57">
        <f t="shared" ca="1" si="108"/>
        <v>277.36000000001337</v>
      </c>
      <c r="B3509" s="50">
        <f t="shared" ca="1" si="109"/>
        <v>-74.714307077446065</v>
      </c>
    </row>
    <row r="3510" spans="1:2" x14ac:dyDescent="0.2">
      <c r="A3510" s="57">
        <f t="shared" ca="1" si="108"/>
        <v>277.44000000001336</v>
      </c>
      <c r="B3510" s="50">
        <f t="shared" ca="1" si="109"/>
        <v>-74.740475003665466</v>
      </c>
    </row>
    <row r="3511" spans="1:2" x14ac:dyDescent="0.2">
      <c r="A3511" s="57">
        <f t="shared" ca="1" si="108"/>
        <v>277.52000000001334</v>
      </c>
      <c r="B3511" s="50">
        <f t="shared" ca="1" si="109"/>
        <v>-74.76731240006265</v>
      </c>
    </row>
    <row r="3512" spans="1:2" x14ac:dyDescent="0.2">
      <c r="A3512" s="57">
        <f t="shared" ca="1" si="108"/>
        <v>277.60000000001332</v>
      </c>
      <c r="B3512" s="50">
        <f t="shared" ca="1" si="109"/>
        <v>-74.794820265309738</v>
      </c>
    </row>
    <row r="3513" spans="1:2" x14ac:dyDescent="0.2">
      <c r="A3513" s="57">
        <f t="shared" ca="1" si="108"/>
        <v>277.68000000001331</v>
      </c>
      <c r="B3513" s="50">
        <f t="shared" ca="1" si="109"/>
        <v>-74.822999634351106</v>
      </c>
    </row>
    <row r="3514" spans="1:2" x14ac:dyDescent="0.2">
      <c r="A3514" s="57">
        <f t="shared" ca="1" si="108"/>
        <v>277.76000000001329</v>
      </c>
      <c r="B3514" s="50">
        <f t="shared" ca="1" si="109"/>
        <v>-74.851851578619687</v>
      </c>
    </row>
    <row r="3515" spans="1:2" x14ac:dyDescent="0.2">
      <c r="A3515" s="57">
        <f t="shared" ca="1" si="108"/>
        <v>277.84000000001328</v>
      </c>
      <c r="B3515" s="50">
        <f t="shared" ca="1" si="109"/>
        <v>-74.881377206261391</v>
      </c>
    </row>
    <row r="3516" spans="1:2" x14ac:dyDescent="0.2">
      <c r="A3516" s="57">
        <f t="shared" ca="1" si="108"/>
        <v>277.92000000001326</v>
      </c>
      <c r="B3516" s="50">
        <f t="shared" ca="1" si="109"/>
        <v>-74.911577662367648</v>
      </c>
    </row>
    <row r="3517" spans="1:2" x14ac:dyDescent="0.2">
      <c r="A3517" s="57">
        <f t="shared" ca="1" si="108"/>
        <v>278.00000000001324</v>
      </c>
      <c r="B3517" s="50">
        <f t="shared" ca="1" si="109"/>
        <v>-74.942454129216571</v>
      </c>
    </row>
    <row r="3518" spans="1:2" x14ac:dyDescent="0.2">
      <c r="A3518" s="57">
        <f t="shared" ca="1" si="108"/>
        <v>278.08000000001323</v>
      </c>
      <c r="B3518" s="50">
        <f t="shared" ca="1" si="109"/>
        <v>-74.974007826522254</v>
      </c>
    </row>
    <row r="3519" spans="1:2" x14ac:dyDescent="0.2">
      <c r="A3519" s="57">
        <f t="shared" ca="1" si="108"/>
        <v>278.16000000001321</v>
      </c>
      <c r="B3519" s="50">
        <f t="shared" ca="1" si="109"/>
        <v>-75.006240011693023</v>
      </c>
    </row>
    <row r="3520" spans="1:2" x14ac:dyDescent="0.2">
      <c r="A3520" s="57">
        <f t="shared" ca="1" si="108"/>
        <v>278.2400000000132</v>
      </c>
      <c r="B3520" s="50">
        <f t="shared" ca="1" si="109"/>
        <v>-75.039151980098012</v>
      </c>
    </row>
    <row r="3521" spans="1:2" x14ac:dyDescent="0.2">
      <c r="A3521" s="57">
        <f t="shared" ca="1" si="108"/>
        <v>278.32000000001318</v>
      </c>
      <c r="B3521" s="50">
        <f t="shared" ca="1" si="109"/>
        <v>-75.072745065342843</v>
      </c>
    </row>
    <row r="3522" spans="1:2" x14ac:dyDescent="0.2">
      <c r="A3522" s="57">
        <f t="shared" ca="1" si="108"/>
        <v>278.40000000001316</v>
      </c>
      <c r="B3522" s="50">
        <f t="shared" ca="1" si="109"/>
        <v>-75.10702063955415</v>
      </c>
    </row>
    <row r="3523" spans="1:2" x14ac:dyDescent="0.2">
      <c r="A3523" s="57">
        <f t="shared" ca="1" si="108"/>
        <v>278.48000000001315</v>
      </c>
      <c r="B3523" s="50">
        <f t="shared" ca="1" si="109"/>
        <v>-75.141980113673199</v>
      </c>
    </row>
    <row r="3524" spans="1:2" x14ac:dyDescent="0.2">
      <c r="A3524" s="57">
        <f t="shared" ca="1" si="108"/>
        <v>278.56000000001313</v>
      </c>
      <c r="B3524" s="50">
        <f t="shared" ca="1" si="109"/>
        <v>-75.177624937758665</v>
      </c>
    </row>
    <row r="3525" spans="1:2" x14ac:dyDescent="0.2">
      <c r="A3525" s="57">
        <f t="shared" ca="1" si="108"/>
        <v>278.64000000001312</v>
      </c>
      <c r="B3525" s="50">
        <f t="shared" ca="1" si="109"/>
        <v>-75.213956601298804</v>
      </c>
    </row>
    <row r="3526" spans="1:2" x14ac:dyDescent="0.2">
      <c r="A3526" s="57">
        <f t="shared" ca="1" si="108"/>
        <v>278.7200000000131</v>
      </c>
      <c r="B3526" s="50">
        <f t="shared" ca="1" si="109"/>
        <v>-75.250976633533256</v>
      </c>
    </row>
    <row r="3527" spans="1:2" x14ac:dyDescent="0.2">
      <c r="A3527" s="57">
        <f t="shared" ca="1" si="108"/>
        <v>278.80000000001309</v>
      </c>
      <c r="B3527" s="50">
        <f t="shared" ca="1" si="109"/>
        <v>-75.288686603784271</v>
      </c>
    </row>
    <row r="3528" spans="1:2" x14ac:dyDescent="0.2">
      <c r="A3528" s="57">
        <f t="shared" ca="1" si="108"/>
        <v>278.88000000001307</v>
      </c>
      <c r="B3528" s="50">
        <f t="shared" ca="1" si="109"/>
        <v>-75.327088121797928</v>
      </c>
    </row>
    <row r="3529" spans="1:2" x14ac:dyDescent="0.2">
      <c r="A3529" s="57">
        <f t="shared" ca="1" si="108"/>
        <v>278.96000000001305</v>
      </c>
      <c r="B3529" s="50">
        <f t="shared" ca="1" si="109"/>
        <v>-75.366182838095227</v>
      </c>
    </row>
    <row r="3530" spans="1:2" x14ac:dyDescent="0.2">
      <c r="A3530" s="57">
        <f t="shared" ca="1" si="108"/>
        <v>279.04000000001304</v>
      </c>
      <c r="B3530" s="50">
        <f t="shared" ca="1" si="109"/>
        <v>-75.405972444333415</v>
      </c>
    </row>
    <row r="3531" spans="1:2" x14ac:dyDescent="0.2">
      <c r="A3531" s="57">
        <f t="shared" ca="1" si="108"/>
        <v>279.12000000001302</v>
      </c>
      <c r="B3531" s="50">
        <f t="shared" ca="1" si="109"/>
        <v>-75.446458673677483</v>
      </c>
    </row>
    <row r="3532" spans="1:2" x14ac:dyDescent="0.2">
      <c r="A3532" s="57">
        <f t="shared" ca="1" si="108"/>
        <v>279.20000000001301</v>
      </c>
      <c r="B3532" s="50">
        <f t="shared" ca="1" si="109"/>
        <v>-75.487643301182302</v>
      </c>
    </row>
    <row r="3533" spans="1:2" x14ac:dyDescent="0.2">
      <c r="A3533" s="57">
        <f t="shared" ca="1" si="108"/>
        <v>279.28000000001299</v>
      </c>
      <c r="B3533" s="50">
        <f t="shared" ca="1" si="109"/>
        <v>-75.529528144185377</v>
      </c>
    </row>
    <row r="3534" spans="1:2" x14ac:dyDescent="0.2">
      <c r="A3534" s="57">
        <f t="shared" ca="1" si="108"/>
        <v>279.36000000001297</v>
      </c>
      <c r="B3534" s="50">
        <f t="shared" ca="1" si="109"/>
        <v>-75.572115062710466</v>
      </c>
    </row>
    <row r="3535" spans="1:2" x14ac:dyDescent="0.2">
      <c r="A3535" s="57">
        <f t="shared" ca="1" si="108"/>
        <v>279.44000000001296</v>
      </c>
      <c r="B3535" s="50">
        <f t="shared" ca="1" si="109"/>
        <v>-75.615405959882139</v>
      </c>
    </row>
    <row r="3536" spans="1:2" x14ac:dyDescent="0.2">
      <c r="A3536" s="57">
        <f t="shared" ca="1" si="108"/>
        <v>279.52000000001294</v>
      </c>
      <c r="B3536" s="50">
        <f t="shared" ca="1" si="109"/>
        <v>-75.65940278235189</v>
      </c>
    </row>
    <row r="3537" spans="1:2" x14ac:dyDescent="0.2">
      <c r="A3537" s="57">
        <f t="shared" ca="1" si="108"/>
        <v>279.60000000001293</v>
      </c>
      <c r="B3537" s="50">
        <f t="shared" ca="1" si="109"/>
        <v>-75.704107520735462</v>
      </c>
    </row>
    <row r="3538" spans="1:2" x14ac:dyDescent="0.2">
      <c r="A3538" s="57">
        <f t="shared" ca="1" si="108"/>
        <v>279.68000000001291</v>
      </c>
      <c r="B3538" s="50">
        <f t="shared" ca="1" si="109"/>
        <v>-75.749522210061954</v>
      </c>
    </row>
    <row r="3539" spans="1:2" x14ac:dyDescent="0.2">
      <c r="A3539" s="57">
        <f t="shared" ca="1" si="108"/>
        <v>279.76000000001289</v>
      </c>
      <c r="B3539" s="50">
        <f t="shared" ca="1" si="109"/>
        <v>-75.795648930234904</v>
      </c>
    </row>
    <row r="3540" spans="1:2" x14ac:dyDescent="0.2">
      <c r="A3540" s="57">
        <f t="shared" ca="1" si="108"/>
        <v>279.84000000001288</v>
      </c>
      <c r="B3540" s="50">
        <f t="shared" ca="1" si="109"/>
        <v>-75.842489806505341</v>
      </c>
    </row>
    <row r="3541" spans="1:2" x14ac:dyDescent="0.2">
      <c r="A3541" s="57">
        <f t="shared" ca="1" si="108"/>
        <v>279.92000000001286</v>
      </c>
      <c r="B3541" s="50">
        <f t="shared" ca="1" si="109"/>
        <v>-75.89004700995747</v>
      </c>
    </row>
    <row r="3542" spans="1:2" x14ac:dyDescent="0.2">
      <c r="A3542" s="57">
        <f t="shared" ca="1" si="108"/>
        <v>280.00000000001285</v>
      </c>
      <c r="B3542" s="50">
        <f t="shared" ca="1" si="109"/>
        <v>-75.93832275800672</v>
      </c>
    </row>
    <row r="3543" spans="1:2" x14ac:dyDescent="0.2">
      <c r="A3543" s="57">
        <f t="shared" ca="1" si="108"/>
        <v>280.08000000001283</v>
      </c>
      <c r="B3543" s="50">
        <f t="shared" ca="1" si="109"/>
        <v>-75.987319314910906</v>
      </c>
    </row>
    <row r="3544" spans="1:2" x14ac:dyDescent="0.2">
      <c r="A3544" s="57">
        <f t="shared" ca="1" si="108"/>
        <v>280.16000000001281</v>
      </c>
      <c r="B3544" s="50">
        <f t="shared" ca="1" si="109"/>
        <v>-76.037038992294285</v>
      </c>
    </row>
    <row r="3545" spans="1:2" x14ac:dyDescent="0.2">
      <c r="A3545" s="57">
        <f t="shared" ca="1" si="108"/>
        <v>280.2400000000128</v>
      </c>
      <c r="B3545" s="50">
        <f t="shared" ca="1" si="109"/>
        <v>-76.087484149685338</v>
      </c>
    </row>
    <row r="3546" spans="1:2" x14ac:dyDescent="0.2">
      <c r="A3546" s="57">
        <f t="shared" ca="1" si="108"/>
        <v>280.32000000001278</v>
      </c>
      <c r="B3546" s="50">
        <f t="shared" ca="1" si="109"/>
        <v>-76.138657195067992</v>
      </c>
    </row>
    <row r="3547" spans="1:2" x14ac:dyDescent="0.2">
      <c r="A3547" s="57">
        <f t="shared" ca="1" si="108"/>
        <v>280.40000000001277</v>
      </c>
      <c r="B3547" s="50">
        <f t="shared" ca="1" si="109"/>
        <v>-76.190560585446661</v>
      </c>
    </row>
    <row r="3548" spans="1:2" x14ac:dyDescent="0.2">
      <c r="A3548" s="57">
        <f t="shared" ca="1" si="108"/>
        <v>280.48000000001275</v>
      </c>
      <c r="B3548" s="50">
        <f t="shared" ca="1" si="109"/>
        <v>-76.243196827426218</v>
      </c>
    </row>
    <row r="3549" spans="1:2" x14ac:dyDescent="0.2">
      <c r="A3549" s="57">
        <f t="shared" ca="1" si="108"/>
        <v>280.56000000001274</v>
      </c>
      <c r="B3549" s="50">
        <f t="shared" ca="1" si="109"/>
        <v>-76.296568477805693</v>
      </c>
    </row>
    <row r="3550" spans="1:2" x14ac:dyDescent="0.2">
      <c r="A3550" s="57">
        <f t="shared" ca="1" si="108"/>
        <v>280.64000000001272</v>
      </c>
      <c r="B3550" s="50">
        <f t="shared" ca="1" si="109"/>
        <v>-76.350678144187484</v>
      </c>
    </row>
    <row r="3551" spans="1:2" x14ac:dyDescent="0.2">
      <c r="A3551" s="57">
        <f t="shared" ca="1" si="108"/>
        <v>280.7200000000127</v>
      </c>
      <c r="B3551" s="50">
        <f t="shared" ca="1" si="109"/>
        <v>-76.405528485601536</v>
      </c>
    </row>
    <row r="3552" spans="1:2" x14ac:dyDescent="0.2">
      <c r="A3552" s="57">
        <f t="shared" ca="1" si="108"/>
        <v>280.80000000001269</v>
      </c>
      <c r="B3552" s="50">
        <f t="shared" ca="1" si="109"/>
        <v>-76.461122213144932</v>
      </c>
    </row>
    <row r="3553" spans="1:2" x14ac:dyDescent="0.2">
      <c r="A3553" s="57">
        <f t="shared" ca="1" si="108"/>
        <v>280.88000000001267</v>
      </c>
      <c r="B3553" s="50">
        <f t="shared" ca="1" si="109"/>
        <v>-76.51746209063775</v>
      </c>
    </row>
    <row r="3554" spans="1:2" x14ac:dyDescent="0.2">
      <c r="A3554" s="57">
        <f t="shared" ca="1" si="108"/>
        <v>280.96000000001266</v>
      </c>
      <c r="B3554" s="50">
        <f t="shared" ca="1" si="109"/>
        <v>-76.574550935294766</v>
      </c>
    </row>
    <row r="3555" spans="1:2" x14ac:dyDescent="0.2">
      <c r="A3555" s="57">
        <f t="shared" ca="1" si="108"/>
        <v>281.04000000001264</v>
      </c>
      <c r="B3555" s="50">
        <f t="shared" ca="1" si="109"/>
        <v>-76.632391618414047</v>
      </c>
    </row>
    <row r="3556" spans="1:2" x14ac:dyDescent="0.2">
      <c r="A3556" s="57">
        <f t="shared" ca="1" si="108"/>
        <v>281.12000000001262</v>
      </c>
      <c r="B3556" s="50">
        <f t="shared" ca="1" si="109"/>
        <v>-76.690987066082414</v>
      </c>
    </row>
    <row r="3557" spans="1:2" x14ac:dyDescent="0.2">
      <c r="A3557" s="57">
        <f t="shared" ca="1" si="108"/>
        <v>281.20000000001261</v>
      </c>
      <c r="B3557" s="50">
        <f t="shared" ca="1" si="109"/>
        <v>-76.750340259898209</v>
      </c>
    </row>
    <row r="3558" spans="1:2" x14ac:dyDescent="0.2">
      <c r="A3558" s="57">
        <f t="shared" ca="1" si="108"/>
        <v>281.28000000001259</v>
      </c>
      <c r="B3558" s="50">
        <f t="shared" ca="1" si="109"/>
        <v>-76.810454237712008</v>
      </c>
    </row>
    <row r="3559" spans="1:2" x14ac:dyDescent="0.2">
      <c r="A3559" s="57">
        <f t="shared" ca="1" si="108"/>
        <v>281.36000000001258</v>
      </c>
      <c r="B3559" s="50">
        <f t="shared" ca="1" si="109"/>
        <v>-76.871332094385409</v>
      </c>
    </row>
    <row r="3560" spans="1:2" x14ac:dyDescent="0.2">
      <c r="A3560" s="57">
        <f t="shared" ca="1" si="108"/>
        <v>281.44000000001256</v>
      </c>
      <c r="B3560" s="50">
        <f t="shared" ca="1" si="109"/>
        <v>-76.932976982568633</v>
      </c>
    </row>
    <row r="3561" spans="1:2" x14ac:dyDescent="0.2">
      <c r="A3561" s="57">
        <f t="shared" ca="1" si="108"/>
        <v>281.52000000001254</v>
      </c>
      <c r="B3561" s="50">
        <f t="shared" ca="1" si="109"/>
        <v>-76.995392113496706</v>
      </c>
    </row>
    <row r="3562" spans="1:2" x14ac:dyDescent="0.2">
      <c r="A3562" s="57">
        <f t="shared" ca="1" si="108"/>
        <v>281.60000000001253</v>
      </c>
      <c r="B3562" s="50">
        <f t="shared" ca="1" si="109"/>
        <v>-77.058580757805927</v>
      </c>
    </row>
    <row r="3563" spans="1:2" x14ac:dyDescent="0.2">
      <c r="A3563" s="57">
        <f t="shared" ref="A3563:A3626" ca="1" si="110">OFFSET(A3563,-1,0)+f_stop/5000</f>
        <v>281.68000000001251</v>
      </c>
      <c r="B3563" s="50">
        <f t="shared" ref="B3563:B3626" ca="1" si="111">20*LOG(ABS(   (1/f_dec*SIN(f_dec*$A3563/Fm*PI())/SIN($A3563/Fm*PI()))^(order-2) * (1/f_dec2*SIN(f_dec2*$A3563/Fm*PI())/SIN($A3563/Fm*PI())) *  (1/(f_dec*n_avg)*SIN((f_dec*n_avg)*$A3563/Fm*PI())/SIN($A3563/Fm*PI()))    ))</f>
        <v>-77.122546246369524</v>
      </c>
    </row>
    <row r="3564" spans="1:2" x14ac:dyDescent="0.2">
      <c r="A3564" s="57">
        <f t="shared" ca="1" si="110"/>
        <v>281.7600000000125</v>
      </c>
      <c r="B3564" s="50">
        <f t="shared" ca="1" si="111"/>
        <v>-77.187291971154281</v>
      </c>
    </row>
    <row r="3565" spans="1:2" x14ac:dyDescent="0.2">
      <c r="A3565" s="57">
        <f t="shared" ca="1" si="110"/>
        <v>281.84000000001248</v>
      </c>
      <c r="B3565" s="50">
        <f t="shared" ca="1" si="111"/>
        <v>-77.252821386098134</v>
      </c>
    </row>
    <row r="3566" spans="1:2" x14ac:dyDescent="0.2">
      <c r="A3566" s="57">
        <f t="shared" ca="1" si="110"/>
        <v>281.92000000001246</v>
      </c>
      <c r="B3566" s="50">
        <f t="shared" ca="1" si="111"/>
        <v>-77.319138008008892</v>
      </c>
    </row>
    <row r="3567" spans="1:2" x14ac:dyDescent="0.2">
      <c r="A3567" s="57">
        <f t="shared" ca="1" si="110"/>
        <v>282.00000000001245</v>
      </c>
      <c r="B3567" s="50">
        <f t="shared" ca="1" si="111"/>
        <v>-77.386245417485426</v>
      </c>
    </row>
    <row r="3568" spans="1:2" x14ac:dyDescent="0.2">
      <c r="A3568" s="57">
        <f t="shared" ca="1" si="110"/>
        <v>282.08000000001243</v>
      </c>
      <c r="B3568" s="50">
        <f t="shared" ca="1" si="111"/>
        <v>-77.454147259861145</v>
      </c>
    </row>
    <row r="3569" spans="1:2" x14ac:dyDescent="0.2">
      <c r="A3569" s="57">
        <f t="shared" ca="1" si="110"/>
        <v>282.16000000001242</v>
      </c>
      <c r="B3569" s="50">
        <f t="shared" ca="1" si="111"/>
        <v>-77.522847246170599</v>
      </c>
    </row>
    <row r="3570" spans="1:2" x14ac:dyDescent="0.2">
      <c r="A3570" s="57">
        <f t="shared" ca="1" si="110"/>
        <v>282.2400000000124</v>
      </c>
      <c r="B3570" s="50">
        <f t="shared" ca="1" si="111"/>
        <v>-77.592349154140024</v>
      </c>
    </row>
    <row r="3571" spans="1:2" x14ac:dyDescent="0.2">
      <c r="A3571" s="57">
        <f t="shared" ca="1" si="110"/>
        <v>282.32000000001239</v>
      </c>
      <c r="B3571" s="50">
        <f t="shared" ca="1" si="111"/>
        <v>-77.662656829202106</v>
      </c>
    </row>
    <row r="3572" spans="1:2" x14ac:dyDescent="0.2">
      <c r="A3572" s="57">
        <f t="shared" ca="1" si="110"/>
        <v>282.40000000001237</v>
      </c>
      <c r="B3572" s="50">
        <f t="shared" ca="1" si="111"/>
        <v>-77.733774185535538</v>
      </c>
    </row>
    <row r="3573" spans="1:2" x14ac:dyDescent="0.2">
      <c r="A3573" s="57">
        <f t="shared" ca="1" si="110"/>
        <v>282.48000000001235</v>
      </c>
      <c r="B3573" s="50">
        <f t="shared" ca="1" si="111"/>
        <v>-77.805705207130401</v>
      </c>
    </row>
    <row r="3574" spans="1:2" x14ac:dyDescent="0.2">
      <c r="A3574" s="57">
        <f t="shared" ca="1" si="110"/>
        <v>282.56000000001234</v>
      </c>
      <c r="B3574" s="50">
        <f t="shared" ca="1" si="111"/>
        <v>-77.878453948879866</v>
      </c>
    </row>
    <row r="3575" spans="1:2" x14ac:dyDescent="0.2">
      <c r="A3575" s="57">
        <f t="shared" ca="1" si="110"/>
        <v>282.64000000001232</v>
      </c>
      <c r="B3575" s="50">
        <f t="shared" ca="1" si="111"/>
        <v>-77.952024537698307</v>
      </c>
    </row>
    <row r="3576" spans="1:2" x14ac:dyDescent="0.2">
      <c r="A3576" s="57">
        <f t="shared" ca="1" si="110"/>
        <v>282.72000000001231</v>
      </c>
      <c r="B3576" s="50">
        <f t="shared" ca="1" si="111"/>
        <v>-78.026421173667899</v>
      </c>
    </row>
    <row r="3577" spans="1:2" x14ac:dyDescent="0.2">
      <c r="A3577" s="57">
        <f t="shared" ca="1" si="110"/>
        <v>282.80000000001229</v>
      </c>
      <c r="B3577" s="50">
        <f t="shared" ca="1" si="111"/>
        <v>-78.101648131213025</v>
      </c>
    </row>
    <row r="3578" spans="1:2" x14ac:dyDescent="0.2">
      <c r="A3578" s="57">
        <f t="shared" ca="1" si="110"/>
        <v>282.88000000001227</v>
      </c>
      <c r="B3578" s="50">
        <f t="shared" ca="1" si="111"/>
        <v>-78.177709760303941</v>
      </c>
    </row>
    <row r="3579" spans="1:2" x14ac:dyDescent="0.2">
      <c r="A3579" s="57">
        <f t="shared" ca="1" si="110"/>
        <v>282.96000000001226</v>
      </c>
      <c r="B3579" s="50">
        <f t="shared" ca="1" si="111"/>
        <v>-78.254610487690442</v>
      </c>
    </row>
    <row r="3580" spans="1:2" x14ac:dyDescent="0.2">
      <c r="A3580" s="57">
        <f t="shared" ca="1" si="110"/>
        <v>283.04000000001224</v>
      </c>
      <c r="B3580" s="50">
        <f t="shared" ca="1" si="111"/>
        <v>-78.332354818166323</v>
      </c>
    </row>
    <row r="3581" spans="1:2" x14ac:dyDescent="0.2">
      <c r="A3581" s="57">
        <f t="shared" ca="1" si="110"/>
        <v>283.12000000001223</v>
      </c>
      <c r="B3581" s="50">
        <f t="shared" ca="1" si="111"/>
        <v>-78.41094733586533</v>
      </c>
    </row>
    <row r="3582" spans="1:2" x14ac:dyDescent="0.2">
      <c r="A3582" s="57">
        <f t="shared" ca="1" si="110"/>
        <v>283.20000000001221</v>
      </c>
      <c r="B3582" s="50">
        <f t="shared" ca="1" si="111"/>
        <v>-78.490392705589485</v>
      </c>
    </row>
    <row r="3583" spans="1:2" x14ac:dyDescent="0.2">
      <c r="A3583" s="57">
        <f t="shared" ca="1" si="110"/>
        <v>283.28000000001219</v>
      </c>
      <c r="B3583" s="50">
        <f t="shared" ca="1" si="111"/>
        <v>-78.570695674171077</v>
      </c>
    </row>
    <row r="3584" spans="1:2" x14ac:dyDescent="0.2">
      <c r="A3584" s="57">
        <f t="shared" ca="1" si="110"/>
        <v>283.36000000001218</v>
      </c>
      <c r="B3584" s="50">
        <f t="shared" ca="1" si="111"/>
        <v>-78.651861071868311</v>
      </c>
    </row>
    <row r="3585" spans="1:2" x14ac:dyDescent="0.2">
      <c r="A3585" s="57">
        <f t="shared" ca="1" si="110"/>
        <v>283.44000000001216</v>
      </c>
      <c r="B3585" s="50">
        <f t="shared" ca="1" si="111"/>
        <v>-78.733893813796897</v>
      </c>
    </row>
    <row r="3586" spans="1:2" x14ac:dyDescent="0.2">
      <c r="A3586" s="57">
        <f t="shared" ca="1" si="110"/>
        <v>283.52000000001215</v>
      </c>
      <c r="B3586" s="50">
        <f t="shared" ca="1" si="111"/>
        <v>-78.81679890139722</v>
      </c>
    </row>
    <row r="3587" spans="1:2" x14ac:dyDescent="0.2">
      <c r="A3587" s="57">
        <f t="shared" ca="1" si="110"/>
        <v>283.60000000001213</v>
      </c>
      <c r="B3587" s="50">
        <f t="shared" ca="1" si="111"/>
        <v>-78.900581423939158</v>
      </c>
    </row>
    <row r="3588" spans="1:2" x14ac:dyDescent="0.2">
      <c r="A3588" s="57">
        <f t="shared" ca="1" si="110"/>
        <v>283.68000000001211</v>
      </c>
      <c r="B3588" s="50">
        <f t="shared" ca="1" si="111"/>
        <v>-78.985246560064923</v>
      </c>
    </row>
    <row r="3589" spans="1:2" x14ac:dyDescent="0.2">
      <c r="A3589" s="57">
        <f t="shared" ca="1" si="110"/>
        <v>283.7600000000121</v>
      </c>
      <c r="B3589" s="50">
        <f t="shared" ca="1" si="111"/>
        <v>-79.070799579371297</v>
      </c>
    </row>
    <row r="3590" spans="1:2" x14ac:dyDescent="0.2">
      <c r="A3590" s="57">
        <f t="shared" ca="1" si="110"/>
        <v>283.84000000001208</v>
      </c>
      <c r="B3590" s="50">
        <f t="shared" ca="1" si="111"/>
        <v>-79.157245844032616</v>
      </c>
    </row>
    <row r="3591" spans="1:2" x14ac:dyDescent="0.2">
      <c r="A3591" s="57">
        <f t="shared" ca="1" si="110"/>
        <v>283.92000000001207</v>
      </c>
      <c r="B3591" s="50">
        <f t="shared" ca="1" si="111"/>
        <v>-79.244590810465013</v>
      </c>
    </row>
    <row r="3592" spans="1:2" x14ac:dyDescent="0.2">
      <c r="A3592" s="57">
        <f t="shared" ca="1" si="110"/>
        <v>284.00000000001205</v>
      </c>
      <c r="B3592" s="50">
        <f t="shared" ca="1" si="111"/>
        <v>-79.332840031034067</v>
      </c>
    </row>
    <row r="3593" spans="1:2" x14ac:dyDescent="0.2">
      <c r="A3593" s="57">
        <f t="shared" ca="1" si="110"/>
        <v>284.08000000001203</v>
      </c>
      <c r="B3593" s="50">
        <f t="shared" ca="1" si="111"/>
        <v>-79.421999155805864</v>
      </c>
    </row>
    <row r="3594" spans="1:2" x14ac:dyDescent="0.2">
      <c r="A3594" s="57">
        <f t="shared" ca="1" si="110"/>
        <v>284.16000000001202</v>
      </c>
      <c r="B3594" s="50">
        <f t="shared" ca="1" si="111"/>
        <v>-79.512073934344329</v>
      </c>
    </row>
    <row r="3595" spans="1:2" x14ac:dyDescent="0.2">
      <c r="A3595" s="57">
        <f t="shared" ca="1" si="110"/>
        <v>284.240000000012</v>
      </c>
      <c r="B3595" s="50">
        <f t="shared" ca="1" si="111"/>
        <v>-79.603070217554773</v>
      </c>
    </row>
    <row r="3596" spans="1:2" x14ac:dyDescent="0.2">
      <c r="A3596" s="57">
        <f t="shared" ca="1" si="110"/>
        <v>284.32000000001199</v>
      </c>
      <c r="B3596" s="50">
        <f t="shared" ca="1" si="111"/>
        <v>-79.694993959575584</v>
      </c>
    </row>
    <row r="3597" spans="1:2" x14ac:dyDescent="0.2">
      <c r="A3597" s="57">
        <f t="shared" ca="1" si="110"/>
        <v>284.40000000001197</v>
      </c>
      <c r="B3597" s="50">
        <f t="shared" ca="1" si="111"/>
        <v>-79.787851219719983</v>
      </c>
    </row>
    <row r="3598" spans="1:2" x14ac:dyDescent="0.2">
      <c r="A3598" s="57">
        <f t="shared" ca="1" si="110"/>
        <v>284.48000000001196</v>
      </c>
      <c r="B3598" s="50">
        <f t="shared" ca="1" si="111"/>
        <v>-79.881648164468345</v>
      </c>
    </row>
    <row r="3599" spans="1:2" x14ac:dyDescent="0.2">
      <c r="A3599" s="57">
        <f t="shared" ca="1" si="110"/>
        <v>284.56000000001194</v>
      </c>
      <c r="B3599" s="50">
        <f t="shared" ca="1" si="111"/>
        <v>-79.976391069513568</v>
      </c>
    </row>
    <row r="3600" spans="1:2" x14ac:dyDescent="0.2">
      <c r="A3600" s="57">
        <f t="shared" ca="1" si="110"/>
        <v>284.64000000001192</v>
      </c>
      <c r="B3600" s="50">
        <f t="shared" ca="1" si="111"/>
        <v>-80.072086321860567</v>
      </c>
    </row>
    <row r="3601" spans="1:2" x14ac:dyDescent="0.2">
      <c r="A3601" s="57">
        <f t="shared" ca="1" si="110"/>
        <v>284.72000000001191</v>
      </c>
      <c r="B3601" s="50">
        <f t="shared" ca="1" si="111"/>
        <v>-80.168740421981568</v>
      </c>
    </row>
    <row r="3602" spans="1:2" x14ac:dyDescent="0.2">
      <c r="A3602" s="57">
        <f t="shared" ca="1" si="110"/>
        <v>284.80000000001189</v>
      </c>
      <c r="B3602" s="50">
        <f t="shared" ca="1" si="111"/>
        <v>-80.266359986029059</v>
      </c>
    </row>
    <row r="3603" spans="1:2" x14ac:dyDescent="0.2">
      <c r="A3603" s="57">
        <f t="shared" ca="1" si="110"/>
        <v>284.88000000001188</v>
      </c>
      <c r="B3603" s="50">
        <f t="shared" ca="1" si="111"/>
        <v>-80.364951748108325</v>
      </c>
    </row>
    <row r="3604" spans="1:2" x14ac:dyDescent="0.2">
      <c r="A3604" s="57">
        <f t="shared" ca="1" si="110"/>
        <v>284.96000000001186</v>
      </c>
      <c r="B3604" s="50">
        <f t="shared" ca="1" si="111"/>
        <v>-80.464522562611393</v>
      </c>
    </row>
    <row r="3605" spans="1:2" x14ac:dyDescent="0.2">
      <c r="A3605" s="57">
        <f t="shared" ca="1" si="110"/>
        <v>285.04000000001184</v>
      </c>
      <c r="B3605" s="50">
        <f t="shared" ca="1" si="111"/>
        <v>-80.565079406613279</v>
      </c>
    </row>
    <row r="3606" spans="1:2" x14ac:dyDescent="0.2">
      <c r="A3606" s="57">
        <f t="shared" ca="1" si="110"/>
        <v>285.12000000001183</v>
      </c>
      <c r="B3606" s="50">
        <f t="shared" ca="1" si="111"/>
        <v>-80.666629382335003</v>
      </c>
    </row>
    <row r="3607" spans="1:2" x14ac:dyDescent="0.2">
      <c r="A3607" s="57">
        <f t="shared" ca="1" si="110"/>
        <v>285.20000000001181</v>
      </c>
      <c r="B3607" s="50">
        <f t="shared" ca="1" si="111"/>
        <v>-80.769179719672039</v>
      </c>
    </row>
    <row r="3608" spans="1:2" x14ac:dyDescent="0.2">
      <c r="A3608" s="57">
        <f t="shared" ca="1" si="110"/>
        <v>285.2800000000118</v>
      </c>
      <c r="B3608" s="50">
        <f t="shared" ca="1" si="111"/>
        <v>-80.872737778793493</v>
      </c>
    </row>
    <row r="3609" spans="1:2" x14ac:dyDescent="0.2">
      <c r="A3609" s="57">
        <f t="shared" ca="1" si="110"/>
        <v>285.36000000001178</v>
      </c>
      <c r="B3609" s="50">
        <f t="shared" ca="1" si="111"/>
        <v>-80.97731105281261</v>
      </c>
    </row>
    <row r="3610" spans="1:2" x14ac:dyDescent="0.2">
      <c r="A3610" s="57">
        <f t="shared" ca="1" si="110"/>
        <v>285.44000000001176</v>
      </c>
      <c r="B3610" s="50">
        <f t="shared" ca="1" si="111"/>
        <v>-81.082907170530788</v>
      </c>
    </row>
    <row r="3611" spans="1:2" x14ac:dyDescent="0.2">
      <c r="A3611" s="57">
        <f t="shared" ca="1" si="110"/>
        <v>285.52000000001175</v>
      </c>
      <c r="B3611" s="50">
        <f t="shared" ca="1" si="111"/>
        <v>-81.189533899258294</v>
      </c>
    </row>
    <row r="3612" spans="1:2" x14ac:dyDescent="0.2">
      <c r="A3612" s="57">
        <f t="shared" ca="1" si="110"/>
        <v>285.60000000001173</v>
      </c>
      <c r="B3612" s="50">
        <f t="shared" ca="1" si="111"/>
        <v>-81.29719914771384</v>
      </c>
    </row>
    <row r="3613" spans="1:2" x14ac:dyDescent="0.2">
      <c r="A3613" s="57">
        <f t="shared" ca="1" si="110"/>
        <v>285.68000000001172</v>
      </c>
      <c r="B3613" s="50">
        <f t="shared" ca="1" si="111"/>
        <v>-81.405910969005419</v>
      </c>
    </row>
    <row r="3614" spans="1:2" x14ac:dyDescent="0.2">
      <c r="A3614" s="57">
        <f t="shared" ca="1" si="110"/>
        <v>285.7600000000117</v>
      </c>
      <c r="B3614" s="50">
        <f t="shared" ca="1" si="111"/>
        <v>-81.515677563695107</v>
      </c>
    </row>
    <row r="3615" spans="1:2" x14ac:dyDescent="0.2">
      <c r="A3615" s="57">
        <f t="shared" ca="1" si="110"/>
        <v>285.84000000001168</v>
      </c>
      <c r="B3615" s="50">
        <f t="shared" ca="1" si="111"/>
        <v>-81.62650728295165</v>
      </c>
    </row>
    <row r="3616" spans="1:2" x14ac:dyDescent="0.2">
      <c r="A3616" s="57">
        <f t="shared" ca="1" si="110"/>
        <v>285.92000000001167</v>
      </c>
      <c r="B3616" s="50">
        <f t="shared" ca="1" si="111"/>
        <v>-81.738408631791245</v>
      </c>
    </row>
    <row r="3617" spans="1:2" x14ac:dyDescent="0.2">
      <c r="A3617" s="57">
        <f t="shared" ca="1" si="110"/>
        <v>286.00000000001165</v>
      </c>
      <c r="B3617" s="50">
        <f t="shared" ca="1" si="111"/>
        <v>-81.8513902724128</v>
      </c>
    </row>
    <row r="3618" spans="1:2" x14ac:dyDescent="0.2">
      <c r="A3618" s="57">
        <f t="shared" ca="1" si="110"/>
        <v>286.08000000001164</v>
      </c>
      <c r="B3618" s="50">
        <f t="shared" ca="1" si="111"/>
        <v>-81.965461027628365</v>
      </c>
    </row>
    <row r="3619" spans="1:2" x14ac:dyDescent="0.2">
      <c r="A3619" s="57">
        <f t="shared" ca="1" si="110"/>
        <v>286.16000000001162</v>
      </c>
      <c r="B3619" s="50">
        <f t="shared" ca="1" si="111"/>
        <v>-82.080629884392579</v>
      </c>
    </row>
    <row r="3620" spans="1:2" x14ac:dyDescent="0.2">
      <c r="A3620" s="57">
        <f t="shared" ca="1" si="110"/>
        <v>286.24000000001161</v>
      </c>
      <c r="B3620" s="50">
        <f t="shared" ca="1" si="111"/>
        <v>-82.196905997435522</v>
      </c>
    </row>
    <row r="3621" spans="1:2" x14ac:dyDescent="0.2">
      <c r="A3621" s="57">
        <f t="shared" ca="1" si="110"/>
        <v>286.32000000001159</v>
      </c>
      <c r="B3621" s="50">
        <f t="shared" ca="1" si="111"/>
        <v>-82.31429869300112</v>
      </c>
    </row>
    <row r="3622" spans="1:2" x14ac:dyDescent="0.2">
      <c r="A3622" s="57">
        <f t="shared" ca="1" si="110"/>
        <v>286.40000000001157</v>
      </c>
      <c r="B3622" s="50">
        <f t="shared" ca="1" si="111"/>
        <v>-82.432817472695689</v>
      </c>
    </row>
    <row r="3623" spans="1:2" x14ac:dyDescent="0.2">
      <c r="A3623" s="57">
        <f t="shared" ca="1" si="110"/>
        <v>286.48000000001156</v>
      </c>
      <c r="B3623" s="50">
        <f t="shared" ca="1" si="111"/>
        <v>-82.552472017449986</v>
      </c>
    </row>
    <row r="3624" spans="1:2" x14ac:dyDescent="0.2">
      <c r="A3624" s="57">
        <f t="shared" ca="1" si="110"/>
        <v>286.56000000001154</v>
      </c>
      <c r="B3624" s="50">
        <f t="shared" ca="1" si="111"/>
        <v>-82.673272191599267</v>
      </c>
    </row>
    <row r="3625" spans="1:2" x14ac:dyDescent="0.2">
      <c r="A3625" s="57">
        <f t="shared" ca="1" si="110"/>
        <v>286.64000000001153</v>
      </c>
      <c r="B3625" s="50">
        <f t="shared" ca="1" si="111"/>
        <v>-82.795228047084834</v>
      </c>
    </row>
    <row r="3626" spans="1:2" x14ac:dyDescent="0.2">
      <c r="A3626" s="57">
        <f t="shared" ca="1" si="110"/>
        <v>286.72000000001151</v>
      </c>
      <c r="B3626" s="50">
        <f t="shared" ca="1" si="111"/>
        <v>-82.91834982778181</v>
      </c>
    </row>
    <row r="3627" spans="1:2" x14ac:dyDescent="0.2">
      <c r="A3627" s="57">
        <f t="shared" ref="A3627:A3690" ca="1" si="112">OFFSET(A3627,-1,0)+f_stop/5000</f>
        <v>286.80000000001149</v>
      </c>
      <c r="B3627" s="50">
        <f t="shared" ref="B3627:B3690" ca="1" si="113">20*LOG(ABS(   (1/f_dec*SIN(f_dec*$A3627/Fm*PI())/SIN($A3627/Fm*PI()))^(order-2) * (1/f_dec2*SIN(f_dec2*$A3627/Fm*PI())/SIN($A3627/Fm*PI())) *  (1/(f_dec*n_avg)*SIN((f_dec*n_avg)*$A3627/Fm*PI())/SIN($A3627/Fm*PI()))    ))</f>
        <v>-83.04264797395804</v>
      </c>
    </row>
    <row r="3628" spans="1:2" x14ac:dyDescent="0.2">
      <c r="A3628" s="57">
        <f t="shared" ca="1" si="112"/>
        <v>286.88000000001148</v>
      </c>
      <c r="B3628" s="50">
        <f t="shared" ca="1" si="113"/>
        <v>-83.168133126867531</v>
      </c>
    </row>
    <row r="3629" spans="1:2" x14ac:dyDescent="0.2">
      <c r="A3629" s="57">
        <f t="shared" ca="1" si="112"/>
        <v>286.96000000001146</v>
      </c>
      <c r="B3629" s="50">
        <f t="shared" ca="1" si="113"/>
        <v>-83.29481613348527</v>
      </c>
    </row>
    <row r="3630" spans="1:2" x14ac:dyDescent="0.2">
      <c r="A3630" s="57">
        <f t="shared" ca="1" si="112"/>
        <v>287.04000000001145</v>
      </c>
      <c r="B3630" s="50">
        <f t="shared" ca="1" si="113"/>
        <v>-83.422708051385953</v>
      </c>
    </row>
    <row r="3631" spans="1:2" x14ac:dyDescent="0.2">
      <c r="A3631" s="57">
        <f t="shared" ca="1" si="112"/>
        <v>287.12000000001143</v>
      </c>
      <c r="B3631" s="50">
        <f t="shared" ca="1" si="113"/>
        <v>-83.551820153775083</v>
      </c>
    </row>
    <row r="3632" spans="1:2" x14ac:dyDescent="0.2">
      <c r="A3632" s="57">
        <f t="shared" ca="1" si="112"/>
        <v>287.20000000001141</v>
      </c>
      <c r="B3632" s="50">
        <f t="shared" ca="1" si="113"/>
        <v>-83.682163934675316</v>
      </c>
    </row>
    <row r="3633" spans="1:2" x14ac:dyDescent="0.2">
      <c r="A3633" s="57">
        <f t="shared" ca="1" si="112"/>
        <v>287.2800000000114</v>
      </c>
      <c r="B3633" s="50">
        <f t="shared" ca="1" si="113"/>
        <v>-83.813751114274709</v>
      </c>
    </row>
    <row r="3634" spans="1:2" x14ac:dyDescent="0.2">
      <c r="A3634" s="57">
        <f t="shared" ca="1" si="112"/>
        <v>287.36000000001138</v>
      </c>
      <c r="B3634" s="50">
        <f t="shared" ca="1" si="113"/>
        <v>-83.946593644444192</v>
      </c>
    </row>
    <row r="3635" spans="1:2" x14ac:dyDescent="0.2">
      <c r="A3635" s="57">
        <f t="shared" ca="1" si="112"/>
        <v>287.44000000001137</v>
      </c>
      <c r="B3635" s="50">
        <f t="shared" ca="1" si="113"/>
        <v>-84.080703714428068</v>
      </c>
    </row>
    <row r="3636" spans="1:2" x14ac:dyDescent="0.2">
      <c r="A3636" s="57">
        <f t="shared" ca="1" si="112"/>
        <v>287.52000000001135</v>
      </c>
      <c r="B3636" s="50">
        <f t="shared" ca="1" si="113"/>
        <v>-84.216093756717001</v>
      </c>
    </row>
    <row r="3637" spans="1:2" x14ac:dyDescent="0.2">
      <c r="A3637" s="57">
        <f t="shared" ca="1" si="112"/>
        <v>287.60000000001133</v>
      </c>
      <c r="B3637" s="50">
        <f t="shared" ca="1" si="113"/>
        <v>-84.352776453107609</v>
      </c>
    </row>
    <row r="3638" spans="1:2" x14ac:dyDescent="0.2">
      <c r="A3638" s="57">
        <f t="shared" ca="1" si="112"/>
        <v>287.68000000001132</v>
      </c>
      <c r="B3638" s="50">
        <f t="shared" ca="1" si="113"/>
        <v>-84.490764740958483</v>
      </c>
    </row>
    <row r="3639" spans="1:2" x14ac:dyDescent="0.2">
      <c r="A3639" s="57">
        <f t="shared" ca="1" si="112"/>
        <v>287.7600000000113</v>
      </c>
      <c r="B3639" s="50">
        <f t="shared" ca="1" si="113"/>
        <v>-84.630071819647767</v>
      </c>
    </row>
    <row r="3640" spans="1:2" x14ac:dyDescent="0.2">
      <c r="A3640" s="57">
        <f t="shared" ca="1" si="112"/>
        <v>287.84000000001129</v>
      </c>
      <c r="B3640" s="50">
        <f t="shared" ca="1" si="113"/>
        <v>-84.770711157241649</v>
      </c>
    </row>
    <row r="3641" spans="1:2" x14ac:dyDescent="0.2">
      <c r="A3641" s="57">
        <f t="shared" ca="1" si="112"/>
        <v>287.92000000001127</v>
      </c>
      <c r="B3641" s="50">
        <f t="shared" ca="1" si="113"/>
        <v>-84.912696497382512</v>
      </c>
    </row>
    <row r="3642" spans="1:2" x14ac:dyDescent="0.2">
      <c r="A3642" s="57">
        <f t="shared" ca="1" si="112"/>
        <v>288.00000000001125</v>
      </c>
      <c r="B3642" s="50">
        <f t="shared" ca="1" si="113"/>
        <v>-85.056041866402921</v>
      </c>
    </row>
    <row r="3643" spans="1:2" x14ac:dyDescent="0.2">
      <c r="A3643" s="57">
        <f t="shared" ca="1" si="112"/>
        <v>288.08000000001124</v>
      </c>
      <c r="B3643" s="50">
        <f t="shared" ca="1" si="113"/>
        <v>-85.200761580677437</v>
      </c>
    </row>
    <row r="3644" spans="1:2" x14ac:dyDescent="0.2">
      <c r="A3644" s="57">
        <f t="shared" ca="1" si="112"/>
        <v>288.16000000001122</v>
      </c>
      <c r="B3644" s="50">
        <f t="shared" ca="1" si="113"/>
        <v>-85.346870254219198</v>
      </c>
    </row>
    <row r="3645" spans="1:2" x14ac:dyDescent="0.2">
      <c r="A3645" s="57">
        <f t="shared" ca="1" si="112"/>
        <v>288.24000000001121</v>
      </c>
      <c r="B3645" s="50">
        <f t="shared" ca="1" si="113"/>
        <v>-85.494382806533196</v>
      </c>
    </row>
    <row r="3646" spans="1:2" x14ac:dyDescent="0.2">
      <c r="A3646" s="57">
        <f t="shared" ca="1" si="112"/>
        <v>288.32000000001119</v>
      </c>
      <c r="B3646" s="50">
        <f t="shared" ca="1" si="113"/>
        <v>-85.64331447073431</v>
      </c>
    </row>
    <row r="3647" spans="1:2" x14ac:dyDescent="0.2">
      <c r="A3647" s="57">
        <f t="shared" ca="1" si="112"/>
        <v>288.40000000001118</v>
      </c>
      <c r="B3647" s="50">
        <f t="shared" ca="1" si="113"/>
        <v>-85.793680801944134</v>
      </c>
    </row>
    <row r="3648" spans="1:2" x14ac:dyDescent="0.2">
      <c r="A3648" s="57">
        <f t="shared" ca="1" si="112"/>
        <v>288.48000000001116</v>
      </c>
      <c r="B3648" s="50">
        <f t="shared" ca="1" si="113"/>
        <v>-85.945497685973962</v>
      </c>
    </row>
    <row r="3649" spans="1:2" x14ac:dyDescent="0.2">
      <c r="A3649" s="57">
        <f t="shared" ca="1" si="112"/>
        <v>288.56000000001114</v>
      </c>
      <c r="B3649" s="50">
        <f t="shared" ca="1" si="113"/>
        <v>-86.09878134830906</v>
      </c>
    </row>
    <row r="3650" spans="1:2" x14ac:dyDescent="0.2">
      <c r="A3650" s="57">
        <f t="shared" ca="1" si="112"/>
        <v>288.64000000001113</v>
      </c>
      <c r="B3650" s="50">
        <f t="shared" ca="1" si="113"/>
        <v>-86.253548363406111</v>
      </c>
    </row>
    <row r="3651" spans="1:2" x14ac:dyDescent="0.2">
      <c r="A3651" s="57">
        <f t="shared" ca="1" si="112"/>
        <v>288.72000000001111</v>
      </c>
      <c r="B3651" s="50">
        <f t="shared" ca="1" si="113"/>
        <v>-86.409815664314621</v>
      </c>
    </row>
    <row r="3652" spans="1:2" x14ac:dyDescent="0.2">
      <c r="A3652" s="57">
        <f t="shared" ca="1" si="112"/>
        <v>288.8000000000111</v>
      </c>
      <c r="B3652" s="50">
        <f t="shared" ca="1" si="113"/>
        <v>-86.567600552639334</v>
      </c>
    </row>
    <row r="3653" spans="1:2" x14ac:dyDescent="0.2">
      <c r="A3653" s="57">
        <f t="shared" ca="1" si="112"/>
        <v>288.88000000001108</v>
      </c>
      <c r="B3653" s="50">
        <f t="shared" ca="1" si="113"/>
        <v>-86.726920708856056</v>
      </c>
    </row>
    <row r="3654" spans="1:2" x14ac:dyDescent="0.2">
      <c r="A3654" s="57">
        <f t="shared" ca="1" si="112"/>
        <v>288.96000000001106</v>
      </c>
      <c r="B3654" s="50">
        <f t="shared" ca="1" si="113"/>
        <v>-86.887794202996048</v>
      </c>
    </row>
    <row r="3655" spans="1:2" x14ac:dyDescent="0.2">
      <c r="A3655" s="57">
        <f t="shared" ca="1" si="112"/>
        <v>289.04000000001105</v>
      </c>
      <c r="B3655" s="50">
        <f t="shared" ca="1" si="113"/>
        <v>-87.050239505715851</v>
      </c>
    </row>
    <row r="3656" spans="1:2" x14ac:dyDescent="0.2">
      <c r="A3656" s="57">
        <f t="shared" ca="1" si="112"/>
        <v>289.12000000001103</v>
      </c>
      <c r="B3656" s="50">
        <f t="shared" ca="1" si="113"/>
        <v>-87.214275499768505</v>
      </c>
    </row>
    <row r="3657" spans="1:2" x14ac:dyDescent="0.2">
      <c r="A3657" s="57">
        <f t="shared" ca="1" si="112"/>
        <v>289.20000000001102</v>
      </c>
      <c r="B3657" s="50">
        <f t="shared" ca="1" si="113"/>
        <v>-87.379921491893938</v>
      </c>
    </row>
    <row r="3658" spans="1:2" x14ac:dyDescent="0.2">
      <c r="A3658" s="57">
        <f t="shared" ca="1" si="112"/>
        <v>289.280000000011</v>
      </c>
      <c r="B3658" s="50">
        <f t="shared" ca="1" si="113"/>
        <v>-87.54719722514659</v>
      </c>
    </row>
    <row r="3659" spans="1:2" x14ac:dyDescent="0.2">
      <c r="A3659" s="57">
        <f t="shared" ca="1" si="112"/>
        <v>289.36000000001098</v>
      </c>
      <c r="B3659" s="50">
        <f t="shared" ca="1" si="113"/>
        <v>-87.716122891681493</v>
      </c>
    </row>
    <row r="3660" spans="1:2" x14ac:dyDescent="0.2">
      <c r="A3660" s="57">
        <f t="shared" ca="1" si="112"/>
        <v>289.44000000001097</v>
      </c>
      <c r="B3660" s="50">
        <f t="shared" ca="1" si="113"/>
        <v>-87.886719146015423</v>
      </c>
    </row>
    <row r="3661" spans="1:2" x14ac:dyDescent="0.2">
      <c r="A3661" s="57">
        <f t="shared" ca="1" si="112"/>
        <v>289.52000000001095</v>
      </c>
      <c r="B3661" s="50">
        <f t="shared" ca="1" si="113"/>
        <v>-88.059007118789538</v>
      </c>
    </row>
    <row r="3662" spans="1:2" x14ac:dyDescent="0.2">
      <c r="A3662" s="57">
        <f t="shared" ca="1" si="112"/>
        <v>289.60000000001094</v>
      </c>
      <c r="B3662" s="50">
        <f t="shared" ca="1" si="113"/>
        <v>-88.233008431051886</v>
      </c>
    </row>
    <row r="3663" spans="1:2" x14ac:dyDescent="0.2">
      <c r="A3663" s="57">
        <f t="shared" ca="1" si="112"/>
        <v>289.68000000001092</v>
      </c>
      <c r="B3663" s="50">
        <f t="shared" ca="1" si="113"/>
        <v>-88.408745209086192</v>
      </c>
    </row>
    <row r="3664" spans="1:2" x14ac:dyDescent="0.2">
      <c r="A3664" s="57">
        <f t="shared" ca="1" si="112"/>
        <v>289.7600000000109</v>
      </c>
      <c r="B3664" s="50">
        <f t="shared" ca="1" si="113"/>
        <v>-88.586240099811008</v>
      </c>
    </row>
    <row r="3665" spans="1:2" x14ac:dyDescent="0.2">
      <c r="A3665" s="57">
        <f t="shared" ca="1" si="112"/>
        <v>289.84000000001089</v>
      </c>
      <c r="B3665" s="50">
        <f t="shared" ca="1" si="113"/>
        <v>-88.765516286776375</v>
      </c>
    </row>
    <row r="3666" spans="1:2" x14ac:dyDescent="0.2">
      <c r="A3666" s="57">
        <f t="shared" ca="1" si="112"/>
        <v>289.92000000001087</v>
      </c>
      <c r="B3666" s="50">
        <f t="shared" ca="1" si="113"/>
        <v>-88.946597506785153</v>
      </c>
    </row>
    <row r="3667" spans="1:2" x14ac:dyDescent="0.2">
      <c r="A3667" s="57">
        <f t="shared" ca="1" si="112"/>
        <v>290.00000000001086</v>
      </c>
      <c r="B3667" s="50">
        <f t="shared" ca="1" si="113"/>
        <v>-89.129508067169041</v>
      </c>
    </row>
    <row r="3668" spans="1:2" x14ac:dyDescent="0.2">
      <c r="A3668" s="57">
        <f t="shared" ca="1" si="112"/>
        <v>290.08000000001084</v>
      </c>
      <c r="B3668" s="50">
        <f t="shared" ca="1" si="113"/>
        <v>-89.31427286375019</v>
      </c>
    </row>
    <row r="3669" spans="1:2" x14ac:dyDescent="0.2">
      <c r="A3669" s="57">
        <f t="shared" ca="1" si="112"/>
        <v>290.16000000001083</v>
      </c>
      <c r="B3669" s="50">
        <f t="shared" ca="1" si="113"/>
        <v>-89.500917399521924</v>
      </c>
    </row>
    <row r="3670" spans="1:2" x14ac:dyDescent="0.2">
      <c r="A3670" s="57">
        <f t="shared" ca="1" si="112"/>
        <v>290.24000000001081</v>
      </c>
      <c r="B3670" s="50">
        <f t="shared" ca="1" si="113"/>
        <v>-89.689467804082327</v>
      </c>
    </row>
    <row r="3671" spans="1:2" x14ac:dyDescent="0.2">
      <c r="A3671" s="57">
        <f t="shared" ca="1" si="112"/>
        <v>290.32000000001079</v>
      </c>
      <c r="B3671" s="50">
        <f t="shared" ca="1" si="113"/>
        <v>-89.879950853858205</v>
      </c>
    </row>
    <row r="3672" spans="1:2" x14ac:dyDescent="0.2">
      <c r="A3672" s="57">
        <f t="shared" ca="1" si="112"/>
        <v>290.40000000001078</v>
      </c>
      <c r="B3672" s="50">
        <f t="shared" ca="1" si="113"/>
        <v>-90.072393993156879</v>
      </c>
    </row>
    <row r="3673" spans="1:2" x14ac:dyDescent="0.2">
      <c r="A3673" s="57">
        <f t="shared" ca="1" si="112"/>
        <v>290.48000000001076</v>
      </c>
      <c r="B3673" s="50">
        <f t="shared" ca="1" si="113"/>
        <v>-90.266825356090351</v>
      </c>
    </row>
    <row r="3674" spans="1:2" x14ac:dyDescent="0.2">
      <c r="A3674" s="57">
        <f t="shared" ca="1" si="112"/>
        <v>290.56000000001075</v>
      </c>
      <c r="B3674" s="50">
        <f t="shared" ca="1" si="113"/>
        <v>-90.46327378940903</v>
      </c>
    </row>
    <row r="3675" spans="1:2" x14ac:dyDescent="0.2">
      <c r="A3675" s="57">
        <f t="shared" ca="1" si="112"/>
        <v>290.64000000001073</v>
      </c>
      <c r="B3675" s="50">
        <f t="shared" ca="1" si="113"/>
        <v>-90.661768876299135</v>
      </c>
    </row>
    <row r="3676" spans="1:2" x14ac:dyDescent="0.2">
      <c r="A3676" s="57">
        <f t="shared" ca="1" si="112"/>
        <v>290.72000000001071</v>
      </c>
      <c r="B3676" s="50">
        <f t="shared" ca="1" si="113"/>
        <v>-90.862340961184813</v>
      </c>
    </row>
    <row r="3677" spans="1:2" x14ac:dyDescent="0.2">
      <c r="A3677" s="57">
        <f t="shared" ca="1" si="112"/>
        <v>290.8000000000107</v>
      </c>
      <c r="B3677" s="50">
        <f t="shared" ca="1" si="113"/>
        <v>-91.065021175591909</v>
      </c>
    </row>
    <row r="3678" spans="1:2" x14ac:dyDescent="0.2">
      <c r="A3678" s="57">
        <f t="shared" ca="1" si="112"/>
        <v>290.88000000001068</v>
      </c>
      <c r="B3678" s="50">
        <f t="shared" ca="1" si="113"/>
        <v>-91.269841465125481</v>
      </c>
    </row>
    <row r="3679" spans="1:2" x14ac:dyDescent="0.2">
      <c r="A3679" s="57">
        <f t="shared" ca="1" si="112"/>
        <v>290.96000000001067</v>
      </c>
      <c r="B3679" s="50">
        <f t="shared" ca="1" si="113"/>
        <v>-91.47683461762017</v>
      </c>
    </row>
    <row r="3680" spans="1:2" x14ac:dyDescent="0.2">
      <c r="A3680" s="57">
        <f t="shared" ca="1" si="112"/>
        <v>291.04000000001065</v>
      </c>
      <c r="B3680" s="50">
        <f t="shared" ca="1" si="113"/>
        <v>-91.68603429252569</v>
      </c>
    </row>
    <row r="3681" spans="1:2" x14ac:dyDescent="0.2">
      <c r="A3681" s="57">
        <f t="shared" ca="1" si="112"/>
        <v>291.12000000001063</v>
      </c>
      <c r="B3681" s="50">
        <f t="shared" ca="1" si="113"/>
        <v>-91.897475051590064</v>
      </c>
    </row>
    <row r="3682" spans="1:2" x14ac:dyDescent="0.2">
      <c r="A3682" s="57">
        <f t="shared" ca="1" si="112"/>
        <v>291.20000000001062</v>
      </c>
      <c r="B3682" s="50">
        <f t="shared" ca="1" si="113"/>
        <v>-92.111192390915591</v>
      </c>
    </row>
    <row r="3683" spans="1:2" x14ac:dyDescent="0.2">
      <c r="A3683" s="57">
        <f t="shared" ca="1" si="112"/>
        <v>291.2800000000106</v>
      </c>
      <c r="B3683" s="50">
        <f t="shared" ca="1" si="113"/>
        <v>-92.327222774454441</v>
      </c>
    </row>
    <row r="3684" spans="1:2" x14ac:dyDescent="0.2">
      <c r="A3684" s="57">
        <f t="shared" ca="1" si="112"/>
        <v>291.36000000001059</v>
      </c>
      <c r="B3684" s="50">
        <f t="shared" ca="1" si="113"/>
        <v>-92.545603669029504</v>
      </c>
    </row>
    <row r="3685" spans="1:2" x14ac:dyDescent="0.2">
      <c r="A3685" s="57">
        <f t="shared" ca="1" si="112"/>
        <v>291.44000000001057</v>
      </c>
      <c r="B3685" s="50">
        <f t="shared" ca="1" si="113"/>
        <v>-92.766373580959254</v>
      </c>
    </row>
    <row r="3686" spans="1:2" x14ac:dyDescent="0.2">
      <c r="A3686" s="57">
        <f t="shared" ca="1" si="112"/>
        <v>291.52000000001055</v>
      </c>
      <c r="B3686" s="50">
        <f t="shared" ca="1" si="113"/>
        <v>-92.989572094378445</v>
      </c>
    </row>
    <row r="3687" spans="1:2" x14ac:dyDescent="0.2">
      <c r="A3687" s="57">
        <f t="shared" ca="1" si="112"/>
        <v>291.60000000001054</v>
      </c>
      <c r="B3687" s="50">
        <f t="shared" ca="1" si="113"/>
        <v>-93.215239911348419</v>
      </c>
    </row>
    <row r="3688" spans="1:2" x14ac:dyDescent="0.2">
      <c r="A3688" s="57">
        <f t="shared" ca="1" si="112"/>
        <v>291.68000000001052</v>
      </c>
      <c r="B3688" s="50">
        <f t="shared" ca="1" si="113"/>
        <v>-93.443418893859189</v>
      </c>
    </row>
    <row r="3689" spans="1:2" x14ac:dyDescent="0.2">
      <c r="A3689" s="57">
        <f t="shared" ca="1" si="112"/>
        <v>291.76000000001051</v>
      </c>
      <c r="B3689" s="50">
        <f t="shared" ca="1" si="113"/>
        <v>-93.674152107830864</v>
      </c>
    </row>
    <row r="3690" spans="1:2" x14ac:dyDescent="0.2">
      <c r="A3690" s="57">
        <f t="shared" ca="1" si="112"/>
        <v>291.84000000001049</v>
      </c>
      <c r="B3690" s="50">
        <f t="shared" ca="1" si="113"/>
        <v>-93.90748386922796</v>
      </c>
    </row>
    <row r="3691" spans="1:2" x14ac:dyDescent="0.2">
      <c r="A3691" s="57">
        <f t="shared" ref="A3691:A3754" ca="1" si="114">OFFSET(A3691,-1,0)+f_stop/5000</f>
        <v>291.92000000001048</v>
      </c>
      <c r="B3691" s="50">
        <f t="shared" ref="B3691:B3754" ca="1" si="115">20*LOG(ABS(   (1/f_dec*SIN(f_dec*$A3691/Fm*PI())/SIN($A3691/Fm*PI()))^(order-2) * (1/f_dec2*SIN(f_dec2*$A3691/Fm*PI())/SIN($A3691/Fm*PI())) *  (1/(f_dec*n_avg)*SIN((f_dec*n_avg)*$A3691/Fm*PI())/SIN($A3691/Fm*PI()))    ))</f>
        <v>-94.143459792415868</v>
      </c>
    </row>
    <row r="3692" spans="1:2" x14ac:dyDescent="0.2">
      <c r="A3692" s="57">
        <f t="shared" ca="1" si="114"/>
        <v>292.00000000001046</v>
      </c>
      <c r="B3692" s="50">
        <f t="shared" ca="1" si="115"/>
        <v>-94.382126840881298</v>
      </c>
    </row>
    <row r="3693" spans="1:2" x14ac:dyDescent="0.2">
      <c r="A3693" s="57">
        <f t="shared" ca="1" si="114"/>
        <v>292.08000000001044</v>
      </c>
      <c r="B3693" s="50">
        <f t="shared" ca="1" si="115"/>
        <v>-94.623533380467336</v>
      </c>
    </row>
    <row r="3694" spans="1:2" x14ac:dyDescent="0.2">
      <c r="A3694" s="57">
        <f t="shared" ca="1" si="114"/>
        <v>292.16000000001043</v>
      </c>
      <c r="B3694" s="50">
        <f t="shared" ca="1" si="115"/>
        <v>-94.867729235267277</v>
      </c>
    </row>
    <row r="3695" spans="1:2" x14ac:dyDescent="0.2">
      <c r="A3695" s="57">
        <f t="shared" ca="1" si="114"/>
        <v>292.24000000001041</v>
      </c>
      <c r="B3695" s="50">
        <f t="shared" ca="1" si="115"/>
        <v>-95.11476574633997</v>
      </c>
    </row>
    <row r="3696" spans="1:2" x14ac:dyDescent="0.2">
      <c r="A3696" s="57">
        <f t="shared" ca="1" si="114"/>
        <v>292.3200000000104</v>
      </c>
      <c r="B3696" s="50">
        <f t="shared" ca="1" si="115"/>
        <v>-95.364695833422033</v>
      </c>
    </row>
    <row r="3697" spans="1:2" x14ac:dyDescent="0.2">
      <c r="A3697" s="57">
        <f t="shared" ca="1" si="114"/>
        <v>292.40000000001038</v>
      </c>
      <c r="B3697" s="50">
        <f t="shared" ca="1" si="115"/>
        <v>-95.617574059818381</v>
      </c>
    </row>
    <row r="3698" spans="1:2" x14ac:dyDescent="0.2">
      <c r="A3698" s="57">
        <f t="shared" ca="1" si="114"/>
        <v>292.48000000001036</v>
      </c>
      <c r="B3698" s="50">
        <f t="shared" ca="1" si="115"/>
        <v>-95.873456700672662</v>
      </c>
    </row>
    <row r="3699" spans="1:2" x14ac:dyDescent="0.2">
      <c r="A3699" s="57">
        <f t="shared" ca="1" si="114"/>
        <v>292.56000000001035</v>
      </c>
      <c r="B3699" s="50">
        <f t="shared" ca="1" si="115"/>
        <v>-96.132401814828668</v>
      </c>
    </row>
    <row r="3700" spans="1:2" x14ac:dyDescent="0.2">
      <c r="A3700" s="57">
        <f t="shared" ca="1" si="114"/>
        <v>292.64000000001033</v>
      </c>
      <c r="B3700" s="50">
        <f t="shared" ca="1" si="115"/>
        <v>-96.39446932051564</v>
      </c>
    </row>
    <row r="3701" spans="1:2" x14ac:dyDescent="0.2">
      <c r="A3701" s="57">
        <f t="shared" ca="1" si="114"/>
        <v>292.72000000001032</v>
      </c>
      <c r="B3701" s="50">
        <f t="shared" ca="1" si="115"/>
        <v>-96.659721075099554</v>
      </c>
    </row>
    <row r="3702" spans="1:2" x14ac:dyDescent="0.2">
      <c r="A3702" s="57">
        <f t="shared" ca="1" si="114"/>
        <v>292.8000000000103</v>
      </c>
      <c r="B3702" s="50">
        <f t="shared" ca="1" si="115"/>
        <v>-96.928220959169579</v>
      </c>
    </row>
    <row r="3703" spans="1:2" x14ac:dyDescent="0.2">
      <c r="A3703" s="57">
        <f t="shared" ca="1" si="114"/>
        <v>292.88000000001028</v>
      </c>
      <c r="B3703" s="50">
        <f t="shared" ca="1" si="115"/>
        <v>-97.200034965244157</v>
      </c>
    </row>
    <row r="3704" spans="1:2" x14ac:dyDescent="0.2">
      <c r="A3704" s="57">
        <f t="shared" ca="1" si="114"/>
        <v>292.96000000001027</v>
      </c>
      <c r="B3704" s="50">
        <f t="shared" ca="1" si="115"/>
        <v>-97.475231291403347</v>
      </c>
    </row>
    <row r="3705" spans="1:2" x14ac:dyDescent="0.2">
      <c r="A3705" s="57">
        <f t="shared" ca="1" si="114"/>
        <v>293.04000000001025</v>
      </c>
      <c r="B3705" s="50">
        <f t="shared" ca="1" si="115"/>
        <v>-97.753880440183309</v>
      </c>
    </row>
    <row r="3706" spans="1:2" x14ac:dyDescent="0.2">
      <c r="A3706" s="57">
        <f t="shared" ca="1" si="114"/>
        <v>293.12000000001024</v>
      </c>
      <c r="B3706" s="50">
        <f t="shared" ca="1" si="115"/>
        <v>-98.03605532308859</v>
      </c>
    </row>
    <row r="3707" spans="1:2" x14ac:dyDescent="0.2">
      <c r="A3707" s="57">
        <f t="shared" ca="1" si="114"/>
        <v>293.20000000001022</v>
      </c>
      <c r="B3707" s="50">
        <f t="shared" ca="1" si="115"/>
        <v>-98.321831371110704</v>
      </c>
    </row>
    <row r="3708" spans="1:2" x14ac:dyDescent="0.2">
      <c r="A3708" s="57">
        <f t="shared" ca="1" si="114"/>
        <v>293.2800000000102</v>
      </c>
      <c r="B3708" s="50">
        <f t="shared" ca="1" si="115"/>
        <v>-98.611286651674675</v>
      </c>
    </row>
    <row r="3709" spans="1:2" x14ac:dyDescent="0.2">
      <c r="A3709" s="57">
        <f t="shared" ca="1" si="114"/>
        <v>293.36000000001019</v>
      </c>
      <c r="B3709" s="50">
        <f t="shared" ca="1" si="115"/>
        <v>-98.904501992463622</v>
      </c>
    </row>
    <row r="3710" spans="1:2" x14ac:dyDescent="0.2">
      <c r="A3710" s="57">
        <f t="shared" ca="1" si="114"/>
        <v>293.44000000001017</v>
      </c>
      <c r="B3710" s="50">
        <f t="shared" ca="1" si="115"/>
        <v>-99.201561112617753</v>
      </c>
    </row>
    <row r="3711" spans="1:2" x14ac:dyDescent="0.2">
      <c r="A3711" s="57">
        <f t="shared" ca="1" si="114"/>
        <v>293.52000000001016</v>
      </c>
      <c r="B3711" s="50">
        <f t="shared" ca="1" si="115"/>
        <v>-99.502550761836886</v>
      </c>
    </row>
    <row r="3712" spans="1:2" x14ac:dyDescent="0.2">
      <c r="A3712" s="57">
        <f t="shared" ca="1" si="114"/>
        <v>293.60000000001014</v>
      </c>
      <c r="B3712" s="50">
        <f t="shared" ca="1" si="115"/>
        <v>-99.807560867968647</v>
      </c>
    </row>
    <row r="3713" spans="1:2" x14ac:dyDescent="0.2">
      <c r="A3713" s="57">
        <f t="shared" ca="1" si="114"/>
        <v>293.68000000001012</v>
      </c>
      <c r="B3713" s="50">
        <f t="shared" ca="1" si="115"/>
        <v>-100.11668469371048</v>
      </c>
    </row>
    <row r="3714" spans="1:2" x14ac:dyDescent="0.2">
      <c r="A3714" s="57">
        <f t="shared" ca="1" si="114"/>
        <v>293.76000000001011</v>
      </c>
      <c r="B3714" s="50">
        <f t="shared" ca="1" si="115"/>
        <v>-100.43001900311118</v>
      </c>
    </row>
    <row r="3715" spans="1:2" x14ac:dyDescent="0.2">
      <c r="A3715" s="57">
        <f t="shared" ca="1" si="114"/>
        <v>293.84000000001009</v>
      </c>
      <c r="B3715" s="50">
        <f t="shared" ca="1" si="115"/>
        <v>-100.74766423861362</v>
      </c>
    </row>
    <row r="3716" spans="1:2" x14ac:dyDescent="0.2">
      <c r="A3716" s="57">
        <f t="shared" ca="1" si="114"/>
        <v>293.92000000001008</v>
      </c>
      <c r="B3716" s="50">
        <f t="shared" ca="1" si="115"/>
        <v>-101.06972470945514</v>
      </c>
    </row>
    <row r="3717" spans="1:2" x14ac:dyDescent="0.2">
      <c r="A3717" s="57">
        <f t="shared" ca="1" si="114"/>
        <v>294.00000000001006</v>
      </c>
      <c r="B3717" s="50">
        <f t="shared" ca="1" si="115"/>
        <v>-101.39630879231152</v>
      </c>
    </row>
    <row r="3718" spans="1:2" x14ac:dyDescent="0.2">
      <c r="A3718" s="57">
        <f t="shared" ca="1" si="114"/>
        <v>294.08000000001005</v>
      </c>
      <c r="B3718" s="50">
        <f t="shared" ca="1" si="115"/>
        <v>-101.72752914514689</v>
      </c>
    </row>
    <row r="3719" spans="1:2" x14ac:dyDescent="0.2">
      <c r="A3719" s="57">
        <f t="shared" ca="1" si="114"/>
        <v>294.16000000001003</v>
      </c>
      <c r="B3719" s="50">
        <f t="shared" ca="1" si="115"/>
        <v>-102.06350293533882</v>
      </c>
    </row>
    <row r="3720" spans="1:2" x14ac:dyDescent="0.2">
      <c r="A3720" s="57">
        <f t="shared" ca="1" si="114"/>
        <v>294.24000000001001</v>
      </c>
      <c r="B3720" s="50">
        <f t="shared" ca="1" si="115"/>
        <v>-102.40435208322714</v>
      </c>
    </row>
    <row r="3721" spans="1:2" x14ac:dyDescent="0.2">
      <c r="A3721" s="57">
        <f t="shared" ca="1" si="114"/>
        <v>294.32000000001</v>
      </c>
      <c r="B3721" s="50">
        <f t="shared" ca="1" si="115"/>
        <v>-102.75020352236504</v>
      </c>
    </row>
    <row r="3722" spans="1:2" x14ac:dyDescent="0.2">
      <c r="A3722" s="57">
        <f t="shared" ca="1" si="114"/>
        <v>294.40000000000998</v>
      </c>
      <c r="B3722" s="50">
        <f t="shared" ca="1" si="115"/>
        <v>-103.10118947786168</v>
      </c>
    </row>
    <row r="3723" spans="1:2" x14ac:dyDescent="0.2">
      <c r="A3723" s="57">
        <f t="shared" ca="1" si="114"/>
        <v>294.48000000000997</v>
      </c>
      <c r="B3723" s="50">
        <f t="shared" ca="1" si="115"/>
        <v>-103.45744776435501</v>
      </c>
    </row>
    <row r="3724" spans="1:2" x14ac:dyDescent="0.2">
      <c r="A3724" s="57">
        <f t="shared" ca="1" si="114"/>
        <v>294.56000000000995</v>
      </c>
      <c r="B3724" s="50">
        <f t="shared" ca="1" si="115"/>
        <v>-103.81912210529487</v>
      </c>
    </row>
    <row r="3725" spans="1:2" x14ac:dyDescent="0.2">
      <c r="A3725" s="57">
        <f t="shared" ca="1" si="114"/>
        <v>294.64000000000993</v>
      </c>
      <c r="B3725" s="50">
        <f t="shared" ca="1" si="115"/>
        <v>-104.18636247539908</v>
      </c>
    </row>
    <row r="3726" spans="1:2" x14ac:dyDescent="0.2">
      <c r="A3726" s="57">
        <f t="shared" ca="1" si="114"/>
        <v>294.72000000000992</v>
      </c>
      <c r="B3726" s="50">
        <f t="shared" ca="1" si="115"/>
        <v>-104.55932546833372</v>
      </c>
    </row>
    <row r="3727" spans="1:2" x14ac:dyDescent="0.2">
      <c r="A3727" s="57">
        <f t="shared" ca="1" si="114"/>
        <v>294.8000000000099</v>
      </c>
      <c r="B3727" s="50">
        <f t="shared" ca="1" si="115"/>
        <v>-104.93817469187611</v>
      </c>
    </row>
    <row r="3728" spans="1:2" x14ac:dyDescent="0.2">
      <c r="A3728" s="57">
        <f t="shared" ca="1" si="114"/>
        <v>294.88000000000989</v>
      </c>
      <c r="B3728" s="50">
        <f t="shared" ca="1" si="115"/>
        <v>-105.32308119307899</v>
      </c>
    </row>
    <row r="3729" spans="1:2" x14ac:dyDescent="0.2">
      <c r="A3729" s="57">
        <f t="shared" ca="1" si="114"/>
        <v>294.96000000000987</v>
      </c>
      <c r="B3729" s="50">
        <f t="shared" ca="1" si="115"/>
        <v>-105.71422391620173</v>
      </c>
    </row>
    <row r="3730" spans="1:2" x14ac:dyDescent="0.2">
      <c r="A3730" s="57">
        <f t="shared" ca="1" si="114"/>
        <v>295.04000000000985</v>
      </c>
      <c r="B3730" s="50">
        <f t="shared" ca="1" si="115"/>
        <v>-106.11179019650291</v>
      </c>
    </row>
    <row r="3731" spans="1:2" x14ac:dyDescent="0.2">
      <c r="A3731" s="57">
        <f t="shared" ca="1" si="114"/>
        <v>295.12000000000984</v>
      </c>
      <c r="B3731" s="50">
        <f t="shared" ca="1" si="115"/>
        <v>-106.51597629331236</v>
      </c>
    </row>
    <row r="3732" spans="1:2" x14ac:dyDescent="0.2">
      <c r="A3732" s="57">
        <f t="shared" ca="1" si="114"/>
        <v>295.20000000000982</v>
      </c>
      <c r="B3732" s="50">
        <f t="shared" ca="1" si="115"/>
        <v>-106.92698796620942</v>
      </c>
    </row>
    <row r="3733" spans="1:2" x14ac:dyDescent="0.2">
      <c r="A3733" s="57">
        <f t="shared" ca="1" si="114"/>
        <v>295.28000000000981</v>
      </c>
      <c r="B3733" s="50">
        <f t="shared" ca="1" si="115"/>
        <v>-107.345041098557</v>
      </c>
    </row>
    <row r="3734" spans="1:2" x14ac:dyDescent="0.2">
      <c r="A3734" s="57">
        <f t="shared" ca="1" si="114"/>
        <v>295.36000000000979</v>
      </c>
      <c r="B3734" s="50">
        <f t="shared" ca="1" si="115"/>
        <v>-107.7703623731506</v>
      </c>
    </row>
    <row r="3735" spans="1:2" x14ac:dyDescent="0.2">
      <c r="A3735" s="57">
        <f t="shared" ca="1" si="114"/>
        <v>295.44000000000977</v>
      </c>
      <c r="B3735" s="50">
        <f t="shared" ca="1" si="115"/>
        <v>-108.20319000531416</v>
      </c>
    </row>
    <row r="3736" spans="1:2" x14ac:dyDescent="0.2">
      <c r="A3736" s="57">
        <f t="shared" ca="1" si="114"/>
        <v>295.52000000000976</v>
      </c>
      <c r="B3736" s="50">
        <f t="shared" ca="1" si="115"/>
        <v>-108.64377453940111</v>
      </c>
    </row>
    <row r="3737" spans="1:2" x14ac:dyDescent="0.2">
      <c r="A3737" s="57">
        <f t="shared" ca="1" si="114"/>
        <v>295.60000000000974</v>
      </c>
      <c r="B3737" s="50">
        <f t="shared" ca="1" si="115"/>
        <v>-109.09237971542566</v>
      </c>
    </row>
    <row r="3738" spans="1:2" x14ac:dyDescent="0.2">
      <c r="A3738" s="57">
        <f t="shared" ca="1" si="114"/>
        <v>295.68000000000973</v>
      </c>
      <c r="B3738" s="50">
        <f t="shared" ca="1" si="115"/>
        <v>-109.54928341336979</v>
      </c>
    </row>
    <row r="3739" spans="1:2" x14ac:dyDescent="0.2">
      <c r="A3739" s="57">
        <f t="shared" ca="1" si="114"/>
        <v>295.76000000000971</v>
      </c>
      <c r="B3739" s="50">
        <f t="shared" ca="1" si="115"/>
        <v>-110.01477868369263</v>
      </c>
    </row>
    <row r="3740" spans="1:2" x14ac:dyDescent="0.2">
      <c r="A3740" s="57">
        <f t="shared" ca="1" si="114"/>
        <v>295.8400000000097</v>
      </c>
      <c r="B3740" s="50">
        <f t="shared" ca="1" si="115"/>
        <v>-110.48917487368192</v>
      </c>
    </row>
    <row r="3741" spans="1:2" x14ac:dyDescent="0.2">
      <c r="A3741" s="57">
        <f t="shared" ca="1" si="114"/>
        <v>295.92000000000968</v>
      </c>
      <c r="B3741" s="50">
        <f t="shared" ca="1" si="115"/>
        <v>-110.97279886056789</v>
      </c>
    </row>
    <row r="3742" spans="1:2" x14ac:dyDescent="0.2">
      <c r="A3742" s="57">
        <f t="shared" ca="1" si="114"/>
        <v>296.00000000000966</v>
      </c>
      <c r="B3742" s="50">
        <f t="shared" ca="1" si="115"/>
        <v>-111.46599640380217</v>
      </c>
    </row>
    <row r="3743" spans="1:2" x14ac:dyDescent="0.2">
      <c r="A3743" s="57">
        <f t="shared" ca="1" si="114"/>
        <v>296.08000000000965</v>
      </c>
      <c r="B3743" s="50">
        <f t="shared" ca="1" si="115"/>
        <v>-111.96913363062455</v>
      </c>
    </row>
    <row r="3744" spans="1:2" x14ac:dyDescent="0.2">
      <c r="A3744" s="57">
        <f t="shared" ca="1" si="114"/>
        <v>296.16000000000963</v>
      </c>
      <c r="B3744" s="50">
        <f t="shared" ca="1" si="115"/>
        <v>-112.48259867104137</v>
      </c>
    </row>
    <row r="3745" spans="1:2" x14ac:dyDescent="0.2">
      <c r="A3745" s="57">
        <f t="shared" ca="1" si="114"/>
        <v>296.24000000000962</v>
      </c>
      <c r="B3745" s="50">
        <f t="shared" ca="1" si="115"/>
        <v>-113.00680346065066</v>
      </c>
    </row>
    <row r="3746" spans="1:2" x14ac:dyDescent="0.2">
      <c r="A3746" s="57">
        <f t="shared" ca="1" si="114"/>
        <v>296.3200000000096</v>
      </c>
      <c r="B3746" s="50">
        <f t="shared" ca="1" si="115"/>
        <v>-113.54218573248788</v>
      </c>
    </row>
    <row r="3747" spans="1:2" x14ac:dyDescent="0.2">
      <c r="A3747" s="57">
        <f t="shared" ca="1" si="114"/>
        <v>296.40000000000958</v>
      </c>
      <c r="B3747" s="50">
        <f t="shared" ca="1" si="115"/>
        <v>-114.08921122223519</v>
      </c>
    </row>
    <row r="3748" spans="1:2" x14ac:dyDescent="0.2">
      <c r="A3748" s="57">
        <f t="shared" ca="1" si="114"/>
        <v>296.48000000000957</v>
      </c>
      <c r="B3748" s="50">
        <f t="shared" ca="1" si="115"/>
        <v>-114.64837611489531</v>
      </c>
    </row>
    <row r="3749" spans="1:2" x14ac:dyDescent="0.2">
      <c r="A3749" s="57">
        <f t="shared" ca="1" si="114"/>
        <v>296.56000000000955</v>
      </c>
      <c r="B3749" s="50">
        <f t="shared" ca="1" si="115"/>
        <v>-115.22020976546237</v>
      </c>
    </row>
    <row r="3750" spans="1:2" x14ac:dyDescent="0.2">
      <c r="A3750" s="57">
        <f t="shared" ca="1" si="114"/>
        <v>296.64000000000954</v>
      </c>
      <c r="B3750" s="50">
        <f t="shared" ca="1" si="115"/>
        <v>-115.80527773134258</v>
      </c>
    </row>
    <row r="3751" spans="1:2" x14ac:dyDescent="0.2">
      <c r="A3751" s="57">
        <f t="shared" ca="1" si="114"/>
        <v>296.72000000000952</v>
      </c>
      <c r="B3751" s="50">
        <f t="shared" ca="1" si="115"/>
        <v>-116.40418516054204</v>
      </c>
    </row>
    <row r="3752" spans="1:2" x14ac:dyDescent="0.2">
      <c r="A3752" s="57">
        <f t="shared" ca="1" si="114"/>
        <v>296.8000000000095</v>
      </c>
      <c r="B3752" s="50">
        <f t="shared" ca="1" si="115"/>
        <v>-117.01758058705133</v>
      </c>
    </row>
    <row r="3753" spans="1:2" x14ac:dyDescent="0.2">
      <c r="A3753" s="57">
        <f t="shared" ca="1" si="114"/>
        <v>296.88000000000949</v>
      </c>
      <c r="B3753" s="50">
        <f t="shared" ca="1" si="115"/>
        <v>-117.64616019378501</v>
      </c>
    </row>
    <row r="3754" spans="1:2" x14ac:dyDescent="0.2">
      <c r="A3754" s="57">
        <f t="shared" ca="1" si="114"/>
        <v>296.96000000000947</v>
      </c>
      <c r="B3754" s="50">
        <f t="shared" ca="1" si="115"/>
        <v>-118.29067261417552</v>
      </c>
    </row>
    <row r="3755" spans="1:2" x14ac:dyDescent="0.2">
      <c r="A3755" s="57">
        <f t="shared" ref="A3755:A3818" ca="1" si="116">OFFSET(A3755,-1,0)+f_stop/5000</f>
        <v>297.04000000000946</v>
      </c>
      <c r="B3755" s="50">
        <f t="shared" ref="B3755:B3818" ca="1" si="117">20*LOG(ABS(   (1/f_dec*SIN(f_dec*$A3755/Fm*PI())/SIN($A3755/Fm*PI()))^(order-2) * (1/f_dec2*SIN(f_dec2*$A3755/Fm*PI())/SIN($A3755/Fm*PI())) *  (1/(f_dec*n_avg)*SIN((f_dec*n_avg)*$A3755/Fm*PI())/SIN($A3755/Fm*PI()))    ))</f>
        <v>-118.95192435648347</v>
      </c>
    </row>
    <row r="3756" spans="1:2" x14ac:dyDescent="0.2">
      <c r="A3756" s="57">
        <f t="shared" ca="1" si="116"/>
        <v>297.12000000000944</v>
      </c>
      <c r="B3756" s="50">
        <f t="shared" ca="1" si="117"/>
        <v>-119.63078595066641</v>
      </c>
    </row>
    <row r="3757" spans="1:2" x14ac:dyDescent="0.2">
      <c r="A3757" s="57">
        <f t="shared" ca="1" si="116"/>
        <v>297.20000000000942</v>
      </c>
      <c r="B3757" s="50">
        <f t="shared" ca="1" si="117"/>
        <v>-120.32819893689258</v>
      </c>
    </row>
    <row r="3758" spans="1:2" x14ac:dyDescent="0.2">
      <c r="A3758" s="57">
        <f t="shared" ca="1" si="116"/>
        <v>297.28000000000941</v>
      </c>
      <c r="B3758" s="50">
        <f t="shared" ca="1" si="117"/>
        <v>-121.04518383841813</v>
      </c>
    </row>
    <row r="3759" spans="1:2" x14ac:dyDescent="0.2">
      <c r="A3759" s="57">
        <f t="shared" ca="1" si="116"/>
        <v>297.36000000000939</v>
      </c>
      <c r="B3759" s="50">
        <f t="shared" ca="1" si="117"/>
        <v>-121.78284929068447</v>
      </c>
    </row>
    <row r="3760" spans="1:2" x14ac:dyDescent="0.2">
      <c r="A3760" s="57">
        <f t="shared" ca="1" si="116"/>
        <v>297.44000000000938</v>
      </c>
      <c r="B3760" s="50">
        <f t="shared" ca="1" si="117"/>
        <v>-122.54240253471949</v>
      </c>
    </row>
    <row r="3761" spans="1:2" x14ac:dyDescent="0.2">
      <c r="A3761" s="57">
        <f t="shared" ca="1" si="116"/>
        <v>297.52000000000936</v>
      </c>
      <c r="B3761" s="50">
        <f t="shared" ca="1" si="117"/>
        <v>-123.3251615280931</v>
      </c>
    </row>
    <row r="3762" spans="1:2" x14ac:dyDescent="0.2">
      <c r="A3762" s="57">
        <f t="shared" ca="1" si="116"/>
        <v>297.60000000000935</v>
      </c>
      <c r="B3762" s="50">
        <f t="shared" ca="1" si="117"/>
        <v>-124.13256898352714</v>
      </c>
    </row>
    <row r="3763" spans="1:2" x14ac:dyDescent="0.2">
      <c r="A3763" s="57">
        <f t="shared" ca="1" si="116"/>
        <v>297.68000000000933</v>
      </c>
      <c r="B3763" s="50">
        <f t="shared" ca="1" si="117"/>
        <v>-124.96620871720914</v>
      </c>
    </row>
    <row r="3764" spans="1:2" x14ac:dyDescent="0.2">
      <c r="A3764" s="57">
        <f t="shared" ca="1" si="116"/>
        <v>297.76000000000931</v>
      </c>
      <c r="B3764" s="50">
        <f t="shared" ca="1" si="117"/>
        <v>-125.82782478057632</v>
      </c>
    </row>
    <row r="3765" spans="1:2" x14ac:dyDescent="0.2">
      <c r="A3765" s="57">
        <f t="shared" ca="1" si="116"/>
        <v>297.8400000000093</v>
      </c>
      <c r="B3765" s="50">
        <f t="shared" ca="1" si="117"/>
        <v>-126.71934396729131</v>
      </c>
    </row>
    <row r="3766" spans="1:2" x14ac:dyDescent="0.2">
      <c r="A3766" s="57">
        <f t="shared" ca="1" si="116"/>
        <v>297.92000000000928</v>
      </c>
      <c r="B3766" s="50">
        <f t="shared" ca="1" si="117"/>
        <v>-127.64290243995724</v>
      </c>
    </row>
    <row r="3767" spans="1:2" x14ac:dyDescent="0.2">
      <c r="A3767" s="57">
        <f t="shared" ca="1" si="116"/>
        <v>298.00000000000927</v>
      </c>
      <c r="B3767" s="50">
        <f t="shared" ca="1" si="117"/>
        <v>-128.60087742104585</v>
      </c>
    </row>
    <row r="3768" spans="1:2" x14ac:dyDescent="0.2">
      <c r="A3768" s="57">
        <f t="shared" ca="1" si="116"/>
        <v>298.08000000000925</v>
      </c>
      <c r="B3768" s="50">
        <f t="shared" ca="1" si="117"/>
        <v>-129.59592515645733</v>
      </c>
    </row>
    <row r="3769" spans="1:2" x14ac:dyDescent="0.2">
      <c r="A3769" s="57">
        <f t="shared" ca="1" si="116"/>
        <v>298.16000000000923</v>
      </c>
      <c r="B3769" s="50">
        <f t="shared" ca="1" si="117"/>
        <v>-130.63102671237101</v>
      </c>
    </row>
    <row r="3770" spans="1:2" x14ac:dyDescent="0.2">
      <c r="A3770" s="57">
        <f t="shared" ca="1" si="116"/>
        <v>298.24000000000922</v>
      </c>
      <c r="B3770" s="50">
        <f t="shared" ca="1" si="117"/>
        <v>-131.70954364122647</v>
      </c>
    </row>
    <row r="3771" spans="1:2" x14ac:dyDescent="0.2">
      <c r="A3771" s="57">
        <f t="shared" ca="1" si="116"/>
        <v>298.3200000000092</v>
      </c>
      <c r="B3771" s="50">
        <f t="shared" ca="1" si="117"/>
        <v>-132.83528620164063</v>
      </c>
    </row>
    <row r="3772" spans="1:2" x14ac:dyDescent="0.2">
      <c r="A3772" s="57">
        <f t="shared" ca="1" si="116"/>
        <v>298.40000000000919</v>
      </c>
      <c r="B3772" s="50">
        <f t="shared" ca="1" si="117"/>
        <v>-134.01259771501222</v>
      </c>
    </row>
    <row r="3773" spans="1:2" x14ac:dyDescent="0.2">
      <c r="A3773" s="57">
        <f t="shared" ca="1" si="116"/>
        <v>298.48000000000917</v>
      </c>
      <c r="B3773" s="50">
        <f t="shared" ca="1" si="117"/>
        <v>-135.24645990182495</v>
      </c>
    </row>
    <row r="3774" spans="1:2" x14ac:dyDescent="0.2">
      <c r="A3774" s="57">
        <f t="shared" ca="1" si="116"/>
        <v>298.56000000000915</v>
      </c>
      <c r="B3774" s="50">
        <f t="shared" ca="1" si="117"/>
        <v>-136.5426258374134</v>
      </c>
    </row>
    <row r="3775" spans="1:2" x14ac:dyDescent="0.2">
      <c r="A3775" s="57">
        <f t="shared" ca="1" si="116"/>
        <v>298.64000000000914</v>
      </c>
      <c r="B3775" s="50">
        <f t="shared" ca="1" si="117"/>
        <v>-137.90778977265401</v>
      </c>
    </row>
    <row r="3776" spans="1:2" x14ac:dyDescent="0.2">
      <c r="A3776" s="57">
        <f t="shared" ca="1" si="116"/>
        <v>298.72000000000912</v>
      </c>
      <c r="B3776" s="50">
        <f t="shared" ca="1" si="117"/>
        <v>-139.34980691628786</v>
      </c>
    </row>
    <row r="3777" spans="1:2" x14ac:dyDescent="0.2">
      <c r="A3777" s="57">
        <f t="shared" ca="1" si="116"/>
        <v>298.80000000000911</v>
      </c>
      <c r="B3777" s="50">
        <f t="shared" ca="1" si="117"/>
        <v>-140.87798208805071</v>
      </c>
    </row>
    <row r="3778" spans="1:2" x14ac:dyDescent="0.2">
      <c r="A3778" s="57">
        <f t="shared" ca="1" si="116"/>
        <v>298.88000000000909</v>
      </c>
      <c r="B3778" s="50">
        <f t="shared" ca="1" si="117"/>
        <v>-142.50345513204121</v>
      </c>
    </row>
    <row r="3779" spans="1:2" x14ac:dyDescent="0.2">
      <c r="A3779" s="57">
        <f t="shared" ca="1" si="116"/>
        <v>298.96000000000907</v>
      </c>
      <c r="B3779" s="50">
        <f t="shared" ca="1" si="117"/>
        <v>-144.2397252228663</v>
      </c>
    </row>
    <row r="3780" spans="1:2" x14ac:dyDescent="0.2">
      <c r="A3780" s="57">
        <f t="shared" ca="1" si="116"/>
        <v>299.04000000000906</v>
      </c>
      <c r="B3780" s="50">
        <f t="shared" ca="1" si="117"/>
        <v>-146.10337946765787</v>
      </c>
    </row>
    <row r="3781" spans="1:2" x14ac:dyDescent="0.2">
      <c r="A3781" s="57">
        <f t="shared" ca="1" si="116"/>
        <v>299.12000000000904</v>
      </c>
      <c r="B3781" s="50">
        <f t="shared" ca="1" si="117"/>
        <v>-148.11513053470142</v>
      </c>
    </row>
    <row r="3782" spans="1:2" x14ac:dyDescent="0.2">
      <c r="A3782" s="57">
        <f t="shared" ca="1" si="116"/>
        <v>299.20000000000903</v>
      </c>
      <c r="B3782" s="50">
        <f t="shared" ca="1" si="117"/>
        <v>-150.30133714212158</v>
      </c>
    </row>
    <row r="3783" spans="1:2" x14ac:dyDescent="0.2">
      <c r="A3783" s="57">
        <f t="shared" ca="1" si="116"/>
        <v>299.28000000000901</v>
      </c>
      <c r="B3783" s="50">
        <f t="shared" ca="1" si="117"/>
        <v>-152.69630829077852</v>
      </c>
    </row>
    <row r="3784" spans="1:2" x14ac:dyDescent="0.2">
      <c r="A3784" s="57">
        <f t="shared" ca="1" si="116"/>
        <v>299.36000000000899</v>
      </c>
      <c r="B3784" s="50">
        <f t="shared" ca="1" si="117"/>
        <v>-155.34593855156589</v>
      </c>
    </row>
    <row r="3785" spans="1:2" x14ac:dyDescent="0.2">
      <c r="A3785" s="57">
        <f t="shared" ca="1" si="116"/>
        <v>299.44000000000898</v>
      </c>
      <c r="B3785" s="50">
        <f t="shared" ca="1" si="117"/>
        <v>-158.31373135532195</v>
      </c>
    </row>
    <row r="3786" spans="1:2" x14ac:dyDescent="0.2">
      <c r="A3786" s="57">
        <f t="shared" ca="1" si="116"/>
        <v>299.52000000000896</v>
      </c>
      <c r="B3786" s="50">
        <f t="shared" ca="1" si="117"/>
        <v>-161.69140739033969</v>
      </c>
    </row>
    <row r="3787" spans="1:2" x14ac:dyDescent="0.2">
      <c r="A3787" s="57">
        <f t="shared" ca="1" si="116"/>
        <v>299.60000000000895</v>
      </c>
      <c r="B3787" s="50">
        <f t="shared" ca="1" si="117"/>
        <v>-165.61911099783981</v>
      </c>
    </row>
    <row r="3788" spans="1:2" x14ac:dyDescent="0.2">
      <c r="A3788" s="57">
        <f t="shared" ca="1" si="116"/>
        <v>299.68000000000893</v>
      </c>
      <c r="B3788" s="50">
        <f t="shared" ca="1" si="117"/>
        <v>-170.32813882382112</v>
      </c>
    </row>
    <row r="3789" spans="1:2" x14ac:dyDescent="0.2">
      <c r="A3789" s="57">
        <f t="shared" ca="1" si="116"/>
        <v>299.76000000000892</v>
      </c>
      <c r="B3789" s="50">
        <f t="shared" ca="1" si="117"/>
        <v>-176.24566064030759</v>
      </c>
    </row>
    <row r="3790" spans="1:2" x14ac:dyDescent="0.2">
      <c r="A3790" s="57">
        <f t="shared" ca="1" si="116"/>
        <v>299.8400000000089</v>
      </c>
      <c r="B3790" s="50">
        <f t="shared" ca="1" si="117"/>
        <v>-184.31716977814088</v>
      </c>
    </row>
    <row r="3791" spans="1:2" x14ac:dyDescent="0.2">
      <c r="A3791" s="57">
        <f t="shared" ca="1" si="116"/>
        <v>299.92000000000888</v>
      </c>
      <c r="B3791" s="50">
        <f t="shared" ca="1" si="117"/>
        <v>-197.52290345026688</v>
      </c>
    </row>
    <row r="3792" spans="1:2" x14ac:dyDescent="0.2">
      <c r="A3792" s="57">
        <f t="shared" ca="1" si="116"/>
        <v>300.00000000000887</v>
      </c>
      <c r="B3792" s="50">
        <f t="shared" ca="1" si="117"/>
        <v>-597.19271359056222</v>
      </c>
    </row>
    <row r="3793" spans="1:2" x14ac:dyDescent="0.2">
      <c r="A3793" s="57">
        <f t="shared" ca="1" si="116"/>
        <v>300.08000000000885</v>
      </c>
      <c r="B3793" s="50">
        <f t="shared" ca="1" si="117"/>
        <v>-200.4537204791352</v>
      </c>
    </row>
    <row r="3794" spans="1:2" x14ac:dyDescent="0.2">
      <c r="A3794" s="57">
        <f t="shared" ca="1" si="116"/>
        <v>300.16000000000884</v>
      </c>
      <c r="B3794" s="50">
        <f t="shared" ca="1" si="117"/>
        <v>-190.35339056273128</v>
      </c>
    </row>
    <row r="3795" spans="1:2" x14ac:dyDescent="0.2">
      <c r="A3795" s="57">
        <f t="shared" ca="1" si="116"/>
        <v>300.24000000000882</v>
      </c>
      <c r="B3795" s="50">
        <f t="shared" ca="1" si="117"/>
        <v>-185.80862847553163</v>
      </c>
    </row>
    <row r="3796" spans="1:2" x14ac:dyDescent="0.2">
      <c r="A3796" s="57">
        <f t="shared" ca="1" si="116"/>
        <v>300.3200000000088</v>
      </c>
      <c r="B3796" s="50">
        <f t="shared" ca="1" si="117"/>
        <v>-184.32631135185142</v>
      </c>
    </row>
    <row r="3797" spans="1:2" x14ac:dyDescent="0.2">
      <c r="A3797" s="57">
        <f t="shared" ca="1" si="116"/>
        <v>300.40000000000879</v>
      </c>
      <c r="B3797" s="50">
        <f t="shared" ca="1" si="117"/>
        <v>-186.43653927440744</v>
      </c>
    </row>
    <row r="3798" spans="1:2" x14ac:dyDescent="0.2">
      <c r="A3798" s="57">
        <f t="shared" ca="1" si="116"/>
        <v>300.48000000000877</v>
      </c>
      <c r="B3798" s="50">
        <f t="shared" ca="1" si="117"/>
        <v>-223.70078160983411</v>
      </c>
    </row>
    <row r="3799" spans="1:2" x14ac:dyDescent="0.2">
      <c r="A3799" s="57">
        <f t="shared" ca="1" si="116"/>
        <v>300.56000000000876</v>
      </c>
      <c r="B3799" s="50">
        <f t="shared" ca="1" si="117"/>
        <v>-180.77408893369895</v>
      </c>
    </row>
    <row r="3800" spans="1:2" x14ac:dyDescent="0.2">
      <c r="A3800" s="57">
        <f t="shared" ca="1" si="116"/>
        <v>300.64000000000874</v>
      </c>
      <c r="B3800" s="50">
        <f t="shared" ca="1" si="117"/>
        <v>-172.39988955920037</v>
      </c>
    </row>
    <row r="3801" spans="1:2" x14ac:dyDescent="0.2">
      <c r="A3801" s="57">
        <f t="shared" ca="1" si="116"/>
        <v>300.72000000000872</v>
      </c>
      <c r="B3801" s="50">
        <f t="shared" ca="1" si="117"/>
        <v>-166.82634613849552</v>
      </c>
    </row>
    <row r="3802" spans="1:2" x14ac:dyDescent="0.2">
      <c r="A3802" s="57">
        <f t="shared" ca="1" si="116"/>
        <v>300.80000000000871</v>
      </c>
      <c r="B3802" s="50">
        <f t="shared" ca="1" si="117"/>
        <v>-162.49886815551858</v>
      </c>
    </row>
    <row r="3803" spans="1:2" x14ac:dyDescent="0.2">
      <c r="A3803" s="57">
        <f t="shared" ca="1" si="116"/>
        <v>300.88000000000869</v>
      </c>
      <c r="B3803" s="50">
        <f t="shared" ca="1" si="117"/>
        <v>-158.90956878184278</v>
      </c>
    </row>
    <row r="3804" spans="1:2" x14ac:dyDescent="0.2">
      <c r="A3804" s="57">
        <f t="shared" ca="1" si="116"/>
        <v>300.96000000000868</v>
      </c>
      <c r="B3804" s="50">
        <f t="shared" ca="1" si="117"/>
        <v>-155.82062330749264</v>
      </c>
    </row>
    <row r="3805" spans="1:2" x14ac:dyDescent="0.2">
      <c r="A3805" s="57">
        <f t="shared" ca="1" si="116"/>
        <v>301.04000000000866</v>
      </c>
      <c r="B3805" s="50">
        <f t="shared" ca="1" si="117"/>
        <v>-153.0984400146699</v>
      </c>
    </row>
    <row r="3806" spans="1:2" x14ac:dyDescent="0.2">
      <c r="A3806" s="57">
        <f t="shared" ca="1" si="116"/>
        <v>301.12000000000864</v>
      </c>
      <c r="B3806" s="50">
        <f t="shared" ca="1" si="117"/>
        <v>-150.65916619121583</v>
      </c>
    </row>
    <row r="3807" spans="1:2" x14ac:dyDescent="0.2">
      <c r="A3807" s="57">
        <f t="shared" ca="1" si="116"/>
        <v>301.20000000000863</v>
      </c>
      <c r="B3807" s="50">
        <f t="shared" ca="1" si="117"/>
        <v>-148.44608883909135</v>
      </c>
    </row>
    <row r="3808" spans="1:2" x14ac:dyDescent="0.2">
      <c r="A3808" s="57">
        <f t="shared" ca="1" si="116"/>
        <v>301.28000000000861</v>
      </c>
      <c r="B3808" s="50">
        <f t="shared" ca="1" si="117"/>
        <v>-146.4187420696623</v>
      </c>
    </row>
    <row r="3809" spans="1:2" x14ac:dyDescent="0.2">
      <c r="A3809" s="57">
        <f t="shared" ca="1" si="116"/>
        <v>301.3600000000086</v>
      </c>
      <c r="B3809" s="50">
        <f t="shared" ca="1" si="117"/>
        <v>-144.54706938672902</v>
      </c>
    </row>
    <row r="3810" spans="1:2" x14ac:dyDescent="0.2">
      <c r="A3810" s="57">
        <f t="shared" ca="1" si="116"/>
        <v>301.44000000000858</v>
      </c>
      <c r="B3810" s="50">
        <f t="shared" ca="1" si="117"/>
        <v>-142.80803774637619</v>
      </c>
    </row>
    <row r="3811" spans="1:2" x14ac:dyDescent="0.2">
      <c r="A3811" s="57">
        <f t="shared" ca="1" si="116"/>
        <v>301.52000000000857</v>
      </c>
      <c r="B3811" s="50">
        <f t="shared" ca="1" si="117"/>
        <v>-141.18354985479246</v>
      </c>
    </row>
    <row r="3812" spans="1:2" x14ac:dyDescent="0.2">
      <c r="A3812" s="57">
        <f t="shared" ca="1" si="116"/>
        <v>301.60000000000855</v>
      </c>
      <c r="B3812" s="50">
        <f t="shared" ca="1" si="117"/>
        <v>-139.65909275416234</v>
      </c>
    </row>
    <row r="3813" spans="1:2" x14ac:dyDescent="0.2">
      <c r="A3813" s="57">
        <f t="shared" ca="1" si="116"/>
        <v>301.68000000000853</v>
      </c>
      <c r="B3813" s="50">
        <f t="shared" ca="1" si="117"/>
        <v>-138.22282768820526</v>
      </c>
    </row>
    <row r="3814" spans="1:2" x14ac:dyDescent="0.2">
      <c r="A3814" s="57">
        <f t="shared" ca="1" si="116"/>
        <v>301.76000000000852</v>
      </c>
      <c r="B3814" s="50">
        <f t="shared" ca="1" si="117"/>
        <v>-136.86495670065352</v>
      </c>
    </row>
    <row r="3815" spans="1:2" x14ac:dyDescent="0.2">
      <c r="A3815" s="57">
        <f t="shared" ca="1" si="116"/>
        <v>301.8400000000085</v>
      </c>
      <c r="B3815" s="50">
        <f t="shared" ca="1" si="117"/>
        <v>-135.57726947038432</v>
      </c>
    </row>
    <row r="3816" spans="1:2" x14ac:dyDescent="0.2">
      <c r="A3816" s="57">
        <f t="shared" ca="1" si="116"/>
        <v>301.92000000000849</v>
      </c>
      <c r="B3816" s="50">
        <f t="shared" ca="1" si="117"/>
        <v>-134.35281135926192</v>
      </c>
    </row>
    <row r="3817" spans="1:2" x14ac:dyDescent="0.2">
      <c r="A3817" s="57">
        <f t="shared" ca="1" si="116"/>
        <v>302.00000000000847</v>
      </c>
      <c r="B3817" s="50">
        <f t="shared" ca="1" si="117"/>
        <v>-133.18563525006493</v>
      </c>
    </row>
    <row r="3818" spans="1:2" x14ac:dyDescent="0.2">
      <c r="A3818" s="57">
        <f t="shared" ca="1" si="116"/>
        <v>302.08000000000845</v>
      </c>
      <c r="B3818" s="50">
        <f t="shared" ca="1" si="117"/>
        <v>-132.07061270216056</v>
      </c>
    </row>
    <row r="3819" spans="1:2" x14ac:dyDescent="0.2">
      <c r="A3819" s="57">
        <f t="shared" ref="A3819:A3882" ca="1" si="118">OFFSET(A3819,-1,0)+f_stop/5000</f>
        <v>302.16000000000844</v>
      </c>
      <c r="B3819" s="50">
        <f t="shared" ref="B3819:B3882" ca="1" si="119">20*LOG(ABS(   (1/f_dec*SIN(f_dec*$A3819/Fm*PI())/SIN($A3819/Fm*PI()))^(order-2) * (1/f_dec2*SIN(f_dec2*$A3819/Fm*PI())/SIN($A3819/Fm*PI())) *  (1/(f_dec*n_avg)*SIN((f_dec*n_avg)*$A3819/Fm*PI())/SIN($A3819/Fm*PI()))    ))</f>
        <v>-131.00328798469695</v>
      </c>
    </row>
    <row r="3820" spans="1:2" x14ac:dyDescent="0.2">
      <c r="A3820" s="57">
        <f t="shared" ca="1" si="118"/>
        <v>302.24000000000842</v>
      </c>
      <c r="B3820" s="50">
        <f t="shared" ca="1" si="119"/>
        <v>-129.97976367869848</v>
      </c>
    </row>
    <row r="3821" spans="1:2" x14ac:dyDescent="0.2">
      <c r="A3821" s="57">
        <f t="shared" ca="1" si="118"/>
        <v>302.32000000000841</v>
      </c>
      <c r="B3821" s="50">
        <f t="shared" ca="1" si="119"/>
        <v>-128.99660990491955</v>
      </c>
    </row>
    <row r="3822" spans="1:2" x14ac:dyDescent="0.2">
      <c r="A3822" s="57">
        <f t="shared" ca="1" si="118"/>
        <v>302.40000000000839</v>
      </c>
      <c r="B3822" s="50">
        <f t="shared" ca="1" si="119"/>
        <v>-128.0507914932509</v>
      </c>
    </row>
    <row r="3823" spans="1:2" x14ac:dyDescent="0.2">
      <c r="A3823" s="57">
        <f t="shared" ca="1" si="118"/>
        <v>302.48000000000837</v>
      </c>
      <c r="B3823" s="50">
        <f t="shared" ca="1" si="119"/>
        <v>-127.13960895745089</v>
      </c>
    </row>
    <row r="3824" spans="1:2" x14ac:dyDescent="0.2">
      <c r="A3824" s="57">
        <f t="shared" ca="1" si="118"/>
        <v>302.56000000000836</v>
      </c>
      <c r="B3824" s="50">
        <f t="shared" ca="1" si="119"/>
        <v>-126.26065021975219</v>
      </c>
    </row>
    <row r="3825" spans="1:2" x14ac:dyDescent="0.2">
      <c r="A3825" s="57">
        <f t="shared" ca="1" si="118"/>
        <v>302.64000000000834</v>
      </c>
      <c r="B3825" s="50">
        <f t="shared" ca="1" si="119"/>
        <v>-125.41175079719881</v>
      </c>
    </row>
    <row r="3826" spans="1:2" x14ac:dyDescent="0.2">
      <c r="A3826" s="57">
        <f t="shared" ca="1" si="118"/>
        <v>302.72000000000833</v>
      </c>
      <c r="B3826" s="50">
        <f t="shared" ca="1" si="119"/>
        <v>-124.59096071481537</v>
      </c>
    </row>
    <row r="3827" spans="1:2" x14ac:dyDescent="0.2">
      <c r="A3827" s="57">
        <f t="shared" ca="1" si="118"/>
        <v>302.80000000000831</v>
      </c>
      <c r="B3827" s="50">
        <f t="shared" ca="1" si="119"/>
        <v>-123.79651681508712</v>
      </c>
    </row>
    <row r="3828" spans="1:2" x14ac:dyDescent="0.2">
      <c r="A3828" s="57">
        <f t="shared" ca="1" si="118"/>
        <v>302.88000000000829</v>
      </c>
      <c r="B3828" s="50">
        <f t="shared" ca="1" si="119"/>
        <v>-123.0268194327183</v>
      </c>
    </row>
    <row r="3829" spans="1:2" x14ac:dyDescent="0.2">
      <c r="A3829" s="57">
        <f t="shared" ca="1" si="118"/>
        <v>302.96000000000828</v>
      </c>
      <c r="B3829" s="50">
        <f t="shared" ca="1" si="119"/>
        <v>-122.28041262795143</v>
      </c>
    </row>
    <row r="3830" spans="1:2" x14ac:dyDescent="0.2">
      <c r="A3830" s="57">
        <f t="shared" ca="1" si="118"/>
        <v>303.04000000000826</v>
      </c>
      <c r="B3830" s="50">
        <f t="shared" ca="1" si="119"/>
        <v>-121.55596734162489</v>
      </c>
    </row>
    <row r="3831" spans="1:2" x14ac:dyDescent="0.2">
      <c r="A3831" s="57">
        <f t="shared" ca="1" si="118"/>
        <v>303.12000000000825</v>
      </c>
      <c r="B3831" s="50">
        <f t="shared" ca="1" si="119"/>
        <v>-120.85226696511296</v>
      </c>
    </row>
    <row r="3832" spans="1:2" x14ac:dyDescent="0.2">
      <c r="A3832" s="57">
        <f t="shared" ca="1" si="118"/>
        <v>303.20000000000823</v>
      </c>
      <c r="B3832" s="50">
        <f t="shared" ca="1" si="119"/>
        <v>-120.16819491860713</v>
      </c>
    </row>
    <row r="3833" spans="1:2" x14ac:dyDescent="0.2">
      <c r="A3833" s="57">
        <f t="shared" ca="1" si="118"/>
        <v>303.28000000000822</v>
      </c>
      <c r="B3833" s="50">
        <f t="shared" ca="1" si="119"/>
        <v>-119.50272390934957</v>
      </c>
    </row>
    <row r="3834" spans="1:2" x14ac:dyDescent="0.2">
      <c r="A3834" s="57">
        <f t="shared" ca="1" si="118"/>
        <v>303.3600000000082</v>
      </c>
      <c r="B3834" s="50">
        <f t="shared" ca="1" si="119"/>
        <v>-118.85490660274556</v>
      </c>
    </row>
    <row r="3835" spans="1:2" x14ac:dyDescent="0.2">
      <c r="A3835" s="57">
        <f t="shared" ca="1" si="118"/>
        <v>303.44000000000818</v>
      </c>
      <c r="B3835" s="50">
        <f t="shared" ca="1" si="119"/>
        <v>-118.22386748783531</v>
      </c>
    </row>
    <row r="3836" spans="1:2" x14ac:dyDescent="0.2">
      <c r="A3836" s="57">
        <f t="shared" ca="1" si="118"/>
        <v>303.52000000000817</v>
      </c>
      <c r="B3836" s="50">
        <f t="shared" ca="1" si="119"/>
        <v>-117.60879575721334</v>
      </c>
    </row>
    <row r="3837" spans="1:2" x14ac:dyDescent="0.2">
      <c r="A3837" s="57">
        <f t="shared" ca="1" si="118"/>
        <v>303.60000000000815</v>
      </c>
      <c r="B3837" s="50">
        <f t="shared" ca="1" si="119"/>
        <v>-117.0089390525105</v>
      </c>
    </row>
    <row r="3838" spans="1:2" x14ac:dyDescent="0.2">
      <c r="A3838" s="57">
        <f t="shared" ca="1" si="118"/>
        <v>303.68000000000814</v>
      </c>
      <c r="B3838" s="50">
        <f t="shared" ca="1" si="119"/>
        <v>-116.42359795155075</v>
      </c>
    </row>
    <row r="3839" spans="1:2" x14ac:dyDescent="0.2">
      <c r="A3839" s="57">
        <f t="shared" ca="1" si="118"/>
        <v>303.76000000000812</v>
      </c>
      <c r="B3839" s="50">
        <f t="shared" ca="1" si="119"/>
        <v>-115.85212109358805</v>
      </c>
    </row>
    <row r="3840" spans="1:2" x14ac:dyDescent="0.2">
      <c r="A3840" s="57">
        <f t="shared" ca="1" si="118"/>
        <v>303.8400000000081</v>
      </c>
      <c r="B3840" s="50">
        <f t="shared" ca="1" si="119"/>
        <v>-115.29390085561198</v>
      </c>
    </row>
    <row r="3841" spans="1:2" x14ac:dyDescent="0.2">
      <c r="A3841" s="57">
        <f t="shared" ca="1" si="118"/>
        <v>303.92000000000809</v>
      </c>
      <c r="B3841" s="50">
        <f t="shared" ca="1" si="119"/>
        <v>-114.74836950629587</v>
      </c>
    </row>
    <row r="3842" spans="1:2" x14ac:dyDescent="0.2">
      <c r="A3842" s="57">
        <f t="shared" ca="1" si="118"/>
        <v>304.00000000000807</v>
      </c>
      <c r="B3842" s="50">
        <f t="shared" ca="1" si="119"/>
        <v>-114.21499577537831</v>
      </c>
    </row>
    <row r="3843" spans="1:2" x14ac:dyDescent="0.2">
      <c r="A3843" s="57">
        <f t="shared" ca="1" si="118"/>
        <v>304.08000000000806</v>
      </c>
      <c r="B3843" s="50">
        <f t="shared" ca="1" si="119"/>
        <v>-113.69328178555142</v>
      </c>
    </row>
    <row r="3844" spans="1:2" x14ac:dyDescent="0.2">
      <c r="A3844" s="57">
        <f t="shared" ca="1" si="118"/>
        <v>304.16000000000804</v>
      </c>
      <c r="B3844" s="50">
        <f t="shared" ca="1" si="119"/>
        <v>-113.18276030167354</v>
      </c>
    </row>
    <row r="3845" spans="1:2" x14ac:dyDescent="0.2">
      <c r="A3845" s="57">
        <f t="shared" ca="1" si="118"/>
        <v>304.24000000000802</v>
      </c>
      <c r="B3845" s="50">
        <f t="shared" ca="1" si="119"/>
        <v>-112.68299225856907</v>
      </c>
    </row>
    <row r="3846" spans="1:2" x14ac:dyDescent="0.2">
      <c r="A3846" s="57">
        <f t="shared" ca="1" si="118"/>
        <v>304.32000000000801</v>
      </c>
      <c r="B3846" s="50">
        <f t="shared" ca="1" si="119"/>
        <v>-112.19356453411615</v>
      </c>
    </row>
    <row r="3847" spans="1:2" x14ac:dyDescent="0.2">
      <c r="A3847" s="57">
        <f t="shared" ca="1" si="118"/>
        <v>304.40000000000799</v>
      </c>
      <c r="B3847" s="50">
        <f t="shared" ca="1" si="119"/>
        <v>-111.71408793888889</v>
      </c>
    </row>
    <row r="3848" spans="1:2" x14ac:dyDescent="0.2">
      <c r="A3848" s="57">
        <f t="shared" ca="1" si="118"/>
        <v>304.48000000000798</v>
      </c>
      <c r="B3848" s="50">
        <f t="shared" ca="1" si="119"/>
        <v>-111.24419539747734</v>
      </c>
    </row>
    <row r="3849" spans="1:2" x14ac:dyDescent="0.2">
      <c r="A3849" s="57">
        <f t="shared" ca="1" si="118"/>
        <v>304.56000000000796</v>
      </c>
      <c r="B3849" s="50">
        <f t="shared" ca="1" si="119"/>
        <v>-110.78354029990345</v>
      </c>
    </row>
    <row r="3850" spans="1:2" x14ac:dyDescent="0.2">
      <c r="A3850" s="57">
        <f t="shared" ca="1" si="118"/>
        <v>304.64000000000794</v>
      </c>
      <c r="B3850" s="50">
        <f t="shared" ca="1" si="119"/>
        <v>-110.33179500433138</v>
      </c>
    </row>
    <row r="3851" spans="1:2" x14ac:dyDescent="0.2">
      <c r="A3851" s="57">
        <f t="shared" ca="1" si="118"/>
        <v>304.72000000000793</v>
      </c>
      <c r="B3851" s="50">
        <f t="shared" ca="1" si="119"/>
        <v>-109.88864947466237</v>
      </c>
    </row>
    <row r="3852" spans="1:2" x14ac:dyDescent="0.2">
      <c r="A3852" s="57">
        <f t="shared" ca="1" si="118"/>
        <v>304.80000000000791</v>
      </c>
      <c r="B3852" s="50">
        <f t="shared" ca="1" si="119"/>
        <v>-109.45381003865187</v>
      </c>
    </row>
    <row r="3853" spans="1:2" x14ac:dyDescent="0.2">
      <c r="A3853" s="57">
        <f t="shared" ca="1" si="118"/>
        <v>304.8800000000079</v>
      </c>
      <c r="B3853" s="50">
        <f t="shared" ca="1" si="119"/>
        <v>-109.02699825394086</v>
      </c>
    </row>
    <row r="3854" spans="1:2" x14ac:dyDescent="0.2">
      <c r="A3854" s="57">
        <f t="shared" ca="1" si="118"/>
        <v>304.96000000000788</v>
      </c>
      <c r="B3854" s="50">
        <f t="shared" ca="1" si="119"/>
        <v>-108.6079498709135</v>
      </c>
    </row>
    <row r="3855" spans="1:2" x14ac:dyDescent="0.2">
      <c r="A3855" s="57">
        <f t="shared" ca="1" si="118"/>
        <v>305.04000000000786</v>
      </c>
      <c r="B3855" s="50">
        <f t="shared" ca="1" si="119"/>
        <v>-108.1964138825977</v>
      </c>
    </row>
    <row r="3856" spans="1:2" x14ac:dyDescent="0.2">
      <c r="A3856" s="57">
        <f t="shared" ca="1" si="118"/>
        <v>305.12000000000785</v>
      </c>
      <c r="B3856" s="50">
        <f t="shared" ca="1" si="119"/>
        <v>-107.79215165296998</v>
      </c>
    </row>
    <row r="3857" spans="1:2" x14ac:dyDescent="0.2">
      <c r="A3857" s="57">
        <f t="shared" ca="1" si="118"/>
        <v>305.20000000000783</v>
      </c>
      <c r="B3857" s="50">
        <f t="shared" ca="1" si="119"/>
        <v>-107.39493611600403</v>
      </c>
    </row>
    <row r="3858" spans="1:2" x14ac:dyDescent="0.2">
      <c r="A3858" s="57">
        <f t="shared" ca="1" si="118"/>
        <v>305.28000000000782</v>
      </c>
      <c r="B3858" s="50">
        <f t="shared" ca="1" si="119"/>
        <v>-107.00455103867193</v>
      </c>
    </row>
    <row r="3859" spans="1:2" x14ac:dyDescent="0.2">
      <c r="A3859" s="57">
        <f t="shared" ca="1" si="118"/>
        <v>305.3600000000078</v>
      </c>
      <c r="B3859" s="50">
        <f t="shared" ca="1" si="119"/>
        <v>-106.62079034185032</v>
      </c>
    </row>
    <row r="3860" spans="1:2" x14ac:dyDescent="0.2">
      <c r="A3860" s="57">
        <f t="shared" ca="1" si="118"/>
        <v>305.44000000000779</v>
      </c>
      <c r="B3860" s="50">
        <f t="shared" ca="1" si="119"/>
        <v>-106.24345747374375</v>
      </c>
    </row>
    <row r="3861" spans="1:2" x14ac:dyDescent="0.2">
      <c r="A3861" s="57">
        <f t="shared" ca="1" si="118"/>
        <v>305.52000000000777</v>
      </c>
      <c r="B3861" s="50">
        <f t="shared" ca="1" si="119"/>
        <v>-105.87236483102109</v>
      </c>
    </row>
    <row r="3862" spans="1:2" x14ac:dyDescent="0.2">
      <c r="A3862" s="57">
        <f t="shared" ca="1" si="118"/>
        <v>305.60000000000775</v>
      </c>
      <c r="B3862" s="50">
        <f t="shared" ca="1" si="119"/>
        <v>-105.50733322335388</v>
      </c>
    </row>
    <row r="3863" spans="1:2" x14ac:dyDescent="0.2">
      <c r="A3863" s="57">
        <f t="shared" ca="1" si="118"/>
        <v>305.68000000000774</v>
      </c>
      <c r="B3863" s="50">
        <f t="shared" ca="1" si="119"/>
        <v>-105.14819137751019</v>
      </c>
    </row>
    <row r="3864" spans="1:2" x14ac:dyDescent="0.2">
      <c r="A3864" s="57">
        <f t="shared" ca="1" si="118"/>
        <v>305.76000000000772</v>
      </c>
      <c r="B3864" s="50">
        <f t="shared" ca="1" si="119"/>
        <v>-104.79477547753314</v>
      </c>
    </row>
    <row r="3865" spans="1:2" x14ac:dyDescent="0.2">
      <c r="A3865" s="57">
        <f t="shared" ca="1" si="118"/>
        <v>305.84000000000771</v>
      </c>
      <c r="B3865" s="50">
        <f t="shared" ca="1" si="119"/>
        <v>-104.44692873790181</v>
      </c>
    </row>
    <row r="3866" spans="1:2" x14ac:dyDescent="0.2">
      <c r="A3866" s="57">
        <f t="shared" ca="1" si="118"/>
        <v>305.92000000000769</v>
      </c>
      <c r="B3866" s="50">
        <f t="shared" ca="1" si="119"/>
        <v>-104.10450100686211</v>
      </c>
    </row>
    <row r="3867" spans="1:2" x14ac:dyDescent="0.2">
      <c r="A3867" s="57">
        <f t="shared" ca="1" si="118"/>
        <v>306.00000000000767</v>
      </c>
      <c r="B3867" s="50">
        <f t="shared" ca="1" si="119"/>
        <v>-103.76734839740627</v>
      </c>
    </row>
    <row r="3868" spans="1:2" x14ac:dyDescent="0.2">
      <c r="A3868" s="57">
        <f t="shared" ca="1" si="118"/>
        <v>306.08000000000766</v>
      </c>
      <c r="B3868" s="50">
        <f t="shared" ca="1" si="119"/>
        <v>-103.4353329436138</v>
      </c>
    </row>
    <row r="3869" spans="1:2" x14ac:dyDescent="0.2">
      <c r="A3869" s="57">
        <f t="shared" ca="1" si="118"/>
        <v>306.16000000000764</v>
      </c>
      <c r="B3869" s="50">
        <f t="shared" ca="1" si="119"/>
        <v>-103.10832228028471</v>
      </c>
    </row>
    <row r="3870" spans="1:2" x14ac:dyDescent="0.2">
      <c r="A3870" s="57">
        <f t="shared" ca="1" si="118"/>
        <v>306.24000000000763</v>
      </c>
      <c r="B3870" s="50">
        <f t="shared" ca="1" si="119"/>
        <v>-102.78618934400015</v>
      </c>
    </row>
    <row r="3871" spans="1:2" x14ac:dyDescent="0.2">
      <c r="A3871" s="57">
        <f t="shared" ca="1" si="118"/>
        <v>306.32000000000761</v>
      </c>
      <c r="B3871" s="50">
        <f t="shared" ca="1" si="119"/>
        <v>-102.46881209390148</v>
      </c>
    </row>
    <row r="3872" spans="1:2" x14ac:dyDescent="0.2">
      <c r="A3872" s="57">
        <f t="shared" ca="1" si="118"/>
        <v>306.40000000000759</v>
      </c>
      <c r="B3872" s="50">
        <f t="shared" ca="1" si="119"/>
        <v>-102.15607325065355</v>
      </c>
    </row>
    <row r="3873" spans="1:2" x14ac:dyDescent="0.2">
      <c r="A3873" s="57">
        <f t="shared" ca="1" si="118"/>
        <v>306.48000000000758</v>
      </c>
      <c r="B3873" s="50">
        <f t="shared" ca="1" si="119"/>
        <v>-101.84786005218038</v>
      </c>
    </row>
    <row r="3874" spans="1:2" x14ac:dyDescent="0.2">
      <c r="A3874" s="57">
        <f t="shared" ca="1" si="118"/>
        <v>306.56000000000756</v>
      </c>
      <c r="B3874" s="50">
        <f t="shared" ca="1" si="119"/>
        <v>-101.54406402490034</v>
      </c>
    </row>
    <row r="3875" spans="1:2" x14ac:dyDescent="0.2">
      <c r="A3875" s="57">
        <f t="shared" ca="1" si="118"/>
        <v>306.64000000000755</v>
      </c>
      <c r="B3875" s="50">
        <f t="shared" ca="1" si="119"/>
        <v>-101.24458076928914</v>
      </c>
    </row>
    <row r="3876" spans="1:2" x14ac:dyDescent="0.2">
      <c r="A3876" s="57">
        <f t="shared" ca="1" si="118"/>
        <v>306.72000000000753</v>
      </c>
      <c r="B3876" s="50">
        <f t="shared" ca="1" si="119"/>
        <v>-100.94930975870852</v>
      </c>
    </row>
    <row r="3877" spans="1:2" x14ac:dyDescent="0.2">
      <c r="A3877" s="57">
        <f t="shared" ca="1" si="118"/>
        <v>306.80000000000751</v>
      </c>
      <c r="B3877" s="50">
        <f t="shared" ca="1" si="119"/>
        <v>-100.65815415052755</v>
      </c>
    </row>
    <row r="3878" spans="1:2" x14ac:dyDescent="0.2">
      <c r="A3878" s="57">
        <f t="shared" ca="1" si="118"/>
        <v>306.8800000000075</v>
      </c>
      <c r="B3878" s="50">
        <f t="shared" ca="1" si="119"/>
        <v>-100.37102060863923</v>
      </c>
    </row>
    <row r="3879" spans="1:2" x14ac:dyDescent="0.2">
      <c r="A3879" s="57">
        <f t="shared" ca="1" si="118"/>
        <v>306.96000000000748</v>
      </c>
      <c r="B3879" s="50">
        <f t="shared" ca="1" si="119"/>
        <v>-100.08781913656507</v>
      </c>
    </row>
    <row r="3880" spans="1:2" x14ac:dyDescent="0.2">
      <c r="A3880" s="57">
        <f t="shared" ca="1" si="118"/>
        <v>307.04000000000747</v>
      </c>
      <c r="B3880" s="50">
        <f t="shared" ca="1" si="119"/>
        <v>-99.80846292038899</v>
      </c>
    </row>
    <row r="3881" spans="1:2" x14ac:dyDescent="0.2">
      <c r="A3881" s="57">
        <f t="shared" ca="1" si="118"/>
        <v>307.12000000000745</v>
      </c>
      <c r="B3881" s="50">
        <f t="shared" ca="1" si="119"/>
        <v>-99.532868180839557</v>
      </c>
    </row>
    <row r="3882" spans="1:2" x14ac:dyDescent="0.2">
      <c r="A3882" s="57">
        <f t="shared" ca="1" si="118"/>
        <v>307.20000000000744</v>
      </c>
      <c r="B3882" s="50">
        <f t="shared" ca="1" si="119"/>
        <v>-99.260954033884673</v>
      </c>
    </row>
    <row r="3883" spans="1:2" x14ac:dyDescent="0.2">
      <c r="A3883" s="57">
        <f t="shared" ref="A3883:A3946" ca="1" si="120">OFFSET(A3883,-1,0)+f_stop/5000</f>
        <v>307.28000000000742</v>
      </c>
      <c r="B3883" s="50">
        <f t="shared" ref="B3883:B3946" ca="1" si="121">20*LOG(ABS(   (1/f_dec*SIN(f_dec*$A3883/Fm*PI())/SIN($A3883/Fm*PI()))^(order-2) * (1/f_dec2*SIN(f_dec2*$A3883/Fm*PI())/SIN($A3883/Fm*PI())) *  (1/(f_dec*n_avg)*SIN((f_dec*n_avg)*$A3883/Fm*PI())/SIN($A3883/Fm*PI()))    ))</f>
        <v>-98.992642359257076</v>
      </c>
    </row>
    <row r="3884" spans="1:2" x14ac:dyDescent="0.2">
      <c r="A3884" s="57">
        <f t="shared" ca="1" si="120"/>
        <v>307.3600000000074</v>
      </c>
      <c r="B3884" s="50">
        <f t="shared" ca="1" si="121"/>
        <v>-98.72785767637626</v>
      </c>
    </row>
    <row r="3885" spans="1:2" x14ac:dyDescent="0.2">
      <c r="A3885" s="57">
        <f t="shared" ca="1" si="120"/>
        <v>307.44000000000739</v>
      </c>
      <c r="B3885" s="50">
        <f t="shared" ca="1" si="121"/>
        <v>-98.466527027170528</v>
      </c>
    </row>
    <row r="3886" spans="1:2" x14ac:dyDescent="0.2">
      <c r="A3886" s="57">
        <f t="shared" ca="1" si="120"/>
        <v>307.52000000000737</v>
      </c>
      <c r="B3886" s="50">
        <f t="shared" ca="1" si="121"/>
        <v>-98.208579865346124</v>
      </c>
    </row>
    <row r="3887" spans="1:2" x14ac:dyDescent="0.2">
      <c r="A3887" s="57">
        <f t="shared" ca="1" si="120"/>
        <v>307.60000000000736</v>
      </c>
      <c r="B3887" s="50">
        <f t="shared" ca="1" si="121"/>
        <v>-97.953947951678117</v>
      </c>
    </row>
    <row r="3888" spans="1:2" x14ac:dyDescent="0.2">
      <c r="A3888" s="57">
        <f t="shared" ca="1" si="120"/>
        <v>307.68000000000734</v>
      </c>
      <c r="B3888" s="50">
        <f t="shared" ca="1" si="121"/>
        <v>-97.702565254938548</v>
      </c>
    </row>
    <row r="3889" spans="1:2" x14ac:dyDescent="0.2">
      <c r="A3889" s="57">
        <f t="shared" ca="1" si="120"/>
        <v>307.76000000000732</v>
      </c>
      <c r="B3889" s="50">
        <f t="shared" ca="1" si="121"/>
        <v>-97.454367858096376</v>
      </c>
    </row>
    <row r="3890" spans="1:2" x14ac:dyDescent="0.2">
      <c r="A3890" s="57">
        <f t="shared" ca="1" si="120"/>
        <v>307.84000000000731</v>
      </c>
      <c r="B3890" s="50">
        <f t="shared" ca="1" si="121"/>
        <v>-97.209293869460481</v>
      </c>
    </row>
    <row r="3891" spans="1:2" x14ac:dyDescent="0.2">
      <c r="A3891" s="57">
        <f t="shared" ca="1" si="120"/>
        <v>307.92000000000729</v>
      </c>
      <c r="B3891" s="50">
        <f t="shared" ca="1" si="121"/>
        <v>-96.967283338453171</v>
      </c>
    </row>
    <row r="3892" spans="1:2" x14ac:dyDescent="0.2">
      <c r="A3892" s="57">
        <f t="shared" ca="1" si="120"/>
        <v>308.00000000000728</v>
      </c>
      <c r="B3892" s="50">
        <f t="shared" ca="1" si="121"/>
        <v>-96.728278175727354</v>
      </c>
    </row>
    <row r="3893" spans="1:2" x14ac:dyDescent="0.2">
      <c r="A3893" s="57">
        <f t="shared" ca="1" si="120"/>
        <v>308.08000000000726</v>
      </c>
      <c r="B3893" s="50">
        <f t="shared" ca="1" si="121"/>
        <v>-96.49222207736365</v>
      </c>
    </row>
    <row r="3894" spans="1:2" x14ac:dyDescent="0.2">
      <c r="A3894" s="57">
        <f t="shared" ca="1" si="120"/>
        <v>308.16000000000724</v>
      </c>
      <c r="B3894" s="50">
        <f t="shared" ca="1" si="121"/>
        <v>-96.259060452896833</v>
      </c>
    </row>
    <row r="3895" spans="1:2" x14ac:dyDescent="0.2">
      <c r="A3895" s="57">
        <f t="shared" ca="1" si="120"/>
        <v>308.24000000000723</v>
      </c>
      <c r="B3895" s="50">
        <f t="shared" ca="1" si="121"/>
        <v>-96.028740356943715</v>
      </c>
    </row>
    <row r="3896" spans="1:2" x14ac:dyDescent="0.2">
      <c r="A3896" s="57">
        <f t="shared" ca="1" si="120"/>
        <v>308.32000000000721</v>
      </c>
      <c r="B3896" s="50">
        <f t="shared" ca="1" si="121"/>
        <v>-95.801210424216507</v>
      </c>
    </row>
    <row r="3897" spans="1:2" x14ac:dyDescent="0.2">
      <c r="A3897" s="57">
        <f t="shared" ca="1" si="120"/>
        <v>308.4000000000072</v>
      </c>
      <c r="B3897" s="50">
        <f t="shared" ca="1" si="121"/>
        <v>-95.576420807723949</v>
      </c>
    </row>
    <row r="3898" spans="1:2" x14ac:dyDescent="0.2">
      <c r="A3898" s="57">
        <f t="shared" ca="1" si="120"/>
        <v>308.48000000000718</v>
      </c>
      <c r="B3898" s="50">
        <f t="shared" ca="1" si="121"/>
        <v>-95.354323119974055</v>
      </c>
    </row>
    <row r="3899" spans="1:2" x14ac:dyDescent="0.2">
      <c r="A3899" s="57">
        <f t="shared" ca="1" si="120"/>
        <v>308.56000000000716</v>
      </c>
      <c r="B3899" s="50">
        <f t="shared" ca="1" si="121"/>
        <v>-95.134870377003011</v>
      </c>
    </row>
    <row r="3900" spans="1:2" x14ac:dyDescent="0.2">
      <c r="A3900" s="57">
        <f t="shared" ca="1" si="120"/>
        <v>308.64000000000715</v>
      </c>
      <c r="B3900" s="50">
        <f t="shared" ca="1" si="121"/>
        <v>-94.918016945072679</v>
      </c>
    </row>
    <row r="3901" spans="1:2" x14ac:dyDescent="0.2">
      <c r="A3901" s="57">
        <f t="shared" ca="1" si="120"/>
        <v>308.72000000000713</v>
      </c>
      <c r="B3901" s="50">
        <f t="shared" ca="1" si="121"/>
        <v>-94.7037184898806</v>
      </c>
    </row>
    <row r="3902" spans="1:2" x14ac:dyDescent="0.2">
      <c r="A3902" s="57">
        <f t="shared" ca="1" si="120"/>
        <v>308.80000000000712</v>
      </c>
      <c r="B3902" s="50">
        <f t="shared" ca="1" si="121"/>
        <v>-94.491931928146158</v>
      </c>
    </row>
    <row r="3903" spans="1:2" x14ac:dyDescent="0.2">
      <c r="A3903" s="57">
        <f t="shared" ca="1" si="120"/>
        <v>308.8800000000071</v>
      </c>
      <c r="B3903" s="50">
        <f t="shared" ca="1" si="121"/>
        <v>-94.282615381437594</v>
      </c>
    </row>
    <row r="3904" spans="1:2" x14ac:dyDescent="0.2">
      <c r="A3904" s="57">
        <f t="shared" ca="1" si="120"/>
        <v>308.96000000000708</v>
      </c>
      <c r="B3904" s="50">
        <f t="shared" ca="1" si="121"/>
        <v>-94.075728132117717</v>
      </c>
    </row>
    <row r="3905" spans="1:2" x14ac:dyDescent="0.2">
      <c r="A3905" s="57">
        <f t="shared" ca="1" si="120"/>
        <v>309.04000000000707</v>
      </c>
      <c r="B3905" s="50">
        <f t="shared" ca="1" si="121"/>
        <v>-93.871230581293545</v>
      </c>
    </row>
    <row r="3906" spans="1:2" x14ac:dyDescent="0.2">
      <c r="A3906" s="57">
        <f t="shared" ca="1" si="120"/>
        <v>309.12000000000705</v>
      </c>
      <c r="B3906" s="50">
        <f t="shared" ca="1" si="121"/>
        <v>-93.66908420865829</v>
      </c>
    </row>
    <row r="3907" spans="1:2" x14ac:dyDescent="0.2">
      <c r="A3907" s="57">
        <f t="shared" ca="1" si="120"/>
        <v>309.20000000000704</v>
      </c>
      <c r="B3907" s="50">
        <f t="shared" ca="1" si="121"/>
        <v>-93.469251534129</v>
      </c>
    </row>
    <row r="3908" spans="1:2" x14ac:dyDescent="0.2">
      <c r="A3908" s="57">
        <f t="shared" ca="1" si="120"/>
        <v>309.28000000000702</v>
      </c>
      <c r="B3908" s="50">
        <f t="shared" ca="1" si="121"/>
        <v>-93.271696081180124</v>
      </c>
    </row>
    <row r="3909" spans="1:2" x14ac:dyDescent="0.2">
      <c r="A3909" s="57">
        <f t="shared" ca="1" si="120"/>
        <v>309.36000000000701</v>
      </c>
      <c r="B3909" s="50">
        <f t="shared" ca="1" si="121"/>
        <v>-93.076382341787237</v>
      </c>
    </row>
    <row r="3910" spans="1:2" x14ac:dyDescent="0.2">
      <c r="A3910" s="57">
        <f t="shared" ca="1" si="120"/>
        <v>309.44000000000699</v>
      </c>
      <c r="B3910" s="50">
        <f t="shared" ca="1" si="121"/>
        <v>-92.883275742893034</v>
      </c>
    </row>
    <row r="3911" spans="1:2" x14ac:dyDescent="0.2">
      <c r="A3911" s="57">
        <f t="shared" ca="1" si="120"/>
        <v>309.52000000000697</v>
      </c>
      <c r="B3911" s="50">
        <f t="shared" ca="1" si="121"/>
        <v>-92.692342614321547</v>
      </c>
    </row>
    <row r="3912" spans="1:2" x14ac:dyDescent="0.2">
      <c r="A3912" s="57">
        <f t="shared" ca="1" si="120"/>
        <v>309.60000000000696</v>
      </c>
      <c r="B3912" s="50">
        <f t="shared" ca="1" si="121"/>
        <v>-92.503550158061557</v>
      </c>
    </row>
    <row r="3913" spans="1:2" x14ac:dyDescent="0.2">
      <c r="A3913" s="57">
        <f t="shared" ca="1" si="120"/>
        <v>309.68000000000694</v>
      </c>
      <c r="B3913" s="50">
        <f t="shared" ca="1" si="121"/>
        <v>-92.316866418853337</v>
      </c>
    </row>
    <row r="3914" spans="1:2" x14ac:dyDescent="0.2">
      <c r="A3914" s="57">
        <f t="shared" ca="1" si="120"/>
        <v>309.76000000000693</v>
      </c>
      <c r="B3914" s="50">
        <f t="shared" ca="1" si="121"/>
        <v>-92.132260256011421</v>
      </c>
    </row>
    <row r="3915" spans="1:2" x14ac:dyDescent="0.2">
      <c r="A3915" s="57">
        <f t="shared" ca="1" si="120"/>
        <v>309.84000000000691</v>
      </c>
      <c r="B3915" s="50">
        <f t="shared" ca="1" si="121"/>
        <v>-91.949701316420075</v>
      </c>
    </row>
    <row r="3916" spans="1:2" x14ac:dyDescent="0.2">
      <c r="A3916" s="57">
        <f t="shared" ca="1" si="120"/>
        <v>309.92000000000689</v>
      </c>
      <c r="B3916" s="50">
        <f t="shared" ca="1" si="121"/>
        <v>-91.769160008647475</v>
      </c>
    </row>
    <row r="3917" spans="1:2" x14ac:dyDescent="0.2">
      <c r="A3917" s="57">
        <f t="shared" ca="1" si="120"/>
        <v>310.00000000000688</v>
      </c>
      <c r="B3917" s="50">
        <f t="shared" ca="1" si="121"/>
        <v>-91.590607478118514</v>
      </c>
    </row>
    <row r="3918" spans="1:2" x14ac:dyDescent="0.2">
      <c r="A3918" s="57">
        <f t="shared" ca="1" si="120"/>
        <v>310.08000000000686</v>
      </c>
      <c r="B3918" s="50">
        <f t="shared" ca="1" si="121"/>
        <v>-91.414015583299431</v>
      </c>
    </row>
    <row r="3919" spans="1:2" x14ac:dyDescent="0.2">
      <c r="A3919" s="57">
        <f t="shared" ca="1" si="120"/>
        <v>310.16000000000685</v>
      </c>
      <c r="B3919" s="50">
        <f t="shared" ca="1" si="121"/>
        <v>-91.239356872840915</v>
      </c>
    </row>
    <row r="3920" spans="1:2" x14ac:dyDescent="0.2">
      <c r="A3920" s="57">
        <f t="shared" ca="1" si="120"/>
        <v>310.24000000000683</v>
      </c>
      <c r="B3920" s="50">
        <f t="shared" ca="1" si="121"/>
        <v>-91.066604563637441</v>
      </c>
    </row>
    <row r="3921" spans="1:2" x14ac:dyDescent="0.2">
      <c r="A3921" s="57">
        <f t="shared" ca="1" si="120"/>
        <v>310.32000000000681</v>
      </c>
      <c r="B3921" s="50">
        <f t="shared" ca="1" si="121"/>
        <v>-90.895732519756777</v>
      </c>
    </row>
    <row r="3922" spans="1:2" x14ac:dyDescent="0.2">
      <c r="A3922" s="57">
        <f t="shared" ca="1" si="120"/>
        <v>310.4000000000068</v>
      </c>
      <c r="B3922" s="50">
        <f t="shared" ca="1" si="121"/>
        <v>-90.72671523219924</v>
      </c>
    </row>
    <row r="3923" spans="1:2" x14ac:dyDescent="0.2">
      <c r="A3923" s="57">
        <f t="shared" ca="1" si="120"/>
        <v>310.48000000000678</v>
      </c>
      <c r="B3923" s="50">
        <f t="shared" ca="1" si="121"/>
        <v>-90.559527799449015</v>
      </c>
    </row>
    <row r="3924" spans="1:2" x14ac:dyDescent="0.2">
      <c r="A3924" s="57">
        <f t="shared" ca="1" si="120"/>
        <v>310.56000000000677</v>
      </c>
      <c r="B3924" s="50">
        <f t="shared" ca="1" si="121"/>
        <v>-90.394145908777901</v>
      </c>
    </row>
    <row r="3925" spans="1:2" x14ac:dyDescent="0.2">
      <c r="A3925" s="57">
        <f t="shared" ca="1" si="120"/>
        <v>310.64000000000675</v>
      </c>
      <c r="B3925" s="50">
        <f t="shared" ca="1" si="121"/>
        <v>-90.230545818270272</v>
      </c>
    </row>
    <row r="3926" spans="1:2" x14ac:dyDescent="0.2">
      <c r="A3926" s="57">
        <f t="shared" ca="1" si="120"/>
        <v>310.72000000000673</v>
      </c>
      <c r="B3926" s="50">
        <f t="shared" ca="1" si="121"/>
        <v>-90.068704339533497</v>
      </c>
    </row>
    <row r="3927" spans="1:2" x14ac:dyDescent="0.2">
      <c r="A3927" s="57">
        <f t="shared" ca="1" si="120"/>
        <v>310.80000000000672</v>
      </c>
      <c r="B3927" s="50">
        <f t="shared" ca="1" si="121"/>
        <v>-89.908598821064118</v>
      </c>
    </row>
    <row r="3928" spans="1:2" x14ac:dyDescent="0.2">
      <c r="A3928" s="57">
        <f t="shared" ca="1" si="120"/>
        <v>310.8800000000067</v>
      </c>
      <c r="B3928" s="50">
        <f t="shared" ca="1" si="121"/>
        <v>-89.75020713223941</v>
      </c>
    </row>
    <row r="3929" spans="1:2" x14ac:dyDescent="0.2">
      <c r="A3929" s="57">
        <f t="shared" ca="1" si="120"/>
        <v>310.96000000000669</v>
      </c>
      <c r="B3929" s="50">
        <f t="shared" ca="1" si="121"/>
        <v>-89.593507647906932</v>
      </c>
    </row>
    <row r="3930" spans="1:2" x14ac:dyDescent="0.2">
      <c r="A3930" s="57">
        <f t="shared" ca="1" si="120"/>
        <v>311.04000000000667</v>
      </c>
      <c r="B3930" s="50">
        <f t="shared" ca="1" si="121"/>
        <v>-89.438479233545934</v>
      </c>
    </row>
    <row r="3931" spans="1:2" x14ac:dyDescent="0.2">
      <c r="A3931" s="57">
        <f t="shared" ca="1" si="120"/>
        <v>311.12000000000666</v>
      </c>
      <c r="B3931" s="50">
        <f t="shared" ca="1" si="121"/>
        <v>-89.285101230972941</v>
      </c>
    </row>
    <row r="3932" spans="1:2" x14ac:dyDescent="0.2">
      <c r="A3932" s="57">
        <f t="shared" ca="1" si="120"/>
        <v>311.20000000000664</v>
      </c>
      <c r="B3932" s="50">
        <f t="shared" ca="1" si="121"/>
        <v>-89.133353444572535</v>
      </c>
    </row>
    <row r="3933" spans="1:2" x14ac:dyDescent="0.2">
      <c r="A3933" s="57">
        <f t="shared" ca="1" si="120"/>
        <v>311.28000000000662</v>
      </c>
      <c r="B3933" s="50">
        <f t="shared" ca="1" si="121"/>
        <v>-88.98321612802431</v>
      </c>
    </row>
    <row r="3934" spans="1:2" x14ac:dyDescent="0.2">
      <c r="A3934" s="57">
        <f t="shared" ca="1" si="120"/>
        <v>311.36000000000661</v>
      </c>
      <c r="B3934" s="50">
        <f t="shared" ca="1" si="121"/>
        <v>-88.834669971509769</v>
      </c>
    </row>
    <row r="3935" spans="1:2" x14ac:dyDescent="0.2">
      <c r="A3935" s="57">
        <f t="shared" ca="1" si="120"/>
        <v>311.44000000000659</v>
      </c>
      <c r="B3935" s="50">
        <f t="shared" ca="1" si="121"/>
        <v>-88.687696089376772</v>
      </c>
    </row>
    <row r="3936" spans="1:2" x14ac:dyDescent="0.2">
      <c r="A3936" s="57">
        <f t="shared" ca="1" si="120"/>
        <v>311.52000000000658</v>
      </c>
      <c r="B3936" s="50">
        <f t="shared" ca="1" si="121"/>
        <v>-88.542276008240677</v>
      </c>
    </row>
    <row r="3937" spans="1:2" x14ac:dyDescent="0.2">
      <c r="A3937" s="57">
        <f t="shared" ca="1" si="120"/>
        <v>311.60000000000656</v>
      </c>
      <c r="B3937" s="50">
        <f t="shared" ca="1" si="121"/>
        <v>-88.398391655506416</v>
      </c>
    </row>
    <row r="3938" spans="1:2" x14ac:dyDescent="0.2">
      <c r="A3938" s="57">
        <f t="shared" ca="1" si="120"/>
        <v>311.68000000000654</v>
      </c>
      <c r="B3938" s="50">
        <f t="shared" ca="1" si="121"/>
        <v>-88.256025348291658</v>
      </c>
    </row>
    <row r="3939" spans="1:2" x14ac:dyDescent="0.2">
      <c r="A3939" s="57">
        <f t="shared" ca="1" si="120"/>
        <v>311.76000000000653</v>
      </c>
      <c r="B3939" s="50">
        <f t="shared" ca="1" si="121"/>
        <v>-88.115159782735887</v>
      </c>
    </row>
    <row r="3940" spans="1:2" x14ac:dyDescent="0.2">
      <c r="A3940" s="57">
        <f t="shared" ca="1" si="120"/>
        <v>311.84000000000651</v>
      </c>
      <c r="B3940" s="50">
        <f t="shared" ca="1" si="121"/>
        <v>-87.975778023677535</v>
      </c>
    </row>
    <row r="3941" spans="1:2" x14ac:dyDescent="0.2">
      <c r="A3941" s="57">
        <f t="shared" ca="1" si="120"/>
        <v>311.9200000000065</v>
      </c>
      <c r="B3941" s="50">
        <f t="shared" ca="1" si="121"/>
        <v>-87.837863494687497</v>
      </c>
    </row>
    <row r="3942" spans="1:2" x14ac:dyDescent="0.2">
      <c r="A3942" s="57">
        <f t="shared" ca="1" si="120"/>
        <v>312.00000000000648</v>
      </c>
      <c r="B3942" s="50">
        <f t="shared" ca="1" si="121"/>
        <v>-87.701399968440143</v>
      </c>
    </row>
    <row r="3943" spans="1:2" x14ac:dyDescent="0.2">
      <c r="A3943" s="57">
        <f t="shared" ca="1" si="120"/>
        <v>312.08000000000646</v>
      </c>
      <c r="B3943" s="50">
        <f t="shared" ca="1" si="121"/>
        <v>-87.56637155741123</v>
      </c>
    </row>
    <row r="3944" spans="1:2" x14ac:dyDescent="0.2">
      <c r="A3944" s="57">
        <f t="shared" ca="1" si="120"/>
        <v>312.16000000000645</v>
      </c>
      <c r="B3944" s="50">
        <f t="shared" ca="1" si="121"/>
        <v>-87.432762704889399</v>
      </c>
    </row>
    <row r="3945" spans="1:2" x14ac:dyDescent="0.2">
      <c r="A3945" s="57">
        <f t="shared" ca="1" si="120"/>
        <v>312.24000000000643</v>
      </c>
      <c r="B3945" s="50">
        <f t="shared" ca="1" si="121"/>
        <v>-87.300558176286316</v>
      </c>
    </row>
    <row r="3946" spans="1:2" x14ac:dyDescent="0.2">
      <c r="A3946" s="57">
        <f t="shared" ca="1" si="120"/>
        <v>312.32000000000642</v>
      </c>
      <c r="B3946" s="50">
        <f t="shared" ca="1" si="121"/>
        <v>-87.169743050737594</v>
      </c>
    </row>
    <row r="3947" spans="1:2" x14ac:dyDescent="0.2">
      <c r="A3947" s="57">
        <f t="shared" ref="A3947:A4010" ca="1" si="122">OFFSET(A3947,-1,0)+f_stop/5000</f>
        <v>312.4000000000064</v>
      </c>
      <c r="B3947" s="50">
        <f t="shared" ref="B3947:B4010" ca="1" si="123">20*LOG(ABS(   (1/f_dec*SIN(f_dec*$A3947/Fm*PI())/SIN($A3947/Fm*PI()))^(order-2) * (1/f_dec2*SIN(f_dec2*$A3947/Fm*PI())/SIN($A3947/Fm*PI())) *  (1/(f_dec*n_avg)*SIN((f_dec*n_avg)*$A3947/Fm*PI())/SIN($A3947/Fm*PI()))    ))</f>
        <v>-87.040302712978331</v>
      </c>
    </row>
    <row r="3948" spans="1:2" x14ac:dyDescent="0.2">
      <c r="A3948" s="57">
        <f t="shared" ca="1" si="122"/>
        <v>312.48000000000638</v>
      </c>
      <c r="B3948" s="50">
        <f t="shared" ca="1" si="123"/>
        <v>-86.912222845486937</v>
      </c>
    </row>
    <row r="3949" spans="1:2" x14ac:dyDescent="0.2">
      <c r="A3949" s="57">
        <f t="shared" ca="1" si="122"/>
        <v>312.56000000000637</v>
      </c>
      <c r="B3949" s="50">
        <f t="shared" ca="1" si="123"/>
        <v>-86.785489420883721</v>
      </c>
    </row>
    <row r="3950" spans="1:2" x14ac:dyDescent="0.2">
      <c r="A3950" s="57">
        <f t="shared" ca="1" si="122"/>
        <v>312.64000000000635</v>
      </c>
      <c r="B3950" s="50">
        <f t="shared" ca="1" si="123"/>
        <v>-86.660088694576118</v>
      </c>
    </row>
    <row r="3951" spans="1:2" x14ac:dyDescent="0.2">
      <c r="A3951" s="57">
        <f t="shared" ca="1" si="122"/>
        <v>312.72000000000634</v>
      </c>
      <c r="B3951" s="50">
        <f t="shared" ca="1" si="123"/>
        <v>-86.536007197639947</v>
      </c>
    </row>
    <row r="3952" spans="1:2" x14ac:dyDescent="0.2">
      <c r="A3952" s="57">
        <f t="shared" ca="1" si="122"/>
        <v>312.80000000000632</v>
      </c>
      <c r="B3952" s="50">
        <f t="shared" ca="1" si="123"/>
        <v>-86.413231729928484</v>
      </c>
    </row>
    <row r="3953" spans="1:2" x14ac:dyDescent="0.2">
      <c r="A3953" s="57">
        <f t="shared" ca="1" si="122"/>
        <v>312.88000000000631</v>
      </c>
      <c r="B3953" s="50">
        <f t="shared" ca="1" si="123"/>
        <v>-86.291749353401002</v>
      </c>
    </row>
    <row r="3954" spans="1:2" x14ac:dyDescent="0.2">
      <c r="A3954" s="57">
        <f t="shared" ca="1" si="122"/>
        <v>312.96000000000629</v>
      </c>
      <c r="B3954" s="50">
        <f t="shared" ca="1" si="123"/>
        <v>-86.171547385660787</v>
      </c>
    </row>
    <row r="3955" spans="1:2" x14ac:dyDescent="0.2">
      <c r="A3955" s="57">
        <f t="shared" ca="1" si="122"/>
        <v>313.04000000000627</v>
      </c>
      <c r="B3955" s="50">
        <f t="shared" ca="1" si="123"/>
        <v>-86.052613393697598</v>
      </c>
    </row>
    <row r="3956" spans="1:2" x14ac:dyDescent="0.2">
      <c r="A3956" s="57">
        <f t="shared" ca="1" si="122"/>
        <v>313.12000000000626</v>
      </c>
      <c r="B3956" s="50">
        <f t="shared" ca="1" si="123"/>
        <v>-85.934935187823669</v>
      </c>
    </row>
    <row r="3957" spans="1:2" x14ac:dyDescent="0.2">
      <c r="A3957" s="57">
        <f t="shared" ca="1" si="122"/>
        <v>313.20000000000624</v>
      </c>
      <c r="B3957" s="50">
        <f t="shared" ca="1" si="123"/>
        <v>-85.818500815799183</v>
      </c>
    </row>
    <row r="3958" spans="1:2" x14ac:dyDescent="0.2">
      <c r="A3958" s="57">
        <f t="shared" ca="1" si="122"/>
        <v>313.28000000000623</v>
      </c>
      <c r="B3958" s="50">
        <f t="shared" ca="1" si="123"/>
        <v>-85.703298557138353</v>
      </c>
    </row>
    <row r="3959" spans="1:2" x14ac:dyDescent="0.2">
      <c r="A3959" s="57">
        <f t="shared" ca="1" si="122"/>
        <v>313.36000000000621</v>
      </c>
      <c r="B3959" s="50">
        <f t="shared" ca="1" si="123"/>
        <v>-85.589316917589727</v>
      </c>
    </row>
    <row r="3960" spans="1:2" x14ac:dyDescent="0.2">
      <c r="A3960" s="57">
        <f t="shared" ca="1" si="122"/>
        <v>313.44000000000619</v>
      </c>
      <c r="B3960" s="50">
        <f t="shared" ca="1" si="123"/>
        <v>-85.476544623785813</v>
      </c>
    </row>
    <row r="3961" spans="1:2" x14ac:dyDescent="0.2">
      <c r="A3961" s="57">
        <f t="shared" ca="1" si="122"/>
        <v>313.52000000000618</v>
      </c>
      <c r="B3961" s="50">
        <f t="shared" ca="1" si="123"/>
        <v>-85.364970618053235</v>
      </c>
    </row>
    <row r="3962" spans="1:2" x14ac:dyDescent="0.2">
      <c r="A3962" s="57">
        <f t="shared" ca="1" si="122"/>
        <v>313.60000000000616</v>
      </c>
      <c r="B3962" s="50">
        <f t="shared" ca="1" si="123"/>
        <v>-85.254584053381194</v>
      </c>
    </row>
    <row r="3963" spans="1:2" x14ac:dyDescent="0.2">
      <c r="A3963" s="57">
        <f t="shared" ca="1" si="122"/>
        <v>313.68000000000615</v>
      </c>
      <c r="B3963" s="50">
        <f t="shared" ca="1" si="123"/>
        <v>-85.145374288538903</v>
      </c>
    </row>
    <row r="3964" spans="1:2" x14ac:dyDescent="0.2">
      <c r="A3964" s="57">
        <f t="shared" ca="1" si="122"/>
        <v>313.76000000000613</v>
      </c>
      <c r="B3964" s="50">
        <f t="shared" ca="1" si="123"/>
        <v>-85.03733088333982</v>
      </c>
    </row>
    <row r="3965" spans="1:2" x14ac:dyDescent="0.2">
      <c r="A3965" s="57">
        <f t="shared" ca="1" si="122"/>
        <v>313.84000000000611</v>
      </c>
      <c r="B3965" s="50">
        <f t="shared" ca="1" si="123"/>
        <v>-84.930443594045855</v>
      </c>
    </row>
    <row r="3966" spans="1:2" x14ac:dyDescent="0.2">
      <c r="A3966" s="57">
        <f t="shared" ca="1" si="122"/>
        <v>313.9200000000061</v>
      </c>
      <c r="B3966" s="50">
        <f t="shared" ca="1" si="123"/>
        <v>-84.824702368906472</v>
      </c>
    </row>
    <row r="3967" spans="1:2" x14ac:dyDescent="0.2">
      <c r="A3967" s="57">
        <f t="shared" ca="1" si="122"/>
        <v>314.00000000000608</v>
      </c>
      <c r="B3967" s="50">
        <f t="shared" ca="1" si="123"/>
        <v>-84.720097343829593</v>
      </c>
    </row>
    <row r="3968" spans="1:2" x14ac:dyDescent="0.2">
      <c r="A3968" s="57">
        <f t="shared" ca="1" si="122"/>
        <v>314.08000000000607</v>
      </c>
      <c r="B3968" s="50">
        <f t="shared" ca="1" si="123"/>
        <v>-84.616618838177672</v>
      </c>
    </row>
    <row r="3969" spans="1:2" x14ac:dyDescent="0.2">
      <c r="A3969" s="57">
        <f t="shared" ca="1" si="122"/>
        <v>314.16000000000605</v>
      </c>
      <c r="B3969" s="50">
        <f t="shared" ca="1" si="123"/>
        <v>-84.514257350686592</v>
      </c>
    </row>
    <row r="3970" spans="1:2" x14ac:dyDescent="0.2">
      <c r="A3970" s="57">
        <f t="shared" ca="1" si="122"/>
        <v>314.24000000000603</v>
      </c>
      <c r="B3970" s="50">
        <f t="shared" ca="1" si="123"/>
        <v>-84.413003555501547</v>
      </c>
    </row>
    <row r="3971" spans="1:2" x14ac:dyDescent="0.2">
      <c r="A3971" s="57">
        <f t="shared" ca="1" si="122"/>
        <v>314.32000000000602</v>
      </c>
      <c r="B3971" s="50">
        <f t="shared" ca="1" si="123"/>
        <v>-84.312848298327538</v>
      </c>
    </row>
    <row r="3972" spans="1:2" x14ac:dyDescent="0.2">
      <c r="A3972" s="57">
        <f t="shared" ca="1" si="122"/>
        <v>314.400000000006</v>
      </c>
      <c r="B3972" s="50">
        <f t="shared" ca="1" si="123"/>
        <v>-84.213782592688688</v>
      </c>
    </row>
    <row r="3973" spans="1:2" x14ac:dyDescent="0.2">
      <c r="A3973" s="57">
        <f t="shared" ca="1" si="122"/>
        <v>314.48000000000599</v>
      </c>
      <c r="B3973" s="50">
        <f t="shared" ca="1" si="123"/>
        <v>-84.11579761629477</v>
      </c>
    </row>
    <row r="3974" spans="1:2" x14ac:dyDescent="0.2">
      <c r="A3974" s="57">
        <f t="shared" ca="1" si="122"/>
        <v>314.56000000000597</v>
      </c>
      <c r="B3974" s="50">
        <f t="shared" ca="1" si="123"/>
        <v>-84.018884707510196</v>
      </c>
    </row>
    <row r="3975" spans="1:2" x14ac:dyDescent="0.2">
      <c r="A3975" s="57">
        <f t="shared" ca="1" si="122"/>
        <v>314.64000000000595</v>
      </c>
      <c r="B3975" s="50">
        <f t="shared" ca="1" si="123"/>
        <v>-83.923035361921563</v>
      </c>
    </row>
    <row r="3976" spans="1:2" x14ac:dyDescent="0.2">
      <c r="A3976" s="57">
        <f t="shared" ca="1" si="122"/>
        <v>314.72000000000594</v>
      </c>
      <c r="B3976" s="50">
        <f t="shared" ca="1" si="123"/>
        <v>-83.828241229002813</v>
      </c>
    </row>
    <row r="3977" spans="1:2" x14ac:dyDescent="0.2">
      <c r="A3977" s="57">
        <f t="shared" ca="1" si="122"/>
        <v>314.80000000000592</v>
      </c>
      <c r="B3977" s="50">
        <f t="shared" ca="1" si="123"/>
        <v>-83.734494108871303</v>
      </c>
    </row>
    <row r="3978" spans="1:2" x14ac:dyDescent="0.2">
      <c r="A3978" s="57">
        <f t="shared" ca="1" si="122"/>
        <v>314.88000000000591</v>
      </c>
      <c r="B3978" s="50">
        <f t="shared" ca="1" si="123"/>
        <v>-83.641785949135397</v>
      </c>
    </row>
    <row r="3979" spans="1:2" x14ac:dyDescent="0.2">
      <c r="A3979" s="57">
        <f t="shared" ca="1" si="122"/>
        <v>314.96000000000589</v>
      </c>
      <c r="B3979" s="50">
        <f t="shared" ca="1" si="123"/>
        <v>-83.550108841828234</v>
      </c>
    </row>
    <row r="3980" spans="1:2" x14ac:dyDescent="0.2">
      <c r="A3980" s="57">
        <f t="shared" ca="1" si="122"/>
        <v>315.04000000000588</v>
      </c>
      <c r="B3980" s="50">
        <f t="shared" ca="1" si="123"/>
        <v>-83.459455020425452</v>
      </c>
    </row>
    <row r="3981" spans="1:2" x14ac:dyDescent="0.2">
      <c r="A3981" s="57">
        <f t="shared" ca="1" si="122"/>
        <v>315.12000000000586</v>
      </c>
      <c r="B3981" s="50">
        <f t="shared" ca="1" si="123"/>
        <v>-83.36981685694505</v>
      </c>
    </row>
    <row r="3982" spans="1:2" x14ac:dyDescent="0.2">
      <c r="A3982" s="57">
        <f t="shared" ca="1" si="122"/>
        <v>315.20000000000584</v>
      </c>
      <c r="B3982" s="50">
        <f t="shared" ca="1" si="123"/>
        <v>-83.28118685912564</v>
      </c>
    </row>
    <row r="3983" spans="1:2" x14ac:dyDescent="0.2">
      <c r="A3983" s="57">
        <f t="shared" ca="1" si="122"/>
        <v>315.28000000000583</v>
      </c>
      <c r="B3983" s="50">
        <f t="shared" ca="1" si="123"/>
        <v>-83.193557667681233</v>
      </c>
    </row>
    <row r="3984" spans="1:2" x14ac:dyDescent="0.2">
      <c r="A3984" s="57">
        <f t="shared" ca="1" si="122"/>
        <v>315.36000000000581</v>
      </c>
      <c r="B3984" s="50">
        <f t="shared" ca="1" si="123"/>
        <v>-83.106922053629702</v>
      </c>
    </row>
    <row r="3985" spans="1:2" x14ac:dyDescent="0.2">
      <c r="A3985" s="57">
        <f t="shared" ca="1" si="122"/>
        <v>315.4400000000058</v>
      </c>
      <c r="B3985" s="50">
        <f t="shared" ca="1" si="123"/>
        <v>-83.0212729156937</v>
      </c>
    </row>
    <row r="3986" spans="1:2" x14ac:dyDescent="0.2">
      <c r="A3986" s="57">
        <f t="shared" ca="1" si="122"/>
        <v>315.52000000000578</v>
      </c>
      <c r="B3986" s="50">
        <f t="shared" ca="1" si="123"/>
        <v>-82.936603277769791</v>
      </c>
    </row>
    <row r="3987" spans="1:2" x14ac:dyDescent="0.2">
      <c r="A3987" s="57">
        <f t="shared" ca="1" si="122"/>
        <v>315.60000000000576</v>
      </c>
      <c r="B3987" s="50">
        <f t="shared" ca="1" si="123"/>
        <v>-82.852906286466208</v>
      </c>
    </row>
    <row r="3988" spans="1:2" x14ac:dyDescent="0.2">
      <c r="A3988" s="57">
        <f t="shared" ca="1" si="122"/>
        <v>315.68000000000575</v>
      </c>
      <c r="B3988" s="50">
        <f t="shared" ca="1" si="123"/>
        <v>-82.770175208704742</v>
      </c>
    </row>
    <row r="3989" spans="1:2" x14ac:dyDescent="0.2">
      <c r="A3989" s="57">
        <f t="shared" ca="1" si="122"/>
        <v>315.76000000000573</v>
      </c>
      <c r="B3989" s="50">
        <f t="shared" ca="1" si="123"/>
        <v>-82.688403429386241</v>
      </c>
    </row>
    <row r="3990" spans="1:2" x14ac:dyDescent="0.2">
      <c r="A3990" s="57">
        <f t="shared" ca="1" si="122"/>
        <v>315.84000000000572</v>
      </c>
      <c r="B3990" s="50">
        <f t="shared" ca="1" si="123"/>
        <v>-82.607584449117866</v>
      </c>
    </row>
    <row r="3991" spans="1:2" x14ac:dyDescent="0.2">
      <c r="A3991" s="57">
        <f t="shared" ca="1" si="122"/>
        <v>315.9200000000057</v>
      </c>
      <c r="B3991" s="50">
        <f t="shared" ca="1" si="123"/>
        <v>-82.527711881998883</v>
      </c>
    </row>
    <row r="3992" spans="1:2" x14ac:dyDescent="0.2">
      <c r="A3992" s="57">
        <f t="shared" ca="1" si="122"/>
        <v>316.00000000000568</v>
      </c>
      <c r="B3992" s="50">
        <f t="shared" ca="1" si="123"/>
        <v>-82.448779453464965</v>
      </c>
    </row>
    <row r="3993" spans="1:2" x14ac:dyDescent="0.2">
      <c r="A3993" s="57">
        <f t="shared" ca="1" si="122"/>
        <v>316.08000000000567</v>
      </c>
      <c r="B3993" s="50">
        <f t="shared" ca="1" si="123"/>
        <v>-82.370780998187854</v>
      </c>
    </row>
    <row r="3994" spans="1:2" x14ac:dyDescent="0.2">
      <c r="A3994" s="57">
        <f t="shared" ca="1" si="122"/>
        <v>316.16000000000565</v>
      </c>
      <c r="B3994" s="50">
        <f t="shared" ca="1" si="123"/>
        <v>-82.293710458029707</v>
      </c>
    </row>
    <row r="3995" spans="1:2" x14ac:dyDescent="0.2">
      <c r="A3995" s="57">
        <f t="shared" ca="1" si="122"/>
        <v>316.24000000000564</v>
      </c>
      <c r="B3995" s="50">
        <f t="shared" ca="1" si="123"/>
        <v>-82.217561880049658</v>
      </c>
    </row>
    <row r="3996" spans="1:2" x14ac:dyDescent="0.2">
      <c r="A3996" s="57">
        <f t="shared" ca="1" si="122"/>
        <v>316.32000000000562</v>
      </c>
      <c r="B3996" s="50">
        <f t="shared" ca="1" si="123"/>
        <v>-82.142329414561942</v>
      </c>
    </row>
    <row r="3997" spans="1:2" x14ac:dyDescent="0.2">
      <c r="A3997" s="57">
        <f t="shared" ca="1" si="122"/>
        <v>316.4000000000056</v>
      </c>
      <c r="B3997" s="50">
        <f t="shared" ca="1" si="123"/>
        <v>-82.068007313243612</v>
      </c>
    </row>
    <row r="3998" spans="1:2" x14ac:dyDescent="0.2">
      <c r="A3998" s="57">
        <f t="shared" ca="1" si="122"/>
        <v>316.48000000000559</v>
      </c>
      <c r="B3998" s="50">
        <f t="shared" ca="1" si="123"/>
        <v>-81.994589927289894</v>
      </c>
    </row>
    <row r="3999" spans="1:2" x14ac:dyDescent="0.2">
      <c r="A3999" s="57">
        <f t="shared" ca="1" si="122"/>
        <v>316.56000000000557</v>
      </c>
      <c r="B3999" s="50">
        <f t="shared" ca="1" si="123"/>
        <v>-81.922071705617213</v>
      </c>
    </row>
    <row r="4000" spans="1:2" x14ac:dyDescent="0.2">
      <c r="A4000" s="57">
        <f t="shared" ca="1" si="122"/>
        <v>316.64000000000556</v>
      </c>
      <c r="B4000" s="50">
        <f t="shared" ca="1" si="123"/>
        <v>-81.850447193110796</v>
      </c>
    </row>
    <row r="4001" spans="1:2" x14ac:dyDescent="0.2">
      <c r="A4001" s="57">
        <f t="shared" ca="1" si="122"/>
        <v>316.72000000000554</v>
      </c>
      <c r="B4001" s="50">
        <f t="shared" ca="1" si="123"/>
        <v>-81.779711028917148</v>
      </c>
    </row>
    <row r="4002" spans="1:2" x14ac:dyDescent="0.2">
      <c r="A4002" s="57">
        <f t="shared" ca="1" si="122"/>
        <v>316.80000000000553</v>
      </c>
      <c r="B4002" s="50">
        <f t="shared" ca="1" si="123"/>
        <v>-81.709857944778918</v>
      </c>
    </row>
    <row r="4003" spans="1:2" x14ac:dyDescent="0.2">
      <c r="A4003" s="57">
        <f t="shared" ca="1" si="122"/>
        <v>316.88000000000551</v>
      </c>
      <c r="B4003" s="50">
        <f t="shared" ca="1" si="123"/>
        <v>-81.640882763411682</v>
      </c>
    </row>
    <row r="4004" spans="1:2" x14ac:dyDescent="0.2">
      <c r="A4004" s="57">
        <f t="shared" ca="1" si="122"/>
        <v>316.96000000000549</v>
      </c>
      <c r="B4004" s="50">
        <f t="shared" ca="1" si="123"/>
        <v>-81.57278039692136</v>
      </c>
    </row>
    <row r="4005" spans="1:2" x14ac:dyDescent="0.2">
      <c r="A4005" s="57">
        <f t="shared" ca="1" si="122"/>
        <v>317.04000000000548</v>
      </c>
      <c r="B4005" s="50">
        <f t="shared" ca="1" si="123"/>
        <v>-81.505545845260571</v>
      </c>
    </row>
    <row r="4006" spans="1:2" x14ac:dyDescent="0.2">
      <c r="A4006" s="57">
        <f t="shared" ca="1" si="122"/>
        <v>317.12000000000546</v>
      </c>
      <c r="B4006" s="50">
        <f t="shared" ca="1" si="123"/>
        <v>-81.439174194723989</v>
      </c>
    </row>
    <row r="4007" spans="1:2" x14ac:dyDescent="0.2">
      <c r="A4007" s="57">
        <f t="shared" ca="1" si="122"/>
        <v>317.20000000000545</v>
      </c>
      <c r="B4007" s="50">
        <f t="shared" ca="1" si="123"/>
        <v>-81.373660616479896</v>
      </c>
    </row>
    <row r="4008" spans="1:2" x14ac:dyDescent="0.2">
      <c r="A4008" s="57">
        <f t="shared" ca="1" si="122"/>
        <v>317.28000000000543</v>
      </c>
      <c r="B4008" s="50">
        <f t="shared" ca="1" si="123"/>
        <v>-81.309000365139426</v>
      </c>
    </row>
    <row r="4009" spans="1:2" x14ac:dyDescent="0.2">
      <c r="A4009" s="57">
        <f t="shared" ca="1" si="122"/>
        <v>317.36000000000541</v>
      </c>
      <c r="B4009" s="50">
        <f t="shared" ca="1" si="123"/>
        <v>-81.245188777359402</v>
      </c>
    </row>
    <row r="4010" spans="1:2" x14ac:dyDescent="0.2">
      <c r="A4010" s="57">
        <f t="shared" ca="1" si="122"/>
        <v>317.4400000000054</v>
      </c>
      <c r="B4010" s="50">
        <f t="shared" ca="1" si="123"/>
        <v>-81.182221270480653</v>
      </c>
    </row>
    <row r="4011" spans="1:2" x14ac:dyDescent="0.2">
      <c r="A4011" s="57">
        <f t="shared" ref="A4011:A4074" ca="1" si="124">OFFSET(A4011,-1,0)+f_stop/5000</f>
        <v>317.52000000000538</v>
      </c>
      <c r="B4011" s="50">
        <f t="shared" ref="B4011:B4074" ca="1" si="125">20*LOG(ABS(   (1/f_dec*SIN(f_dec*$A4011/Fm*PI())/SIN($A4011/Fm*PI()))^(order-2) * (1/f_dec2*SIN(f_dec2*$A4011/Fm*PI())/SIN($A4011/Fm*PI())) *  (1/(f_dec*n_avg)*SIN((f_dec*n_avg)*$A4011/Fm*PI())/SIN($A4011/Fm*PI()))    ))</f>
        <v>-81.120093341199237</v>
      </c>
    </row>
    <row r="4012" spans="1:2" x14ac:dyDescent="0.2">
      <c r="A4012" s="57">
        <f t="shared" ca="1" si="124"/>
        <v>317.60000000000537</v>
      </c>
      <c r="B4012" s="50">
        <f t="shared" ca="1" si="125"/>
        <v>-81.058800564269845</v>
      </c>
    </row>
    <row r="4013" spans="1:2" x14ac:dyDescent="0.2">
      <c r="A4013" s="57">
        <f t="shared" ca="1" si="124"/>
        <v>317.68000000000535</v>
      </c>
      <c r="B4013" s="50">
        <f t="shared" ca="1" si="125"/>
        <v>-80.99833859124152</v>
      </c>
    </row>
    <row r="4014" spans="1:2" x14ac:dyDescent="0.2">
      <c r="A4014" s="57">
        <f t="shared" ca="1" si="124"/>
        <v>317.76000000000533</v>
      </c>
      <c r="B4014" s="50">
        <f t="shared" ca="1" si="125"/>
        <v>-80.938703149223201</v>
      </c>
    </row>
    <row r="4015" spans="1:2" x14ac:dyDescent="0.2">
      <c r="A4015" s="57">
        <f t="shared" ca="1" si="124"/>
        <v>317.84000000000532</v>
      </c>
      <c r="B4015" s="50">
        <f t="shared" ca="1" si="125"/>
        <v>-80.879890039680404</v>
      </c>
    </row>
    <row r="4016" spans="1:2" x14ac:dyDescent="0.2">
      <c r="A4016" s="57">
        <f t="shared" ca="1" si="124"/>
        <v>317.9200000000053</v>
      </c>
      <c r="B4016" s="50">
        <f t="shared" ca="1" si="125"/>
        <v>-80.821895137259474</v>
      </c>
    </row>
    <row r="4017" spans="1:2" x14ac:dyDescent="0.2">
      <c r="A4017" s="57">
        <f t="shared" ca="1" si="124"/>
        <v>318.00000000000529</v>
      </c>
      <c r="B4017" s="50">
        <f t="shared" ca="1" si="125"/>
        <v>-80.764714388641892</v>
      </c>
    </row>
    <row r="4018" spans="1:2" x14ac:dyDescent="0.2">
      <c r="A4018" s="57">
        <f t="shared" ca="1" si="124"/>
        <v>318.08000000000527</v>
      </c>
      <c r="B4018" s="50">
        <f t="shared" ca="1" si="125"/>
        <v>-80.708343811425195</v>
      </c>
    </row>
    <row r="4019" spans="1:2" x14ac:dyDescent="0.2">
      <c r="A4019" s="57">
        <f t="shared" ca="1" si="124"/>
        <v>318.16000000000525</v>
      </c>
      <c r="B4019" s="50">
        <f t="shared" ca="1" si="125"/>
        <v>-80.652779493031019</v>
      </c>
    </row>
    <row r="4020" spans="1:2" x14ac:dyDescent="0.2">
      <c r="A4020" s="57">
        <f t="shared" ca="1" si="124"/>
        <v>318.24000000000524</v>
      </c>
      <c r="B4020" s="50">
        <f t="shared" ca="1" si="125"/>
        <v>-80.598017589639937</v>
      </c>
    </row>
    <row r="4021" spans="1:2" x14ac:dyDescent="0.2">
      <c r="A4021" s="57">
        <f t="shared" ca="1" si="124"/>
        <v>318.32000000000522</v>
      </c>
      <c r="B4021" s="50">
        <f t="shared" ca="1" si="125"/>
        <v>-80.544054325151023</v>
      </c>
    </row>
    <row r="4022" spans="1:2" x14ac:dyDescent="0.2">
      <c r="A4022" s="57">
        <f t="shared" ca="1" si="124"/>
        <v>318.40000000000521</v>
      </c>
      <c r="B4022" s="50">
        <f t="shared" ca="1" si="125"/>
        <v>-80.490885990167357</v>
      </c>
    </row>
    <row r="4023" spans="1:2" x14ac:dyDescent="0.2">
      <c r="A4023" s="57">
        <f t="shared" ca="1" si="124"/>
        <v>318.48000000000519</v>
      </c>
      <c r="B4023" s="50">
        <f t="shared" ca="1" si="125"/>
        <v>-80.438508941005026</v>
      </c>
    </row>
    <row r="4024" spans="1:2" x14ac:dyDescent="0.2">
      <c r="A4024" s="57">
        <f t="shared" ca="1" si="124"/>
        <v>318.56000000000518</v>
      </c>
      <c r="B4024" s="50">
        <f t="shared" ca="1" si="125"/>
        <v>-80.38691959872645</v>
      </c>
    </row>
    <row r="4025" spans="1:2" x14ac:dyDescent="0.2">
      <c r="A4025" s="57">
        <f t="shared" ca="1" si="124"/>
        <v>318.64000000000516</v>
      </c>
      <c r="B4025" s="50">
        <f t="shared" ca="1" si="125"/>
        <v>-80.336114448196483</v>
      </c>
    </row>
    <row r="4026" spans="1:2" x14ac:dyDescent="0.2">
      <c r="A4026" s="57">
        <f t="shared" ca="1" si="124"/>
        <v>318.72000000000514</v>
      </c>
      <c r="B4026" s="50">
        <f t="shared" ca="1" si="125"/>
        <v>-80.286090037161287</v>
      </c>
    </row>
    <row r="4027" spans="1:2" x14ac:dyDescent="0.2">
      <c r="A4027" s="57">
        <f t="shared" ca="1" si="124"/>
        <v>318.80000000000513</v>
      </c>
      <c r="B4027" s="50">
        <f t="shared" ca="1" si="125"/>
        <v>-80.236842975349191</v>
      </c>
    </row>
    <row r="4028" spans="1:2" x14ac:dyDescent="0.2">
      <c r="A4028" s="57">
        <f t="shared" ca="1" si="124"/>
        <v>318.88000000000511</v>
      </c>
      <c r="B4028" s="50">
        <f t="shared" ca="1" si="125"/>
        <v>-80.188369933592881</v>
      </c>
    </row>
    <row r="4029" spans="1:2" x14ac:dyDescent="0.2">
      <c r="A4029" s="57">
        <f t="shared" ca="1" si="124"/>
        <v>318.9600000000051</v>
      </c>
      <c r="B4029" s="50">
        <f t="shared" ca="1" si="125"/>
        <v>-80.140667642973085</v>
      </c>
    </row>
    <row r="4030" spans="1:2" x14ac:dyDescent="0.2">
      <c r="A4030" s="57">
        <f t="shared" ca="1" si="124"/>
        <v>319.04000000000508</v>
      </c>
      <c r="B4030" s="50">
        <f t="shared" ca="1" si="125"/>
        <v>-80.093732893981866</v>
      </c>
    </row>
    <row r="4031" spans="1:2" x14ac:dyDescent="0.2">
      <c r="A4031" s="57">
        <f t="shared" ca="1" si="124"/>
        <v>319.12000000000506</v>
      </c>
      <c r="B4031" s="50">
        <f t="shared" ca="1" si="125"/>
        <v>-80.047562535706959</v>
      </c>
    </row>
    <row r="4032" spans="1:2" x14ac:dyDescent="0.2">
      <c r="A4032" s="57">
        <f t="shared" ca="1" si="124"/>
        <v>319.20000000000505</v>
      </c>
      <c r="B4032" s="50">
        <f t="shared" ca="1" si="125"/>
        <v>-80.002153475034646</v>
      </c>
    </row>
    <row r="4033" spans="1:2" x14ac:dyDescent="0.2">
      <c r="A4033" s="57">
        <f t="shared" ca="1" si="124"/>
        <v>319.28000000000503</v>
      </c>
      <c r="B4033" s="50">
        <f t="shared" ca="1" si="125"/>
        <v>-79.957502675872391</v>
      </c>
    </row>
    <row r="4034" spans="1:2" x14ac:dyDescent="0.2">
      <c r="A4034" s="57">
        <f t="shared" ca="1" si="124"/>
        <v>319.36000000000502</v>
      </c>
      <c r="B4034" s="50">
        <f t="shared" ca="1" si="125"/>
        <v>-79.91360715838988</v>
      </c>
    </row>
    <row r="4035" spans="1:2" x14ac:dyDescent="0.2">
      <c r="A4035" s="57">
        <f t="shared" ca="1" si="124"/>
        <v>319.440000000005</v>
      </c>
      <c r="B4035" s="50">
        <f t="shared" ca="1" si="125"/>
        <v>-79.870463998278098</v>
      </c>
    </row>
    <row r="4036" spans="1:2" x14ac:dyDescent="0.2">
      <c r="A4036" s="57">
        <f t="shared" ca="1" si="124"/>
        <v>319.52000000000498</v>
      </c>
      <c r="B4036" s="50">
        <f t="shared" ca="1" si="125"/>
        <v>-79.828070326026349</v>
      </c>
    </row>
    <row r="4037" spans="1:2" x14ac:dyDescent="0.2">
      <c r="A4037" s="57">
        <f t="shared" ca="1" si="124"/>
        <v>319.60000000000497</v>
      </c>
      <c r="B4037" s="50">
        <f t="shared" ca="1" si="125"/>
        <v>-79.786423326216848</v>
      </c>
    </row>
    <row r="4038" spans="1:2" x14ac:dyDescent="0.2">
      <c r="A4038" s="57">
        <f t="shared" ca="1" si="124"/>
        <v>319.68000000000495</v>
      </c>
      <c r="B4038" s="50">
        <f t="shared" ca="1" si="125"/>
        <v>-79.745520236835944</v>
      </c>
    </row>
    <row r="4039" spans="1:2" x14ac:dyDescent="0.2">
      <c r="A4039" s="57">
        <f t="shared" ca="1" si="124"/>
        <v>319.76000000000494</v>
      </c>
      <c r="B4039" s="50">
        <f t="shared" ca="1" si="125"/>
        <v>-79.705358348602005</v>
      </c>
    </row>
    <row r="4040" spans="1:2" x14ac:dyDescent="0.2">
      <c r="A4040" s="57">
        <f t="shared" ca="1" si="124"/>
        <v>319.84000000000492</v>
      </c>
      <c r="B4040" s="50">
        <f t="shared" ca="1" si="125"/>
        <v>-79.665935004309944</v>
      </c>
    </row>
    <row r="4041" spans="1:2" x14ac:dyDescent="0.2">
      <c r="A4041" s="57">
        <f t="shared" ca="1" si="124"/>
        <v>319.9200000000049</v>
      </c>
      <c r="B4041" s="50">
        <f t="shared" ca="1" si="125"/>
        <v>-79.62724759819119</v>
      </c>
    </row>
    <row r="4042" spans="1:2" x14ac:dyDescent="0.2">
      <c r="A4042" s="57">
        <f t="shared" ca="1" si="124"/>
        <v>320.00000000000489</v>
      </c>
      <c r="B4042" s="50">
        <f t="shared" ca="1" si="125"/>
        <v>-79.589293575289332</v>
      </c>
    </row>
    <row r="4043" spans="1:2" x14ac:dyDescent="0.2">
      <c r="A4043" s="57">
        <f t="shared" ca="1" si="124"/>
        <v>320.08000000000487</v>
      </c>
      <c r="B4043" s="50">
        <f t="shared" ca="1" si="125"/>
        <v>-79.552070430851259</v>
      </c>
    </row>
    <row r="4044" spans="1:2" x14ac:dyDescent="0.2">
      <c r="A4044" s="57">
        <f t="shared" ca="1" si="124"/>
        <v>320.16000000000486</v>
      </c>
      <c r="B4044" s="50">
        <f t="shared" ca="1" si="125"/>
        <v>-79.515575709732673</v>
      </c>
    </row>
    <row r="4045" spans="1:2" x14ac:dyDescent="0.2">
      <c r="A4045" s="57">
        <f t="shared" ca="1" si="124"/>
        <v>320.24000000000484</v>
      </c>
      <c r="B4045" s="50">
        <f t="shared" ca="1" si="125"/>
        <v>-79.479807005818614</v>
      </c>
    </row>
    <row r="4046" spans="1:2" x14ac:dyDescent="0.2">
      <c r="A4046" s="57">
        <f t="shared" ca="1" si="124"/>
        <v>320.32000000000482</v>
      </c>
      <c r="B4046" s="50">
        <f t="shared" ca="1" si="125"/>
        <v>-79.444761961458155</v>
      </c>
    </row>
    <row r="4047" spans="1:2" x14ac:dyDescent="0.2">
      <c r="A4047" s="57">
        <f t="shared" ca="1" si="124"/>
        <v>320.40000000000481</v>
      </c>
      <c r="B4047" s="50">
        <f t="shared" ca="1" si="125"/>
        <v>-79.410438266912877</v>
      </c>
    </row>
    <row r="4048" spans="1:2" x14ac:dyDescent="0.2">
      <c r="A4048" s="57">
        <f t="shared" ca="1" si="124"/>
        <v>320.48000000000479</v>
      </c>
      <c r="B4048" s="50">
        <f t="shared" ca="1" si="125"/>
        <v>-79.376833659819383</v>
      </c>
    </row>
    <row r="4049" spans="1:2" x14ac:dyDescent="0.2">
      <c r="A4049" s="57">
        <f t="shared" ca="1" si="124"/>
        <v>320.56000000000478</v>
      </c>
      <c r="B4049" s="50">
        <f t="shared" ca="1" si="125"/>
        <v>-79.343945924664737</v>
      </c>
    </row>
    <row r="4050" spans="1:2" x14ac:dyDescent="0.2">
      <c r="A4050" s="57">
        <f t="shared" ca="1" si="124"/>
        <v>320.64000000000476</v>
      </c>
      <c r="B4050" s="50">
        <f t="shared" ca="1" si="125"/>
        <v>-79.311772892275698</v>
      </c>
    </row>
    <row r="4051" spans="1:2" x14ac:dyDescent="0.2">
      <c r="A4051" s="57">
        <f t="shared" ca="1" si="124"/>
        <v>320.72000000000475</v>
      </c>
      <c r="B4051" s="50">
        <f t="shared" ca="1" si="125"/>
        <v>-79.280312439320141</v>
      </c>
    </row>
    <row r="4052" spans="1:2" x14ac:dyDescent="0.2">
      <c r="A4052" s="57">
        <f t="shared" ca="1" si="124"/>
        <v>320.80000000000473</v>
      </c>
      <c r="B4052" s="50">
        <f t="shared" ca="1" si="125"/>
        <v>-79.249562487821677</v>
      </c>
    </row>
    <row r="4053" spans="1:2" x14ac:dyDescent="0.2">
      <c r="A4053" s="57">
        <f t="shared" ca="1" si="124"/>
        <v>320.88000000000471</v>
      </c>
      <c r="B4053" s="50">
        <f t="shared" ca="1" si="125"/>
        <v>-79.219521004686328</v>
      </c>
    </row>
    <row r="4054" spans="1:2" x14ac:dyDescent="0.2">
      <c r="A4054" s="57">
        <f t="shared" ca="1" si="124"/>
        <v>320.9600000000047</v>
      </c>
      <c r="B4054" s="50">
        <f t="shared" ca="1" si="125"/>
        <v>-79.190186001241429</v>
      </c>
    </row>
    <row r="4055" spans="1:2" x14ac:dyDescent="0.2">
      <c r="A4055" s="57">
        <f t="shared" ca="1" si="124"/>
        <v>321.04000000000468</v>
      </c>
      <c r="B4055" s="50">
        <f t="shared" ca="1" si="125"/>
        <v>-79.161555532786522</v>
      </c>
    </row>
    <row r="4056" spans="1:2" x14ac:dyDescent="0.2">
      <c r="A4056" s="57">
        <f t="shared" ca="1" si="124"/>
        <v>321.12000000000467</v>
      </c>
      <c r="B4056" s="50">
        <f t="shared" ca="1" si="125"/>
        <v>-79.133627698155848</v>
      </c>
    </row>
    <row r="4057" spans="1:2" x14ac:dyDescent="0.2">
      <c r="A4057" s="57">
        <f t="shared" ca="1" si="124"/>
        <v>321.20000000000465</v>
      </c>
      <c r="B4057" s="50">
        <f t="shared" ca="1" si="125"/>
        <v>-79.106400639292389</v>
      </c>
    </row>
    <row r="4058" spans="1:2" x14ac:dyDescent="0.2">
      <c r="A4058" s="57">
        <f t="shared" ca="1" si="124"/>
        <v>321.28000000000463</v>
      </c>
      <c r="B4058" s="50">
        <f t="shared" ca="1" si="125"/>
        <v>-79.079872540833065</v>
      </c>
    </row>
    <row r="4059" spans="1:2" x14ac:dyDescent="0.2">
      <c r="A4059" s="57">
        <f t="shared" ca="1" si="124"/>
        <v>321.36000000000462</v>
      </c>
      <c r="B4059" s="50">
        <f t="shared" ca="1" si="125"/>
        <v>-79.054041629705239</v>
      </c>
    </row>
    <row r="4060" spans="1:2" x14ac:dyDescent="0.2">
      <c r="A4060" s="57">
        <f t="shared" ca="1" si="124"/>
        <v>321.4400000000046</v>
      </c>
      <c r="B4060" s="50">
        <f t="shared" ca="1" si="125"/>
        <v>-79.028906174733748</v>
      </c>
    </row>
    <row r="4061" spans="1:2" x14ac:dyDescent="0.2">
      <c r="A4061" s="57">
        <f t="shared" ca="1" si="124"/>
        <v>321.52000000000459</v>
      </c>
      <c r="B4061" s="50">
        <f t="shared" ca="1" si="125"/>
        <v>-79.004464486258939</v>
      </c>
    </row>
    <row r="4062" spans="1:2" x14ac:dyDescent="0.2">
      <c r="A4062" s="57">
        <f t="shared" ca="1" si="124"/>
        <v>321.60000000000457</v>
      </c>
      <c r="B4062" s="50">
        <f t="shared" ca="1" si="125"/>
        <v>-78.980714915764906</v>
      </c>
    </row>
    <row r="4063" spans="1:2" x14ac:dyDescent="0.2">
      <c r="A4063" s="57">
        <f t="shared" ca="1" si="124"/>
        <v>321.68000000000455</v>
      </c>
      <c r="B4063" s="50">
        <f t="shared" ca="1" si="125"/>
        <v>-78.957655855518382</v>
      </c>
    </row>
    <row r="4064" spans="1:2" x14ac:dyDescent="0.2">
      <c r="A4064" s="57">
        <f t="shared" ca="1" si="124"/>
        <v>321.76000000000454</v>
      </c>
      <c r="B4064" s="50">
        <f t="shared" ca="1" si="125"/>
        <v>-78.935285738217431</v>
      </c>
    </row>
    <row r="4065" spans="1:2" x14ac:dyDescent="0.2">
      <c r="A4065" s="57">
        <f t="shared" ca="1" si="124"/>
        <v>321.84000000000452</v>
      </c>
      <c r="B4065" s="50">
        <f t="shared" ca="1" si="125"/>
        <v>-78.913603036650301</v>
      </c>
    </row>
    <row r="4066" spans="1:2" x14ac:dyDescent="0.2">
      <c r="A4066" s="57">
        <f t="shared" ca="1" si="124"/>
        <v>321.92000000000451</v>
      </c>
      <c r="B4066" s="50">
        <f t="shared" ca="1" si="125"/>
        <v>-78.892606263364158</v>
      </c>
    </row>
    <row r="4067" spans="1:2" x14ac:dyDescent="0.2">
      <c r="A4067" s="57">
        <f t="shared" ca="1" si="124"/>
        <v>322.00000000000449</v>
      </c>
      <c r="B4067" s="50">
        <f t="shared" ca="1" si="125"/>
        <v>-78.872293970343193</v>
      </c>
    </row>
    <row r="4068" spans="1:2" x14ac:dyDescent="0.2">
      <c r="A4068" s="57">
        <f t="shared" ca="1" si="124"/>
        <v>322.08000000000447</v>
      </c>
      <c r="B4068" s="50">
        <f t="shared" ca="1" si="125"/>
        <v>-78.852664748696625</v>
      </c>
    </row>
    <row r="4069" spans="1:2" x14ac:dyDescent="0.2">
      <c r="A4069" s="57">
        <f t="shared" ca="1" si="124"/>
        <v>322.16000000000446</v>
      </c>
      <c r="B4069" s="50">
        <f t="shared" ca="1" si="125"/>
        <v>-78.833717228355724</v>
      </c>
    </row>
    <row r="4070" spans="1:2" x14ac:dyDescent="0.2">
      <c r="A4070" s="57">
        <f t="shared" ca="1" si="124"/>
        <v>322.24000000000444</v>
      </c>
      <c r="B4070" s="50">
        <f t="shared" ca="1" si="125"/>
        <v>-78.815450077780284</v>
      </c>
    </row>
    <row r="4071" spans="1:2" x14ac:dyDescent="0.2">
      <c r="A4071" s="57">
        <f t="shared" ca="1" si="124"/>
        <v>322.32000000000443</v>
      </c>
      <c r="B4071" s="50">
        <f t="shared" ca="1" si="125"/>
        <v>-78.797862003674012</v>
      </c>
    </row>
    <row r="4072" spans="1:2" x14ac:dyDescent="0.2">
      <c r="A4072" s="57">
        <f t="shared" ca="1" si="124"/>
        <v>322.40000000000441</v>
      </c>
      <c r="B4072" s="50">
        <f t="shared" ca="1" si="125"/>
        <v>-78.780951750708994</v>
      </c>
    </row>
    <row r="4073" spans="1:2" x14ac:dyDescent="0.2">
      <c r="A4073" s="57">
        <f t="shared" ca="1" si="124"/>
        <v>322.4800000000044</v>
      </c>
      <c r="B4073" s="50">
        <f t="shared" ca="1" si="125"/>
        <v>-78.764718101258936</v>
      </c>
    </row>
    <row r="4074" spans="1:2" x14ac:dyDescent="0.2">
      <c r="A4074" s="57">
        <f t="shared" ca="1" si="124"/>
        <v>322.56000000000438</v>
      </c>
      <c r="B4074" s="50">
        <f t="shared" ca="1" si="125"/>
        <v>-78.749159875141061</v>
      </c>
    </row>
    <row r="4075" spans="1:2" x14ac:dyDescent="0.2">
      <c r="A4075" s="57">
        <f t="shared" ref="A4075:A4138" ca="1" si="126">OFFSET(A4075,-1,0)+f_stop/5000</f>
        <v>322.64000000000436</v>
      </c>
      <c r="B4075" s="50">
        <f t="shared" ref="B4075:B4138" ca="1" si="127">20*LOG(ABS(   (1/f_dec*SIN(f_dec*$A4075/Fm*PI())/SIN($A4075/Fm*PI()))^(order-2) * (1/f_dec2*SIN(f_dec2*$A4075/Fm*PI())/SIN($A4075/Fm*PI())) *  (1/(f_dec*n_avg)*SIN((f_dec*n_avg)*$A4075/Fm*PI())/SIN($A4075/Fm*PI()))    ))</f>
        <v>-78.734275929366774</v>
      </c>
    </row>
    <row r="4076" spans="1:2" x14ac:dyDescent="0.2">
      <c r="A4076" s="57">
        <f t="shared" ca="1" si="126"/>
        <v>322.72000000000435</v>
      </c>
      <c r="B4076" s="50">
        <f t="shared" ca="1" si="127"/>
        <v>-78.720065157900493</v>
      </c>
    </row>
    <row r="4077" spans="1:2" x14ac:dyDescent="0.2">
      <c r="A4077" s="57">
        <f t="shared" ca="1" si="126"/>
        <v>322.80000000000433</v>
      </c>
      <c r="B4077" s="50">
        <f t="shared" ca="1" si="127"/>
        <v>-78.706526491427113</v>
      </c>
    </row>
    <row r="4078" spans="1:2" x14ac:dyDescent="0.2">
      <c r="A4078" s="57">
        <f t="shared" ca="1" si="126"/>
        <v>322.88000000000432</v>
      </c>
      <c r="B4078" s="50">
        <f t="shared" ca="1" si="127"/>
        <v>-78.693658897127619</v>
      </c>
    </row>
    <row r="4079" spans="1:2" x14ac:dyDescent="0.2">
      <c r="A4079" s="57">
        <f t="shared" ca="1" si="126"/>
        <v>322.9600000000043</v>
      </c>
      <c r="B4079" s="50">
        <f t="shared" ca="1" si="127"/>
        <v>-78.681461378462828</v>
      </c>
    </row>
    <row r="4080" spans="1:2" x14ac:dyDescent="0.2">
      <c r="A4080" s="57">
        <f t="shared" ca="1" si="126"/>
        <v>323.04000000000428</v>
      </c>
      <c r="B4080" s="50">
        <f t="shared" ca="1" si="127"/>
        <v>-78.669932974965278</v>
      </c>
    </row>
    <row r="4081" spans="1:2" x14ac:dyDescent="0.2">
      <c r="A4081" s="57">
        <f t="shared" ca="1" si="126"/>
        <v>323.12000000000427</v>
      </c>
      <c r="B4081" s="50">
        <f t="shared" ca="1" si="127"/>
        <v>-78.659072762038932</v>
      </c>
    </row>
    <row r="4082" spans="1:2" x14ac:dyDescent="0.2">
      <c r="A4082" s="57">
        <f t="shared" ca="1" si="126"/>
        <v>323.20000000000425</v>
      </c>
      <c r="B4082" s="50">
        <f t="shared" ca="1" si="127"/>
        <v>-78.64887985076696</v>
      </c>
    </row>
    <row r="4083" spans="1:2" x14ac:dyDescent="0.2">
      <c r="A4083" s="57">
        <f t="shared" ca="1" si="126"/>
        <v>323.28000000000424</v>
      </c>
      <c r="B4083" s="50">
        <f t="shared" ca="1" si="127"/>
        <v>-78.639353387727112</v>
      </c>
    </row>
    <row r="4084" spans="1:2" x14ac:dyDescent="0.2">
      <c r="A4084" s="57">
        <f t="shared" ca="1" si="126"/>
        <v>323.36000000000422</v>
      </c>
      <c r="B4084" s="50">
        <f t="shared" ca="1" si="127"/>
        <v>-78.630492554814964</v>
      </c>
    </row>
    <row r="4085" spans="1:2" x14ac:dyDescent="0.2">
      <c r="A4085" s="57">
        <f t="shared" ca="1" si="126"/>
        <v>323.4400000000042</v>
      </c>
      <c r="B4085" s="50">
        <f t="shared" ca="1" si="127"/>
        <v>-78.622296569074635</v>
      </c>
    </row>
    <row r="4086" spans="1:2" x14ac:dyDescent="0.2">
      <c r="A4086" s="57">
        <f t="shared" ca="1" si="126"/>
        <v>323.52000000000419</v>
      </c>
      <c r="B4086" s="50">
        <f t="shared" ca="1" si="127"/>
        <v>-78.614764682537142</v>
      </c>
    </row>
    <row r="4087" spans="1:2" x14ac:dyDescent="0.2">
      <c r="A4087" s="57">
        <f t="shared" ca="1" si="126"/>
        <v>323.60000000000417</v>
      </c>
      <c r="B4087" s="50">
        <f t="shared" ca="1" si="127"/>
        <v>-78.607896182066341</v>
      </c>
    </row>
    <row r="4088" spans="1:2" x14ac:dyDescent="0.2">
      <c r="A4088" s="57">
        <f t="shared" ca="1" si="126"/>
        <v>323.68000000000416</v>
      </c>
      <c r="B4088" s="50">
        <f t="shared" ca="1" si="127"/>
        <v>-78.601690389212024</v>
      </c>
    </row>
    <row r="4089" spans="1:2" x14ac:dyDescent="0.2">
      <c r="A4089" s="57">
        <f t="shared" ca="1" si="126"/>
        <v>323.76000000000414</v>
      </c>
      <c r="B4089" s="50">
        <f t="shared" ca="1" si="127"/>
        <v>-78.596146660070602</v>
      </c>
    </row>
    <row r="4090" spans="1:2" x14ac:dyDescent="0.2">
      <c r="A4090" s="57">
        <f t="shared" ca="1" si="126"/>
        <v>323.84000000000412</v>
      </c>
      <c r="B4090" s="50">
        <f t="shared" ca="1" si="127"/>
        <v>-78.591264385152968</v>
      </c>
    </row>
    <row r="4091" spans="1:2" x14ac:dyDescent="0.2">
      <c r="A4091" s="57">
        <f t="shared" ca="1" si="126"/>
        <v>323.92000000000411</v>
      </c>
      <c r="B4091" s="50">
        <f t="shared" ca="1" si="127"/>
        <v>-78.587042989259629</v>
      </c>
    </row>
    <row r="4092" spans="1:2" x14ac:dyDescent="0.2">
      <c r="A4092" s="57">
        <f t="shared" ca="1" si="126"/>
        <v>324.00000000000409</v>
      </c>
      <c r="B4092" s="50">
        <f t="shared" ca="1" si="127"/>
        <v>-78.583481931362968</v>
      </c>
    </row>
    <row r="4093" spans="1:2" x14ac:dyDescent="0.2">
      <c r="A4093" s="57">
        <f t="shared" ca="1" si="126"/>
        <v>324.08000000000408</v>
      </c>
      <c r="B4093" s="50">
        <f t="shared" ca="1" si="127"/>
        <v>-78.580580704496654</v>
      </c>
    </row>
    <row r="4094" spans="1:2" x14ac:dyDescent="0.2">
      <c r="A4094" s="57">
        <f t="shared" ca="1" si="126"/>
        <v>324.16000000000406</v>
      </c>
      <c r="B4094" s="50">
        <f t="shared" ca="1" si="127"/>
        <v>-78.57833883565219</v>
      </c>
    </row>
    <row r="4095" spans="1:2" x14ac:dyDescent="0.2">
      <c r="A4095" s="57">
        <f t="shared" ca="1" si="126"/>
        <v>324.24000000000404</v>
      </c>
      <c r="B4095" s="50">
        <f t="shared" ca="1" si="127"/>
        <v>-78.576755885682331</v>
      </c>
    </row>
    <row r="4096" spans="1:2" x14ac:dyDescent="0.2">
      <c r="A4096" s="57">
        <f t="shared" ca="1" si="126"/>
        <v>324.32000000000403</v>
      </c>
      <c r="B4096" s="50">
        <f t="shared" ca="1" si="127"/>
        <v>-78.575831449211719</v>
      </c>
    </row>
    <row r="4097" spans="1:2" x14ac:dyDescent="0.2">
      <c r="A4097" s="57">
        <f t="shared" ca="1" si="126"/>
        <v>324.40000000000401</v>
      </c>
      <c r="B4097" s="50">
        <f t="shared" ca="1" si="127"/>
        <v>-78.575565154554283</v>
      </c>
    </row>
    <row r="4098" spans="1:2" x14ac:dyDescent="0.2">
      <c r="A4098" s="57">
        <f t="shared" ca="1" si="126"/>
        <v>324.480000000004</v>
      </c>
      <c r="B4098" s="50">
        <f t="shared" ca="1" si="127"/>
        <v>-78.575956663637612</v>
      </c>
    </row>
    <row r="4099" spans="1:2" x14ac:dyDescent="0.2">
      <c r="A4099" s="57">
        <f t="shared" ca="1" si="126"/>
        <v>324.56000000000398</v>
      </c>
      <c r="B4099" s="50">
        <f t="shared" ca="1" si="127"/>
        <v>-78.577005671934202</v>
      </c>
    </row>
    <row r="4100" spans="1:2" x14ac:dyDescent="0.2">
      <c r="A4100" s="57">
        <f t="shared" ca="1" si="126"/>
        <v>324.64000000000397</v>
      </c>
      <c r="B4100" s="50">
        <f t="shared" ca="1" si="127"/>
        <v>-78.57871190839964</v>
      </c>
    </row>
    <row r="4101" spans="1:2" x14ac:dyDescent="0.2">
      <c r="A4101" s="57">
        <f t="shared" ca="1" si="126"/>
        <v>324.72000000000395</v>
      </c>
      <c r="B4101" s="50">
        <f t="shared" ca="1" si="127"/>
        <v>-78.581075135417507</v>
      </c>
    </row>
    <row r="4102" spans="1:2" x14ac:dyDescent="0.2">
      <c r="A4102" s="57">
        <f t="shared" ca="1" si="126"/>
        <v>324.80000000000393</v>
      </c>
      <c r="B4102" s="50">
        <f t="shared" ca="1" si="127"/>
        <v>-78.584095148751089</v>
      </c>
    </row>
    <row r="4103" spans="1:2" x14ac:dyDescent="0.2">
      <c r="A4103" s="57">
        <f t="shared" ca="1" si="126"/>
        <v>324.88000000000392</v>
      </c>
      <c r="B4103" s="50">
        <f t="shared" ca="1" si="127"/>
        <v>-78.587771777501914</v>
      </c>
    </row>
    <row r="4104" spans="1:2" x14ac:dyDescent="0.2">
      <c r="A4104" s="57">
        <f t="shared" ca="1" si="126"/>
        <v>324.9600000000039</v>
      </c>
      <c r="B4104" s="50">
        <f t="shared" ca="1" si="127"/>
        <v>-78.592104884075098</v>
      </c>
    </row>
    <row r="4105" spans="1:2" x14ac:dyDescent="0.2">
      <c r="A4105" s="57">
        <f t="shared" ca="1" si="126"/>
        <v>325.04000000000389</v>
      </c>
      <c r="B4105" s="50">
        <f t="shared" ca="1" si="127"/>
        <v>-78.597094364151289</v>
      </c>
    </row>
    <row r="4106" spans="1:2" x14ac:dyDescent="0.2">
      <c r="A4106" s="57">
        <f t="shared" ca="1" si="126"/>
        <v>325.12000000000387</v>
      </c>
      <c r="B4106" s="50">
        <f t="shared" ca="1" si="127"/>
        <v>-78.602740146665539</v>
      </c>
    </row>
    <row r="4107" spans="1:2" x14ac:dyDescent="0.2">
      <c r="A4107" s="57">
        <f t="shared" ca="1" si="126"/>
        <v>325.20000000000385</v>
      </c>
      <c r="B4107" s="50">
        <f t="shared" ca="1" si="127"/>
        <v>-78.609042193792732</v>
      </c>
    </row>
    <row r="4108" spans="1:2" x14ac:dyDescent="0.2">
      <c r="A4108" s="57">
        <f t="shared" ca="1" si="126"/>
        <v>325.28000000000384</v>
      </c>
      <c r="B4108" s="50">
        <f t="shared" ca="1" si="127"/>
        <v>-78.616000500939833</v>
      </c>
    </row>
    <row r="4109" spans="1:2" x14ac:dyDescent="0.2">
      <c r="A4109" s="57">
        <f t="shared" ca="1" si="126"/>
        <v>325.36000000000382</v>
      </c>
      <c r="B4109" s="50">
        <f t="shared" ca="1" si="127"/>
        <v>-78.6236150967448</v>
      </c>
    </row>
    <row r="4110" spans="1:2" x14ac:dyDescent="0.2">
      <c r="A4110" s="57">
        <f t="shared" ca="1" si="126"/>
        <v>325.44000000000381</v>
      </c>
      <c r="B4110" s="50">
        <f t="shared" ca="1" si="127"/>
        <v>-78.631886043082332</v>
      </c>
    </row>
    <row r="4111" spans="1:2" x14ac:dyDescent="0.2">
      <c r="A4111" s="57">
        <f t="shared" ca="1" si="126"/>
        <v>325.52000000000379</v>
      </c>
      <c r="B4111" s="50">
        <f t="shared" ca="1" si="127"/>
        <v>-78.640813435076126</v>
      </c>
    </row>
    <row r="4112" spans="1:2" x14ac:dyDescent="0.2">
      <c r="A4112" s="57">
        <f t="shared" ca="1" si="126"/>
        <v>325.60000000000377</v>
      </c>
      <c r="B4112" s="50">
        <f t="shared" ca="1" si="127"/>
        <v>-78.650397401118099</v>
      </c>
    </row>
    <row r="4113" spans="1:2" x14ac:dyDescent="0.2">
      <c r="A4113" s="57">
        <f t="shared" ca="1" si="126"/>
        <v>325.68000000000376</v>
      </c>
      <c r="B4113" s="50">
        <f t="shared" ca="1" si="127"/>
        <v>-78.660638102894083</v>
      </c>
    </row>
    <row r="4114" spans="1:2" x14ac:dyDescent="0.2">
      <c r="A4114" s="57">
        <f t="shared" ca="1" si="126"/>
        <v>325.76000000000374</v>
      </c>
      <c r="B4114" s="50">
        <f t="shared" ca="1" si="127"/>
        <v>-78.671535735416569</v>
      </c>
    </row>
    <row r="4115" spans="1:2" x14ac:dyDescent="0.2">
      <c r="A4115" s="57">
        <f t="shared" ca="1" si="126"/>
        <v>325.84000000000373</v>
      </c>
      <c r="B4115" s="50">
        <f t="shared" ca="1" si="127"/>
        <v>-78.683090527063953</v>
      </c>
    </row>
    <row r="4116" spans="1:2" x14ac:dyDescent="0.2">
      <c r="A4116" s="57">
        <f t="shared" ca="1" si="126"/>
        <v>325.92000000000371</v>
      </c>
      <c r="B4116" s="50">
        <f t="shared" ca="1" si="127"/>
        <v>-78.695302739626683</v>
      </c>
    </row>
    <row r="4117" spans="1:2" x14ac:dyDescent="0.2">
      <c r="A4117" s="57">
        <f t="shared" ca="1" si="126"/>
        <v>326.00000000000369</v>
      </c>
      <c r="B4117" s="50">
        <f t="shared" ca="1" si="127"/>
        <v>-78.708172668360078</v>
      </c>
    </row>
    <row r="4118" spans="1:2" x14ac:dyDescent="0.2">
      <c r="A4118" s="57">
        <f t="shared" ca="1" si="126"/>
        <v>326.08000000000368</v>
      </c>
      <c r="B4118" s="50">
        <f t="shared" ca="1" si="127"/>
        <v>-78.721700642044297</v>
      </c>
    </row>
    <row r="4119" spans="1:2" x14ac:dyDescent="0.2">
      <c r="A4119" s="57">
        <f t="shared" ca="1" si="126"/>
        <v>326.16000000000366</v>
      </c>
      <c r="B4119" s="50">
        <f t="shared" ca="1" si="127"/>
        <v>-78.735887023050623</v>
      </c>
    </row>
    <row r="4120" spans="1:2" x14ac:dyDescent="0.2">
      <c r="A4120" s="57">
        <f t="shared" ca="1" si="126"/>
        <v>326.24000000000365</v>
      </c>
      <c r="B4120" s="50">
        <f t="shared" ca="1" si="127"/>
        <v>-78.750732207415112</v>
      </c>
    </row>
    <row r="4121" spans="1:2" x14ac:dyDescent="0.2">
      <c r="A4121" s="57">
        <f t="shared" ca="1" si="126"/>
        <v>326.32000000000363</v>
      </c>
      <c r="B4121" s="50">
        <f t="shared" ca="1" si="127"/>
        <v>-78.766236624918903</v>
      </c>
    </row>
    <row r="4122" spans="1:2" x14ac:dyDescent="0.2">
      <c r="A4122" s="57">
        <f t="shared" ca="1" si="126"/>
        <v>326.40000000000362</v>
      </c>
      <c r="B4122" s="50">
        <f t="shared" ca="1" si="127"/>
        <v>-78.782400739175415</v>
      </c>
    </row>
    <row r="4123" spans="1:2" x14ac:dyDescent="0.2">
      <c r="A4123" s="57">
        <f t="shared" ca="1" si="126"/>
        <v>326.4800000000036</v>
      </c>
      <c r="B4123" s="50">
        <f t="shared" ca="1" si="127"/>
        <v>-78.799225047724775</v>
      </c>
    </row>
    <row r="4124" spans="1:2" x14ac:dyDescent="0.2">
      <c r="A4124" s="57">
        <f t="shared" ca="1" si="126"/>
        <v>326.56000000000358</v>
      </c>
      <c r="B4124" s="50">
        <f t="shared" ca="1" si="127"/>
        <v>-78.816710082135003</v>
      </c>
    </row>
    <row r="4125" spans="1:2" x14ac:dyDescent="0.2">
      <c r="A4125" s="57">
        <f t="shared" ca="1" si="126"/>
        <v>326.64000000000357</v>
      </c>
      <c r="B4125" s="50">
        <f t="shared" ca="1" si="127"/>
        <v>-78.834856408110369</v>
      </c>
    </row>
    <row r="4126" spans="1:2" x14ac:dyDescent="0.2">
      <c r="A4126" s="57">
        <f t="shared" ca="1" si="126"/>
        <v>326.72000000000355</v>
      </c>
      <c r="B4126" s="50">
        <f t="shared" ca="1" si="127"/>
        <v>-78.853664625606882</v>
      </c>
    </row>
    <row r="4127" spans="1:2" x14ac:dyDescent="0.2">
      <c r="A4127" s="57">
        <f t="shared" ca="1" si="126"/>
        <v>326.80000000000354</v>
      </c>
      <c r="B4127" s="50">
        <f t="shared" ca="1" si="127"/>
        <v>-78.873135368954934</v>
      </c>
    </row>
    <row r="4128" spans="1:2" x14ac:dyDescent="0.2">
      <c r="A4128" s="57">
        <f t="shared" ca="1" si="126"/>
        <v>326.88000000000352</v>
      </c>
      <c r="B4128" s="50">
        <f t="shared" ca="1" si="127"/>
        <v>-78.893269306989041</v>
      </c>
    </row>
    <row r="4129" spans="1:2" x14ac:dyDescent="0.2">
      <c r="A4129" s="57">
        <f t="shared" ca="1" si="126"/>
        <v>326.9600000000035</v>
      </c>
      <c r="B4129" s="50">
        <f t="shared" ca="1" si="127"/>
        <v>-78.914067143185051</v>
      </c>
    </row>
    <row r="4130" spans="1:2" x14ac:dyDescent="0.2">
      <c r="A4130" s="57">
        <f t="shared" ca="1" si="126"/>
        <v>327.04000000000349</v>
      </c>
      <c r="B4130" s="50">
        <f t="shared" ca="1" si="127"/>
        <v>-78.935529615804526</v>
      </c>
    </row>
    <row r="4131" spans="1:2" x14ac:dyDescent="0.2">
      <c r="A4131" s="57">
        <f t="shared" ca="1" si="126"/>
        <v>327.12000000000347</v>
      </c>
      <c r="B4131" s="50">
        <f t="shared" ca="1" si="127"/>
        <v>-78.957657498046586</v>
      </c>
    </row>
    <row r="4132" spans="1:2" x14ac:dyDescent="0.2">
      <c r="A4132" s="57">
        <f t="shared" ca="1" si="126"/>
        <v>327.20000000000346</v>
      </c>
      <c r="B4132" s="50">
        <f t="shared" ca="1" si="127"/>
        <v>-78.980451598207196</v>
      </c>
    </row>
    <row r="4133" spans="1:2" x14ac:dyDescent="0.2">
      <c r="A4133" s="57">
        <f t="shared" ca="1" si="126"/>
        <v>327.28000000000344</v>
      </c>
      <c r="B4133" s="50">
        <f t="shared" ca="1" si="127"/>
        <v>-79.003912759845946</v>
      </c>
    </row>
    <row r="4134" spans="1:2" x14ac:dyDescent="0.2">
      <c r="A4134" s="57">
        <f t="shared" ca="1" si="126"/>
        <v>327.36000000000342</v>
      </c>
      <c r="B4134" s="50">
        <f t="shared" ca="1" si="127"/>
        <v>-79.028041861960588</v>
      </c>
    </row>
    <row r="4135" spans="1:2" x14ac:dyDescent="0.2">
      <c r="A4135" s="57">
        <f t="shared" ca="1" si="126"/>
        <v>327.44000000000341</v>
      </c>
      <c r="B4135" s="50">
        <f t="shared" ca="1" si="127"/>
        <v>-79.05283981916898</v>
      </c>
    </row>
    <row r="4136" spans="1:2" x14ac:dyDescent="0.2">
      <c r="A4136" s="57">
        <f t="shared" ca="1" si="126"/>
        <v>327.52000000000339</v>
      </c>
      <c r="B4136" s="50">
        <f t="shared" ca="1" si="127"/>
        <v>-79.078307581899182</v>
      </c>
    </row>
    <row r="4137" spans="1:2" x14ac:dyDescent="0.2">
      <c r="A4137" s="57">
        <f t="shared" ca="1" si="126"/>
        <v>327.60000000000338</v>
      </c>
      <c r="B4137" s="50">
        <f t="shared" ca="1" si="127"/>
        <v>-79.104446136586873</v>
      </c>
    </row>
    <row r="4138" spans="1:2" x14ac:dyDescent="0.2">
      <c r="A4138" s="57">
        <f t="shared" ca="1" si="126"/>
        <v>327.68000000000336</v>
      </c>
      <c r="B4138" s="50">
        <f t="shared" ca="1" si="127"/>
        <v>-79.131256505881311</v>
      </c>
    </row>
    <row r="4139" spans="1:2" x14ac:dyDescent="0.2">
      <c r="A4139" s="57">
        <f t="shared" ref="A4139:A4202" ca="1" si="128">OFFSET(A4139,-1,0)+f_stop/5000</f>
        <v>327.76000000000334</v>
      </c>
      <c r="B4139" s="50">
        <f t="shared" ref="B4139:B4202" ca="1" si="129">20*LOG(ABS(   (1/f_dec*SIN(f_dec*$A4139/Fm*PI())/SIN($A4139/Fm*PI()))^(order-2) * (1/f_dec2*SIN(f_dec2*$A4139/Fm*PI())/SIN($A4139/Fm*PI())) *  (1/(f_dec*n_avg)*SIN((f_dec*n_avg)*$A4139/Fm*PI())/SIN($A4139/Fm*PI()))    ))</f>
        <v>-79.158739748858821</v>
      </c>
    </row>
    <row r="4140" spans="1:2" x14ac:dyDescent="0.2">
      <c r="A4140" s="57">
        <f t="shared" ca="1" si="128"/>
        <v>327.84000000000333</v>
      </c>
      <c r="B4140" s="50">
        <f t="shared" ca="1" si="129"/>
        <v>-79.186896961244656</v>
      </c>
    </row>
    <row r="4141" spans="1:2" x14ac:dyDescent="0.2">
      <c r="A4141" s="57">
        <f t="shared" ca="1" si="128"/>
        <v>327.92000000000331</v>
      </c>
      <c r="B4141" s="50">
        <f t="shared" ca="1" si="129"/>
        <v>-79.215729275643113</v>
      </c>
    </row>
    <row r="4142" spans="1:2" x14ac:dyDescent="0.2">
      <c r="A4142" s="57">
        <f t="shared" ca="1" si="128"/>
        <v>328.0000000000033</v>
      </c>
      <c r="B4142" s="50">
        <f t="shared" ca="1" si="129"/>
        <v>-79.245237861775692</v>
      </c>
    </row>
    <row r="4143" spans="1:2" x14ac:dyDescent="0.2">
      <c r="A4143" s="57">
        <f t="shared" ca="1" si="128"/>
        <v>328.08000000000328</v>
      </c>
      <c r="B4143" s="50">
        <f t="shared" ca="1" si="129"/>
        <v>-79.275423926728138</v>
      </c>
    </row>
    <row r="4144" spans="1:2" x14ac:dyDescent="0.2">
      <c r="A4144" s="57">
        <f t="shared" ca="1" si="128"/>
        <v>328.16000000000327</v>
      </c>
      <c r="B4144" s="50">
        <f t="shared" ca="1" si="129"/>
        <v>-79.306288715205625</v>
      </c>
    </row>
    <row r="4145" spans="1:2" x14ac:dyDescent="0.2">
      <c r="A4145" s="57">
        <f t="shared" ca="1" si="128"/>
        <v>328.24000000000325</v>
      </c>
      <c r="B4145" s="50">
        <f t="shared" ca="1" si="129"/>
        <v>-79.337833509796809</v>
      </c>
    </row>
    <row r="4146" spans="1:2" x14ac:dyDescent="0.2">
      <c r="A4146" s="57">
        <f t="shared" ca="1" si="128"/>
        <v>328.32000000000323</v>
      </c>
      <c r="B4146" s="50">
        <f t="shared" ca="1" si="129"/>
        <v>-79.370059631246676</v>
      </c>
    </row>
    <row r="4147" spans="1:2" x14ac:dyDescent="0.2">
      <c r="A4147" s="57">
        <f t="shared" ca="1" si="128"/>
        <v>328.40000000000322</v>
      </c>
      <c r="B4147" s="50">
        <f t="shared" ca="1" si="129"/>
        <v>-79.402968438738171</v>
      </c>
    </row>
    <row r="4148" spans="1:2" x14ac:dyDescent="0.2">
      <c r="A4148" s="57">
        <f t="shared" ca="1" si="128"/>
        <v>328.4800000000032</v>
      </c>
      <c r="B4148" s="50">
        <f t="shared" ca="1" si="129"/>
        <v>-79.436561330183068</v>
      </c>
    </row>
    <row r="4149" spans="1:2" x14ac:dyDescent="0.2">
      <c r="A4149" s="57">
        <f t="shared" ca="1" si="128"/>
        <v>328.56000000000319</v>
      </c>
      <c r="B4149" s="50">
        <f t="shared" ca="1" si="129"/>
        <v>-79.470839742521747</v>
      </c>
    </row>
    <row r="4150" spans="1:2" x14ac:dyDescent="0.2">
      <c r="A4150" s="57">
        <f t="shared" ca="1" si="128"/>
        <v>328.64000000000317</v>
      </c>
      <c r="B4150" s="50">
        <f t="shared" ca="1" si="129"/>
        <v>-79.505805152032636</v>
      </c>
    </row>
    <row r="4151" spans="1:2" x14ac:dyDescent="0.2">
      <c r="A4151" s="57">
        <f t="shared" ca="1" si="128"/>
        <v>328.72000000000315</v>
      </c>
      <c r="B4151" s="50">
        <f t="shared" ca="1" si="129"/>
        <v>-79.54145907465076</v>
      </c>
    </row>
    <row r="4152" spans="1:2" x14ac:dyDescent="0.2">
      <c r="A4152" s="57">
        <f t="shared" ca="1" si="128"/>
        <v>328.80000000000314</v>
      </c>
      <c r="B4152" s="50">
        <f t="shared" ca="1" si="129"/>
        <v>-79.577803066296141</v>
      </c>
    </row>
    <row r="4153" spans="1:2" x14ac:dyDescent="0.2">
      <c r="A4153" s="57">
        <f t="shared" ca="1" si="128"/>
        <v>328.88000000000312</v>
      </c>
      <c r="B4153" s="50">
        <f t="shared" ca="1" si="129"/>
        <v>-79.614838723211918</v>
      </c>
    </row>
    <row r="4154" spans="1:2" x14ac:dyDescent="0.2">
      <c r="A4154" s="57">
        <f t="shared" ca="1" si="128"/>
        <v>328.96000000000311</v>
      </c>
      <c r="B4154" s="50">
        <f t="shared" ca="1" si="129"/>
        <v>-79.652567682312267</v>
      </c>
    </row>
    <row r="4155" spans="1:2" x14ac:dyDescent="0.2">
      <c r="A4155" s="57">
        <f t="shared" ca="1" si="128"/>
        <v>329.04000000000309</v>
      </c>
      <c r="B4155" s="50">
        <f t="shared" ca="1" si="129"/>
        <v>-79.690991621540618</v>
      </c>
    </row>
    <row r="4156" spans="1:2" x14ac:dyDescent="0.2">
      <c r="A4156" s="57">
        <f t="shared" ca="1" si="128"/>
        <v>329.12000000000307</v>
      </c>
      <c r="B4156" s="50">
        <f t="shared" ca="1" si="129"/>
        <v>-79.730112260237917</v>
      </c>
    </row>
    <row r="4157" spans="1:2" x14ac:dyDescent="0.2">
      <c r="A4157" s="57">
        <f t="shared" ca="1" si="128"/>
        <v>329.20000000000306</v>
      </c>
      <c r="B4157" s="50">
        <f t="shared" ca="1" si="129"/>
        <v>-79.769931359521621</v>
      </c>
    </row>
    <row r="4158" spans="1:2" x14ac:dyDescent="0.2">
      <c r="A4158" s="57">
        <f t="shared" ca="1" si="128"/>
        <v>329.28000000000304</v>
      </c>
      <c r="B4158" s="50">
        <f t="shared" ca="1" si="129"/>
        <v>-79.810450722674801</v>
      </c>
    </row>
    <row r="4159" spans="1:2" x14ac:dyDescent="0.2">
      <c r="A4159" s="57">
        <f t="shared" ca="1" si="128"/>
        <v>329.36000000000303</v>
      </c>
      <c r="B4159" s="50">
        <f t="shared" ca="1" si="129"/>
        <v>-79.851672195546769</v>
      </c>
    </row>
    <row r="4160" spans="1:2" x14ac:dyDescent="0.2">
      <c r="A4160" s="57">
        <f t="shared" ca="1" si="128"/>
        <v>329.44000000000301</v>
      </c>
      <c r="B4160" s="50">
        <f t="shared" ca="1" si="129"/>
        <v>-79.893597666964055</v>
      </c>
    </row>
    <row r="4161" spans="1:2" x14ac:dyDescent="0.2">
      <c r="A4161" s="57">
        <f t="shared" ca="1" si="128"/>
        <v>329.52000000000299</v>
      </c>
      <c r="B4161" s="50">
        <f t="shared" ca="1" si="129"/>
        <v>-79.936229069152901</v>
      </c>
    </row>
    <row r="4162" spans="1:2" x14ac:dyDescent="0.2">
      <c r="A4162" s="57">
        <f t="shared" ca="1" si="128"/>
        <v>329.60000000000298</v>
      </c>
      <c r="B4162" s="50">
        <f t="shared" ca="1" si="129"/>
        <v>-79.97956837817334</v>
      </c>
    </row>
    <row r="4163" spans="1:2" x14ac:dyDescent="0.2">
      <c r="A4163" s="57">
        <f t="shared" ca="1" si="128"/>
        <v>329.68000000000296</v>
      </c>
      <c r="B4163" s="50">
        <f t="shared" ca="1" si="129"/>
        <v>-80.023617614364312</v>
      </c>
    </row>
    <row r="4164" spans="1:2" x14ac:dyDescent="0.2">
      <c r="A4164" s="57">
        <f t="shared" ca="1" si="128"/>
        <v>329.76000000000295</v>
      </c>
      <c r="B4164" s="50">
        <f t="shared" ca="1" si="129"/>
        <v>-80.068378842801309</v>
      </c>
    </row>
    <row r="4165" spans="1:2" x14ac:dyDescent="0.2">
      <c r="A4165" s="57">
        <f t="shared" ca="1" si="128"/>
        <v>329.84000000000293</v>
      </c>
      <c r="B4165" s="50">
        <f t="shared" ca="1" si="129"/>
        <v>-80.113854173765745</v>
      </c>
    </row>
    <row r="4166" spans="1:2" x14ac:dyDescent="0.2">
      <c r="A4166" s="57">
        <f t="shared" ca="1" si="128"/>
        <v>329.92000000000291</v>
      </c>
      <c r="B4166" s="50">
        <f t="shared" ca="1" si="129"/>
        <v>-80.160045763226563</v>
      </c>
    </row>
    <row r="4167" spans="1:2" x14ac:dyDescent="0.2">
      <c r="A4167" s="57">
        <f t="shared" ca="1" si="128"/>
        <v>330.0000000000029</v>
      </c>
      <c r="B4167" s="50">
        <f t="shared" ca="1" si="129"/>
        <v>-80.206955813334574</v>
      </c>
    </row>
    <row r="4168" spans="1:2" x14ac:dyDescent="0.2">
      <c r="A4168" s="57">
        <f t="shared" ca="1" si="128"/>
        <v>330.08000000000288</v>
      </c>
      <c r="B4168" s="50">
        <f t="shared" ca="1" si="129"/>
        <v>-80.254586572929654</v>
      </c>
    </row>
    <row r="4169" spans="1:2" x14ac:dyDescent="0.2">
      <c r="A4169" s="57">
        <f t="shared" ca="1" si="128"/>
        <v>330.16000000000287</v>
      </c>
      <c r="B4169" s="50">
        <f t="shared" ca="1" si="129"/>
        <v>-80.302940338060736</v>
      </c>
    </row>
    <row r="4170" spans="1:2" x14ac:dyDescent="0.2">
      <c r="A4170" s="57">
        <f t="shared" ca="1" si="128"/>
        <v>330.24000000000285</v>
      </c>
      <c r="B4170" s="50">
        <f t="shared" ca="1" si="129"/>
        <v>-80.352019452519343</v>
      </c>
    </row>
    <row r="4171" spans="1:2" x14ac:dyDescent="0.2">
      <c r="A4171" s="57">
        <f t="shared" ca="1" si="128"/>
        <v>330.32000000000284</v>
      </c>
      <c r="B4171" s="50">
        <f t="shared" ca="1" si="129"/>
        <v>-80.401826308386802</v>
      </c>
    </row>
    <row r="4172" spans="1:2" x14ac:dyDescent="0.2">
      <c r="A4172" s="57">
        <f t="shared" ca="1" si="128"/>
        <v>330.40000000000282</v>
      </c>
      <c r="B4172" s="50">
        <f t="shared" ca="1" si="129"/>
        <v>-80.452363346595035</v>
      </c>
    </row>
    <row r="4173" spans="1:2" x14ac:dyDescent="0.2">
      <c r="A4173" s="57">
        <f t="shared" ca="1" si="128"/>
        <v>330.4800000000028</v>
      </c>
      <c r="B4173" s="50">
        <f t="shared" ca="1" si="129"/>
        <v>-80.503633057501816</v>
      </c>
    </row>
    <row r="4174" spans="1:2" x14ac:dyDescent="0.2">
      <c r="A4174" s="57">
        <f t="shared" ca="1" si="128"/>
        <v>330.56000000000279</v>
      </c>
      <c r="B4174" s="50">
        <f t="shared" ca="1" si="129"/>
        <v>-80.555637981480402</v>
      </c>
    </row>
    <row r="4175" spans="1:2" x14ac:dyDescent="0.2">
      <c r="A4175" s="57">
        <f t="shared" ca="1" si="128"/>
        <v>330.64000000000277</v>
      </c>
      <c r="B4175" s="50">
        <f t="shared" ca="1" si="129"/>
        <v>-80.608380709523985</v>
      </c>
    </row>
    <row r="4176" spans="1:2" x14ac:dyDescent="0.2">
      <c r="A4176" s="57">
        <f t="shared" ca="1" si="128"/>
        <v>330.72000000000276</v>
      </c>
      <c r="B4176" s="50">
        <f t="shared" ca="1" si="129"/>
        <v>-80.661863883865124</v>
      </c>
    </row>
    <row r="4177" spans="1:2" x14ac:dyDescent="0.2">
      <c r="A4177" s="57">
        <f t="shared" ca="1" si="128"/>
        <v>330.80000000000274</v>
      </c>
      <c r="B4177" s="50">
        <f t="shared" ca="1" si="129"/>
        <v>-80.716090198611013</v>
      </c>
    </row>
    <row r="4178" spans="1:2" x14ac:dyDescent="0.2">
      <c r="A4178" s="57">
        <f t="shared" ca="1" si="128"/>
        <v>330.88000000000272</v>
      </c>
      <c r="B4178" s="50">
        <f t="shared" ca="1" si="129"/>
        <v>-80.771062400393959</v>
      </c>
    </row>
    <row r="4179" spans="1:2" x14ac:dyDescent="0.2">
      <c r="A4179" s="57">
        <f t="shared" ca="1" si="128"/>
        <v>330.96000000000271</v>
      </c>
      <c r="B4179" s="50">
        <f t="shared" ca="1" si="129"/>
        <v>-80.826783289038474</v>
      </c>
    </row>
    <row r="4180" spans="1:2" x14ac:dyDescent="0.2">
      <c r="A4180" s="57">
        <f t="shared" ca="1" si="128"/>
        <v>331.04000000000269</v>
      </c>
      <c r="B4180" s="50">
        <f t="shared" ca="1" si="129"/>
        <v>-80.883255718244698</v>
      </c>
    </row>
    <row r="4181" spans="1:2" x14ac:dyDescent="0.2">
      <c r="A4181" s="57">
        <f t="shared" ca="1" si="128"/>
        <v>331.12000000000268</v>
      </c>
      <c r="B4181" s="50">
        <f t="shared" ca="1" si="129"/>
        <v>-80.940482596288575</v>
      </c>
    </row>
    <row r="4182" spans="1:2" x14ac:dyDescent="0.2">
      <c r="A4182" s="57">
        <f t="shared" ca="1" si="128"/>
        <v>331.20000000000266</v>
      </c>
      <c r="B4182" s="50">
        <f t="shared" ca="1" si="129"/>
        <v>-80.998466886739649</v>
      </c>
    </row>
    <row r="4183" spans="1:2" x14ac:dyDescent="0.2">
      <c r="A4183" s="57">
        <f t="shared" ca="1" si="128"/>
        <v>331.28000000000264</v>
      </c>
      <c r="B4183" s="50">
        <f t="shared" ca="1" si="129"/>
        <v>-81.057211609196116</v>
      </c>
    </row>
    <row r="4184" spans="1:2" x14ac:dyDescent="0.2">
      <c r="A4184" s="57">
        <f t="shared" ca="1" si="128"/>
        <v>331.36000000000263</v>
      </c>
      <c r="B4184" s="50">
        <f t="shared" ca="1" si="129"/>
        <v>-81.116719840038058</v>
      </c>
    </row>
    <row r="4185" spans="1:2" x14ac:dyDescent="0.2">
      <c r="A4185" s="57">
        <f t="shared" ca="1" si="128"/>
        <v>331.44000000000261</v>
      </c>
      <c r="B4185" s="50">
        <f t="shared" ca="1" si="129"/>
        <v>-81.176994713199591</v>
      </c>
    </row>
    <row r="4186" spans="1:2" x14ac:dyDescent="0.2">
      <c r="A4186" s="57">
        <f t="shared" ca="1" si="128"/>
        <v>331.5200000000026</v>
      </c>
      <c r="B4186" s="50">
        <f t="shared" ca="1" si="129"/>
        <v>-81.238039420959112</v>
      </c>
    </row>
    <row r="4187" spans="1:2" x14ac:dyDescent="0.2">
      <c r="A4187" s="57">
        <f t="shared" ca="1" si="128"/>
        <v>331.60000000000258</v>
      </c>
      <c r="B4187" s="50">
        <f t="shared" ca="1" si="129"/>
        <v>-81.299857214749807</v>
      </c>
    </row>
    <row r="4188" spans="1:2" x14ac:dyDescent="0.2">
      <c r="A4188" s="57">
        <f t="shared" ca="1" si="128"/>
        <v>331.68000000000256</v>
      </c>
      <c r="B4188" s="50">
        <f t="shared" ca="1" si="129"/>
        <v>-81.362451405989503</v>
      </c>
    </row>
    <row r="4189" spans="1:2" x14ac:dyDescent="0.2">
      <c r="A4189" s="57">
        <f t="shared" ca="1" si="128"/>
        <v>331.76000000000255</v>
      </c>
      <c r="B4189" s="50">
        <f t="shared" ca="1" si="129"/>
        <v>-81.425825366930837</v>
      </c>
    </row>
    <row r="4190" spans="1:2" x14ac:dyDescent="0.2">
      <c r="A4190" s="57">
        <f t="shared" ca="1" si="128"/>
        <v>331.84000000000253</v>
      </c>
      <c r="B4190" s="50">
        <f t="shared" ca="1" si="129"/>
        <v>-81.48998253153259</v>
      </c>
    </row>
    <row r="4191" spans="1:2" x14ac:dyDescent="0.2">
      <c r="A4191" s="57">
        <f t="shared" ca="1" si="128"/>
        <v>331.92000000000252</v>
      </c>
      <c r="B4191" s="50">
        <f t="shared" ca="1" si="129"/>
        <v>-81.554926396351988</v>
      </c>
    </row>
    <row r="4192" spans="1:2" x14ac:dyDescent="0.2">
      <c r="A4192" s="57">
        <f t="shared" ca="1" si="128"/>
        <v>332.0000000000025</v>
      </c>
      <c r="B4192" s="50">
        <f t="shared" ca="1" si="129"/>
        <v>-81.620660521459158</v>
      </c>
    </row>
    <row r="4193" spans="1:2" x14ac:dyDescent="0.2">
      <c r="A4193" s="57">
        <f t="shared" ca="1" si="128"/>
        <v>332.08000000000249</v>
      </c>
      <c r="B4193" s="50">
        <f t="shared" ca="1" si="129"/>
        <v>-81.687188531373707</v>
      </c>
    </row>
    <row r="4194" spans="1:2" x14ac:dyDescent="0.2">
      <c r="A4194" s="57">
        <f t="shared" ca="1" si="128"/>
        <v>332.16000000000247</v>
      </c>
      <c r="B4194" s="50">
        <f t="shared" ca="1" si="129"/>
        <v>-81.754514116024723</v>
      </c>
    </row>
    <row r="4195" spans="1:2" x14ac:dyDescent="0.2">
      <c r="A4195" s="57">
        <f t="shared" ca="1" si="128"/>
        <v>332.24000000000245</v>
      </c>
      <c r="B4195" s="50">
        <f t="shared" ca="1" si="129"/>
        <v>-81.822641031733681</v>
      </c>
    </row>
    <row r="4196" spans="1:2" x14ac:dyDescent="0.2">
      <c r="A4196" s="57">
        <f t="shared" ca="1" si="128"/>
        <v>332.32000000000244</v>
      </c>
      <c r="B4196" s="50">
        <f t="shared" ca="1" si="129"/>
        <v>-81.891573102222125</v>
      </c>
    </row>
    <row r="4197" spans="1:2" x14ac:dyDescent="0.2">
      <c r="A4197" s="57">
        <f t="shared" ca="1" si="128"/>
        <v>332.40000000000242</v>
      </c>
      <c r="B4197" s="50">
        <f t="shared" ca="1" si="129"/>
        <v>-81.961314219643754</v>
      </c>
    </row>
    <row r="4198" spans="1:2" x14ac:dyDescent="0.2">
      <c r="A4198" s="57">
        <f t="shared" ca="1" si="128"/>
        <v>332.48000000000241</v>
      </c>
      <c r="B4198" s="50">
        <f t="shared" ca="1" si="129"/>
        <v>-82.031868345642067</v>
      </c>
    </row>
    <row r="4199" spans="1:2" x14ac:dyDescent="0.2">
      <c r="A4199" s="57">
        <f t="shared" ca="1" si="128"/>
        <v>332.56000000000239</v>
      </c>
      <c r="B4199" s="50">
        <f t="shared" ca="1" si="129"/>
        <v>-82.103239512433902</v>
      </c>
    </row>
    <row r="4200" spans="1:2" x14ac:dyDescent="0.2">
      <c r="A4200" s="57">
        <f t="shared" ca="1" si="128"/>
        <v>332.64000000000237</v>
      </c>
      <c r="B4200" s="50">
        <f t="shared" ca="1" si="129"/>
        <v>-82.175431823920121</v>
      </c>
    </row>
    <row r="4201" spans="1:2" x14ac:dyDescent="0.2">
      <c r="A4201" s="57">
        <f t="shared" ca="1" si="128"/>
        <v>332.72000000000236</v>
      </c>
      <c r="B4201" s="50">
        <f t="shared" ca="1" si="129"/>
        <v>-82.24844945682328</v>
      </c>
    </row>
    <row r="4202" spans="1:2" x14ac:dyDescent="0.2">
      <c r="A4202" s="57">
        <f t="shared" ca="1" si="128"/>
        <v>332.80000000000234</v>
      </c>
      <c r="B4202" s="50">
        <f t="shared" ca="1" si="129"/>
        <v>-82.322296661853485</v>
      </c>
    </row>
    <row r="4203" spans="1:2" x14ac:dyDescent="0.2">
      <c r="A4203" s="57">
        <f t="shared" ref="A4203:A4266" ca="1" si="130">OFFSET(A4203,-1,0)+f_stop/5000</f>
        <v>332.88000000000233</v>
      </c>
      <c r="B4203" s="50">
        <f t="shared" ref="B4203:B4266" ca="1" si="131">20*LOG(ABS(   (1/f_dec*SIN(f_dec*$A4203/Fm*PI())/SIN($A4203/Fm*PI()))^(order-2) * (1/f_dec2*SIN(f_dec2*$A4203/Fm*PI())/SIN($A4203/Fm*PI())) *  (1/(f_dec*n_avg)*SIN((f_dec*n_avg)*$A4203/Fm*PI())/SIN($A4203/Fm*PI()))    ))</f>
        <v>-82.396977764904008</v>
      </c>
    </row>
    <row r="4204" spans="1:2" x14ac:dyDescent="0.2">
      <c r="A4204" s="57">
        <f t="shared" ca="1" si="130"/>
        <v>332.96000000000231</v>
      </c>
      <c r="B4204" s="50">
        <f t="shared" ca="1" si="131"/>
        <v>-82.47249716827524</v>
      </c>
    </row>
    <row r="4205" spans="1:2" x14ac:dyDescent="0.2">
      <c r="A4205" s="57">
        <f t="shared" ca="1" si="130"/>
        <v>333.04000000000229</v>
      </c>
      <c r="B4205" s="50">
        <f t="shared" ca="1" si="131"/>
        <v>-82.548859351930304</v>
      </c>
    </row>
    <row r="4206" spans="1:2" x14ac:dyDescent="0.2">
      <c r="A4206" s="57">
        <f t="shared" ca="1" si="130"/>
        <v>333.12000000000228</v>
      </c>
      <c r="B4206" s="50">
        <f t="shared" ca="1" si="131"/>
        <v>-82.62606887478168</v>
      </c>
    </row>
    <row r="4207" spans="1:2" x14ac:dyDescent="0.2">
      <c r="A4207" s="57">
        <f t="shared" ca="1" si="130"/>
        <v>333.20000000000226</v>
      </c>
      <c r="B4207" s="50">
        <f t="shared" ca="1" si="131"/>
        <v>-82.704130376009402</v>
      </c>
    </row>
    <row r="4208" spans="1:2" x14ac:dyDescent="0.2">
      <c r="A4208" s="57">
        <f t="shared" ca="1" si="130"/>
        <v>333.28000000000225</v>
      </c>
      <c r="B4208" s="50">
        <f t="shared" ca="1" si="131"/>
        <v>-82.783048576413506</v>
      </c>
    </row>
    <row r="4209" spans="1:2" x14ac:dyDescent="0.2">
      <c r="A4209" s="57">
        <f t="shared" ca="1" si="130"/>
        <v>333.36000000000223</v>
      </c>
      <c r="B4209" s="50">
        <f t="shared" ca="1" si="131"/>
        <v>-82.862828279799302</v>
      </c>
    </row>
    <row r="4210" spans="1:2" x14ac:dyDescent="0.2">
      <c r="A4210" s="57">
        <f t="shared" ca="1" si="130"/>
        <v>333.44000000000221</v>
      </c>
      <c r="B4210" s="50">
        <f t="shared" ca="1" si="131"/>
        <v>-82.943474374398505</v>
      </c>
    </row>
    <row r="4211" spans="1:2" x14ac:dyDescent="0.2">
      <c r="A4211" s="57">
        <f t="shared" ca="1" si="130"/>
        <v>333.5200000000022</v>
      </c>
      <c r="B4211" s="50">
        <f t="shared" ca="1" si="131"/>
        <v>-83.024991834325377</v>
      </c>
    </row>
    <row r="4212" spans="1:2" x14ac:dyDescent="0.2">
      <c r="A4212" s="57">
        <f t="shared" ca="1" si="130"/>
        <v>333.60000000000218</v>
      </c>
      <c r="B4212" s="50">
        <f t="shared" ca="1" si="131"/>
        <v>-83.107385721070898</v>
      </c>
    </row>
    <row r="4213" spans="1:2" x14ac:dyDescent="0.2">
      <c r="A4213" s="57">
        <f t="shared" ca="1" si="130"/>
        <v>333.68000000000217</v>
      </c>
      <c r="B4213" s="50">
        <f t="shared" ca="1" si="131"/>
        <v>-83.190661185033733</v>
      </c>
    </row>
    <row r="4214" spans="1:2" x14ac:dyDescent="0.2">
      <c r="A4214" s="57">
        <f t="shared" ca="1" si="130"/>
        <v>333.76000000000215</v>
      </c>
      <c r="B4214" s="50">
        <f t="shared" ca="1" si="131"/>
        <v>-83.274823467091167</v>
      </c>
    </row>
    <row r="4215" spans="1:2" x14ac:dyDescent="0.2">
      <c r="A4215" s="57">
        <f t="shared" ca="1" si="130"/>
        <v>333.84000000000214</v>
      </c>
      <c r="B4215" s="50">
        <f t="shared" ca="1" si="131"/>
        <v>-83.35987790020981</v>
      </c>
    </row>
    <row r="4216" spans="1:2" x14ac:dyDescent="0.2">
      <c r="A4216" s="57">
        <f t="shared" ca="1" si="130"/>
        <v>333.92000000000212</v>
      </c>
      <c r="B4216" s="50">
        <f t="shared" ca="1" si="131"/>
        <v>-83.44582991109759</v>
      </c>
    </row>
    <row r="4217" spans="1:2" x14ac:dyDescent="0.2">
      <c r="A4217" s="57">
        <f t="shared" ca="1" si="130"/>
        <v>334.0000000000021</v>
      </c>
      <c r="B4217" s="50">
        <f t="shared" ca="1" si="131"/>
        <v>-83.532685021898402</v>
      </c>
    </row>
    <row r="4218" spans="1:2" x14ac:dyDescent="0.2">
      <c r="A4218" s="57">
        <f t="shared" ca="1" si="130"/>
        <v>334.08000000000209</v>
      </c>
      <c r="B4218" s="50">
        <f t="shared" ca="1" si="131"/>
        <v>-83.620448851930547</v>
      </c>
    </row>
    <row r="4219" spans="1:2" x14ac:dyDescent="0.2">
      <c r="A4219" s="57">
        <f t="shared" ca="1" si="130"/>
        <v>334.16000000000207</v>
      </c>
      <c r="B4219" s="50">
        <f t="shared" ca="1" si="131"/>
        <v>-83.709127119470196</v>
      </c>
    </row>
    <row r="4220" spans="1:2" x14ac:dyDescent="0.2">
      <c r="A4220" s="57">
        <f t="shared" ca="1" si="130"/>
        <v>334.24000000000206</v>
      </c>
      <c r="B4220" s="50">
        <f t="shared" ca="1" si="131"/>
        <v>-83.798725643581207</v>
      </c>
    </row>
    <row r="4221" spans="1:2" x14ac:dyDescent="0.2">
      <c r="A4221" s="57">
        <f t="shared" ca="1" si="130"/>
        <v>334.32000000000204</v>
      </c>
      <c r="B4221" s="50">
        <f t="shared" ca="1" si="131"/>
        <v>-83.889250345992622</v>
      </c>
    </row>
    <row r="4222" spans="1:2" x14ac:dyDescent="0.2">
      <c r="A4222" s="57">
        <f t="shared" ca="1" si="130"/>
        <v>334.40000000000202</v>
      </c>
      <c r="B4222" s="50">
        <f t="shared" ca="1" si="131"/>
        <v>-83.980707253025656</v>
      </c>
    </row>
    <row r="4223" spans="1:2" x14ac:dyDescent="0.2">
      <c r="A4223" s="57">
        <f t="shared" ca="1" si="130"/>
        <v>334.48000000000201</v>
      </c>
      <c r="B4223" s="50">
        <f t="shared" ca="1" si="131"/>
        <v>-84.073102497571114</v>
      </c>
    </row>
    <row r="4224" spans="1:2" x14ac:dyDescent="0.2">
      <c r="A4224" s="57">
        <f t="shared" ca="1" si="130"/>
        <v>334.56000000000199</v>
      </c>
      <c r="B4224" s="50">
        <f t="shared" ca="1" si="131"/>
        <v>-84.166442321118865</v>
      </c>
    </row>
    <row r="4225" spans="1:2" x14ac:dyDescent="0.2">
      <c r="A4225" s="57">
        <f t="shared" ca="1" si="130"/>
        <v>334.64000000000198</v>
      </c>
      <c r="B4225" s="50">
        <f t="shared" ca="1" si="131"/>
        <v>-84.2607330758415</v>
      </c>
    </row>
    <row r="4226" spans="1:2" x14ac:dyDescent="0.2">
      <c r="A4226" s="57">
        <f t="shared" ca="1" si="130"/>
        <v>334.72000000000196</v>
      </c>
      <c r="B4226" s="50">
        <f t="shared" ca="1" si="131"/>
        <v>-84.355981226733235</v>
      </c>
    </row>
    <row r="4227" spans="1:2" x14ac:dyDescent="0.2">
      <c r="A4227" s="57">
        <f t="shared" ca="1" si="130"/>
        <v>334.80000000000194</v>
      </c>
      <c r="B4227" s="50">
        <f t="shared" ca="1" si="131"/>
        <v>-84.452193353805882</v>
      </c>
    </row>
    <row r="4228" spans="1:2" x14ac:dyDescent="0.2">
      <c r="A4228" s="57">
        <f t="shared" ca="1" si="130"/>
        <v>334.88000000000193</v>
      </c>
      <c r="B4228" s="50">
        <f t="shared" ca="1" si="131"/>
        <v>-84.549376154343605</v>
      </c>
    </row>
    <row r="4229" spans="1:2" x14ac:dyDescent="0.2">
      <c r="A4229" s="57">
        <f t="shared" ca="1" si="130"/>
        <v>334.96000000000191</v>
      </c>
      <c r="B4229" s="50">
        <f t="shared" ca="1" si="131"/>
        <v>-84.647536445219089</v>
      </c>
    </row>
    <row r="4230" spans="1:2" x14ac:dyDescent="0.2">
      <c r="A4230" s="57">
        <f t="shared" ca="1" si="130"/>
        <v>335.0400000000019</v>
      </c>
      <c r="B4230" s="50">
        <f t="shared" ca="1" si="131"/>
        <v>-84.746681165271255</v>
      </c>
    </row>
    <row r="4231" spans="1:2" x14ac:dyDescent="0.2">
      <c r="A4231" s="57">
        <f t="shared" ca="1" si="130"/>
        <v>335.12000000000188</v>
      </c>
      <c r="B4231" s="50">
        <f t="shared" ca="1" si="131"/>
        <v>-84.846817377748579</v>
      </c>
    </row>
    <row r="4232" spans="1:2" x14ac:dyDescent="0.2">
      <c r="A4232" s="57">
        <f t="shared" ca="1" si="130"/>
        <v>335.20000000000186</v>
      </c>
      <c r="B4232" s="50">
        <f t="shared" ca="1" si="131"/>
        <v>-84.947952272818725</v>
      </c>
    </row>
    <row r="4233" spans="1:2" x14ac:dyDescent="0.2">
      <c r="A4233" s="57">
        <f t="shared" ca="1" si="130"/>
        <v>335.28000000000185</v>
      </c>
      <c r="B4233" s="50">
        <f t="shared" ca="1" si="131"/>
        <v>-85.050093170146752</v>
      </c>
    </row>
    <row r="4234" spans="1:2" x14ac:dyDescent="0.2">
      <c r="A4234" s="57">
        <f t="shared" ca="1" si="130"/>
        <v>335.36000000000183</v>
      </c>
      <c r="B4234" s="50">
        <f t="shared" ca="1" si="131"/>
        <v>-85.153247521544387</v>
      </c>
    </row>
    <row r="4235" spans="1:2" x14ac:dyDescent="0.2">
      <c r="A4235" s="57">
        <f t="shared" ca="1" si="130"/>
        <v>335.44000000000182</v>
      </c>
      <c r="B4235" s="50">
        <f t="shared" ca="1" si="131"/>
        <v>-85.257422913692949</v>
      </c>
    </row>
    <row r="4236" spans="1:2" x14ac:dyDescent="0.2">
      <c r="A4236" s="57">
        <f t="shared" ca="1" si="130"/>
        <v>335.5200000000018</v>
      </c>
      <c r="B4236" s="50">
        <f t="shared" ca="1" si="131"/>
        <v>-85.3626270709415</v>
      </c>
    </row>
    <row r="4237" spans="1:2" x14ac:dyDescent="0.2">
      <c r="A4237" s="57">
        <f t="shared" ca="1" si="130"/>
        <v>335.60000000000178</v>
      </c>
      <c r="B4237" s="50">
        <f t="shared" ca="1" si="131"/>
        <v>-85.468867858183174</v>
      </c>
    </row>
    <row r="4238" spans="1:2" x14ac:dyDescent="0.2">
      <c r="A4238" s="57">
        <f t="shared" ca="1" si="130"/>
        <v>335.68000000000177</v>
      </c>
      <c r="B4238" s="50">
        <f t="shared" ca="1" si="131"/>
        <v>-85.57615328381263</v>
      </c>
    </row>
    <row r="4239" spans="1:2" x14ac:dyDescent="0.2">
      <c r="A4239" s="57">
        <f t="shared" ca="1" si="130"/>
        <v>335.76000000000175</v>
      </c>
      <c r="B4239" s="50">
        <f t="shared" ca="1" si="131"/>
        <v>-85.684491502765979</v>
      </c>
    </row>
    <row r="4240" spans="1:2" x14ac:dyDescent="0.2">
      <c r="A4240" s="57">
        <f t="shared" ca="1" si="130"/>
        <v>335.84000000000174</v>
      </c>
      <c r="B4240" s="50">
        <f t="shared" ca="1" si="131"/>
        <v>-85.793890819647686</v>
      </c>
    </row>
    <row r="4241" spans="1:2" x14ac:dyDescent="0.2">
      <c r="A4241" s="57">
        <f t="shared" ca="1" si="130"/>
        <v>335.92000000000172</v>
      </c>
      <c r="B4241" s="50">
        <f t="shared" ca="1" si="131"/>
        <v>-85.904359691946041</v>
      </c>
    </row>
    <row r="4242" spans="1:2" x14ac:dyDescent="0.2">
      <c r="A4242" s="57">
        <f t="shared" ca="1" si="130"/>
        <v>336.00000000000171</v>
      </c>
      <c r="B4242" s="50">
        <f t="shared" ca="1" si="131"/>
        <v>-86.015906733340842</v>
      </c>
    </row>
    <row r="4243" spans="1:2" x14ac:dyDescent="0.2">
      <c r="A4243" s="57">
        <f t="shared" ca="1" si="130"/>
        <v>336.08000000000169</v>
      </c>
      <c r="B4243" s="50">
        <f t="shared" ca="1" si="131"/>
        <v>-86.128540717105409</v>
      </c>
    </row>
    <row r="4244" spans="1:2" x14ac:dyDescent="0.2">
      <c r="A4244" s="57">
        <f t="shared" ca="1" si="130"/>
        <v>336.16000000000167</v>
      </c>
      <c r="B4244" s="50">
        <f t="shared" ca="1" si="131"/>
        <v>-86.242270579608359</v>
      </c>
    </row>
    <row r="4245" spans="1:2" x14ac:dyDescent="0.2">
      <c r="A4245" s="57">
        <f t="shared" ca="1" si="130"/>
        <v>336.24000000000166</v>
      </c>
      <c r="B4245" s="50">
        <f t="shared" ca="1" si="131"/>
        <v>-86.357105423915641</v>
      </c>
    </row>
    <row r="4246" spans="1:2" x14ac:dyDescent="0.2">
      <c r="A4246" s="57">
        <f t="shared" ca="1" si="130"/>
        <v>336.32000000000164</v>
      </c>
      <c r="B4246" s="50">
        <f t="shared" ca="1" si="131"/>
        <v>-86.473054523498249</v>
      </c>
    </row>
    <row r="4247" spans="1:2" x14ac:dyDescent="0.2">
      <c r="A4247" s="57">
        <f t="shared" ca="1" si="130"/>
        <v>336.40000000000163</v>
      </c>
      <c r="B4247" s="50">
        <f t="shared" ca="1" si="131"/>
        <v>-86.59012732604937</v>
      </c>
    </row>
    <row r="4248" spans="1:2" x14ac:dyDescent="0.2">
      <c r="A4248" s="57">
        <f t="shared" ca="1" si="130"/>
        <v>336.48000000000161</v>
      </c>
      <c r="B4248" s="50">
        <f t="shared" ca="1" si="131"/>
        <v>-86.708333457412976</v>
      </c>
    </row>
    <row r="4249" spans="1:2" x14ac:dyDescent="0.2">
      <c r="A4249" s="57">
        <f t="shared" ca="1" si="130"/>
        <v>336.56000000000159</v>
      </c>
      <c r="B4249" s="50">
        <f t="shared" ca="1" si="131"/>
        <v>-86.827682725630083</v>
      </c>
    </row>
    <row r="4250" spans="1:2" x14ac:dyDescent="0.2">
      <c r="A4250" s="57">
        <f t="shared" ca="1" si="130"/>
        <v>336.64000000000158</v>
      </c>
      <c r="B4250" s="50">
        <f t="shared" ca="1" si="131"/>
        <v>-86.948185125104942</v>
      </c>
    </row>
    <row r="4251" spans="1:2" x14ac:dyDescent="0.2">
      <c r="A4251" s="57">
        <f t="shared" ca="1" si="130"/>
        <v>336.72000000000156</v>
      </c>
      <c r="B4251" s="50">
        <f t="shared" ca="1" si="131"/>
        <v>-87.069850840896493</v>
      </c>
    </row>
    <row r="4252" spans="1:2" x14ac:dyDescent="0.2">
      <c r="A4252" s="57">
        <f t="shared" ca="1" si="130"/>
        <v>336.80000000000155</v>
      </c>
      <c r="B4252" s="50">
        <f t="shared" ca="1" si="131"/>
        <v>-87.19269025313892</v>
      </c>
    </row>
    <row r="4253" spans="1:2" x14ac:dyDescent="0.2">
      <c r="A4253" s="57">
        <f t="shared" ca="1" si="130"/>
        <v>336.88000000000153</v>
      </c>
      <c r="B4253" s="50">
        <f t="shared" ca="1" si="131"/>
        <v>-87.316713941597072</v>
      </c>
    </row>
    <row r="4254" spans="1:2" x14ac:dyDescent="0.2">
      <c r="A4254" s="57">
        <f t="shared" ca="1" si="130"/>
        <v>336.96000000000151</v>
      </c>
      <c r="B4254" s="50">
        <f t="shared" ca="1" si="131"/>
        <v>-87.441932690359764</v>
      </c>
    </row>
    <row r="4255" spans="1:2" x14ac:dyDescent="0.2">
      <c r="A4255" s="57">
        <f t="shared" ca="1" si="130"/>
        <v>337.0400000000015</v>
      </c>
      <c r="B4255" s="50">
        <f t="shared" ca="1" si="131"/>
        <v>-87.568357492677507</v>
      </c>
    </row>
    <row r="4256" spans="1:2" x14ac:dyDescent="0.2">
      <c r="A4256" s="57">
        <f t="shared" ca="1" si="130"/>
        <v>337.12000000000148</v>
      </c>
      <c r="B4256" s="50">
        <f t="shared" ca="1" si="131"/>
        <v>-87.695999555949641</v>
      </c>
    </row>
    <row r="4257" spans="1:2" x14ac:dyDescent="0.2">
      <c r="A4257" s="57">
        <f t="shared" ca="1" si="130"/>
        <v>337.20000000000147</v>
      </c>
      <c r="B4257" s="50">
        <f t="shared" ca="1" si="131"/>
        <v>-87.824870306865691</v>
      </c>
    </row>
    <row r="4258" spans="1:2" x14ac:dyDescent="0.2">
      <c r="A4258" s="57">
        <f t="shared" ca="1" si="130"/>
        <v>337.28000000000145</v>
      </c>
      <c r="B4258" s="50">
        <f t="shared" ca="1" si="131"/>
        <v>-87.954981396707865</v>
      </c>
    </row>
    <row r="4259" spans="1:2" x14ac:dyDescent="0.2">
      <c r="A4259" s="57">
        <f t="shared" ca="1" si="130"/>
        <v>337.36000000000143</v>
      </c>
      <c r="B4259" s="50">
        <f t="shared" ca="1" si="131"/>
        <v>-88.086344706819318</v>
      </c>
    </row>
    <row r="4260" spans="1:2" x14ac:dyDescent="0.2">
      <c r="A4260" s="57">
        <f t="shared" ca="1" si="130"/>
        <v>337.44000000000142</v>
      </c>
      <c r="B4260" s="50">
        <f t="shared" ca="1" si="131"/>
        <v>-88.218972354245238</v>
      </c>
    </row>
    <row r="4261" spans="1:2" x14ac:dyDescent="0.2">
      <c r="A4261" s="57">
        <f t="shared" ca="1" si="130"/>
        <v>337.5200000000014</v>
      </c>
      <c r="B4261" s="50">
        <f t="shared" ca="1" si="131"/>
        <v>-88.352876697553896</v>
      </c>
    </row>
    <row r="4262" spans="1:2" x14ac:dyDescent="0.2">
      <c r="A4262" s="57">
        <f t="shared" ca="1" si="130"/>
        <v>337.60000000000139</v>
      </c>
      <c r="B4262" s="50">
        <f t="shared" ca="1" si="131"/>
        <v>-88.488070342842065</v>
      </c>
    </row>
    <row r="4263" spans="1:2" x14ac:dyDescent="0.2">
      <c r="A4263" s="57">
        <f t="shared" ca="1" si="130"/>
        <v>337.68000000000137</v>
      </c>
      <c r="B4263" s="50">
        <f t="shared" ca="1" si="131"/>
        <v>-88.62456614993576</v>
      </c>
    </row>
    <row r="4264" spans="1:2" x14ac:dyDescent="0.2">
      <c r="A4264" s="57">
        <f t="shared" ca="1" si="130"/>
        <v>337.76000000000136</v>
      </c>
      <c r="B4264" s="50">
        <f t="shared" ca="1" si="131"/>
        <v>-88.762377238789782</v>
      </c>
    </row>
    <row r="4265" spans="1:2" x14ac:dyDescent="0.2">
      <c r="A4265" s="57">
        <f t="shared" ca="1" si="130"/>
        <v>337.84000000000134</v>
      </c>
      <c r="B4265" s="50">
        <f t="shared" ca="1" si="131"/>
        <v>-88.901516996096291</v>
      </c>
    </row>
    <row r="4266" spans="1:2" x14ac:dyDescent="0.2">
      <c r="A4266" s="57">
        <f t="shared" ca="1" si="130"/>
        <v>337.92000000000132</v>
      </c>
      <c r="B4266" s="50">
        <f t="shared" ca="1" si="131"/>
        <v>-89.041999082109996</v>
      </c>
    </row>
    <row r="4267" spans="1:2" x14ac:dyDescent="0.2">
      <c r="A4267" s="57">
        <f t="shared" ref="A4267:A4330" ca="1" si="132">OFFSET(A4267,-1,0)+f_stop/5000</f>
        <v>338.00000000000131</v>
      </c>
      <c r="B4267" s="50">
        <f t="shared" ref="B4267:B4330" ca="1" si="133">20*LOG(ABS(   (1/f_dec*SIN(f_dec*$A4267/Fm*PI())/SIN($A4267/Fm*PI()))^(order-2) * (1/f_dec2*SIN(f_dec2*$A4267/Fm*PI())/SIN($A4267/Fm*PI())) *  (1/(f_dec*n_avg)*SIN((f_dec*n_avg)*$A4267/Fm*PI())/SIN($A4267/Fm*PI()))    ))</f>
        <v>-89.183837437698585</v>
      </c>
    </row>
    <row r="4268" spans="1:2" x14ac:dyDescent="0.2">
      <c r="A4268" s="57">
        <f t="shared" ca="1" si="132"/>
        <v>338.08000000000129</v>
      </c>
      <c r="B4268" s="50">
        <f t="shared" ca="1" si="133"/>
        <v>-89.32704629162599</v>
      </c>
    </row>
    <row r="4269" spans="1:2" x14ac:dyDescent="0.2">
      <c r="A4269" s="57">
        <f t="shared" ca="1" si="132"/>
        <v>338.16000000000128</v>
      </c>
      <c r="B4269" s="50">
        <f t="shared" ca="1" si="133"/>
        <v>-89.471640168080086</v>
      </c>
    </row>
    <row r="4270" spans="1:2" x14ac:dyDescent="0.2">
      <c r="A4270" s="57">
        <f t="shared" ca="1" si="132"/>
        <v>338.24000000000126</v>
      </c>
      <c r="B4270" s="50">
        <f t="shared" ca="1" si="133"/>
        <v>-89.617633894453235</v>
      </c>
    </row>
    <row r="4271" spans="1:2" x14ac:dyDescent="0.2">
      <c r="A4271" s="57">
        <f t="shared" ca="1" si="132"/>
        <v>338.32000000000124</v>
      </c>
      <c r="B4271" s="50">
        <f t="shared" ca="1" si="133"/>
        <v>-89.765042609384906</v>
      </c>
    </row>
    <row r="4272" spans="1:2" x14ac:dyDescent="0.2">
      <c r="A4272" s="57">
        <f t="shared" ca="1" si="132"/>
        <v>338.40000000000123</v>
      </c>
      <c r="B4272" s="50">
        <f t="shared" ca="1" si="133"/>
        <v>-89.913881771079517</v>
      </c>
    </row>
    <row r="4273" spans="1:2" x14ac:dyDescent="0.2">
      <c r="A4273" s="57">
        <f t="shared" ca="1" si="132"/>
        <v>338.48000000000121</v>
      </c>
      <c r="B4273" s="50">
        <f t="shared" ca="1" si="133"/>
        <v>-90.064167165909254</v>
      </c>
    </row>
    <row r="4274" spans="1:2" x14ac:dyDescent="0.2">
      <c r="A4274" s="57">
        <f t="shared" ca="1" si="132"/>
        <v>338.5600000000012</v>
      </c>
      <c r="B4274" s="50">
        <f t="shared" ca="1" si="133"/>
        <v>-90.215914917312432</v>
      </c>
    </row>
    <row r="4275" spans="1:2" x14ac:dyDescent="0.2">
      <c r="A4275" s="57">
        <f t="shared" ca="1" si="132"/>
        <v>338.64000000000118</v>
      </c>
      <c r="B4275" s="50">
        <f t="shared" ca="1" si="133"/>
        <v>-90.369141495002921</v>
      </c>
    </row>
    <row r="4276" spans="1:2" x14ac:dyDescent="0.2">
      <c r="A4276" s="57">
        <f t="shared" ca="1" si="132"/>
        <v>338.72000000000116</v>
      </c>
      <c r="B4276" s="50">
        <f t="shared" ca="1" si="133"/>
        <v>-90.523863724500458</v>
      </c>
    </row>
    <row r="4277" spans="1:2" x14ac:dyDescent="0.2">
      <c r="A4277" s="57">
        <f t="shared" ca="1" si="132"/>
        <v>338.80000000000115</v>
      </c>
      <c r="B4277" s="50">
        <f t="shared" ca="1" si="133"/>
        <v>-90.680098796997171</v>
      </c>
    </row>
    <row r="4278" spans="1:2" x14ac:dyDescent="0.2">
      <c r="A4278" s="57">
        <f t="shared" ca="1" si="132"/>
        <v>338.88000000000113</v>
      </c>
      <c r="B4278" s="50">
        <f t="shared" ca="1" si="133"/>
        <v>-90.837864279573424</v>
      </c>
    </row>
    <row r="4279" spans="1:2" x14ac:dyDescent="0.2">
      <c r="A4279" s="57">
        <f t="shared" ca="1" si="132"/>
        <v>338.96000000000112</v>
      </c>
      <c r="B4279" s="50">
        <f t="shared" ca="1" si="133"/>
        <v>-90.997178125779811</v>
      </c>
    </row>
    <row r="4280" spans="1:2" x14ac:dyDescent="0.2">
      <c r="A4280" s="57">
        <f t="shared" ca="1" si="132"/>
        <v>339.0400000000011</v>
      </c>
      <c r="B4280" s="50">
        <f t="shared" ca="1" si="133"/>
        <v>-91.158058686597897</v>
      </c>
    </row>
    <row r="4281" spans="1:2" x14ac:dyDescent="0.2">
      <c r="A4281" s="57">
        <f t="shared" ca="1" si="132"/>
        <v>339.12000000000108</v>
      </c>
      <c r="B4281" s="50">
        <f t="shared" ca="1" si="133"/>
        <v>-91.320524721799657</v>
      </c>
    </row>
    <row r="4282" spans="1:2" x14ac:dyDescent="0.2">
      <c r="A4282" s="57">
        <f t="shared" ca="1" si="132"/>
        <v>339.20000000000107</v>
      </c>
      <c r="B4282" s="50">
        <f t="shared" ca="1" si="133"/>
        <v>-91.484595411720903</v>
      </c>
    </row>
    <row r="4283" spans="1:2" x14ac:dyDescent="0.2">
      <c r="A4283" s="57">
        <f t="shared" ca="1" si="132"/>
        <v>339.28000000000105</v>
      </c>
      <c r="B4283" s="50">
        <f t="shared" ca="1" si="133"/>
        <v>-91.650290369466376</v>
      </c>
    </row>
    <row r="4284" spans="1:2" x14ac:dyDescent="0.2">
      <c r="A4284" s="57">
        <f t="shared" ca="1" si="132"/>
        <v>339.36000000000104</v>
      </c>
      <c r="B4284" s="50">
        <f t="shared" ca="1" si="133"/>
        <v>-91.81762965356765</v>
      </c>
    </row>
    <row r="4285" spans="1:2" x14ac:dyDescent="0.2">
      <c r="A4285" s="57">
        <f t="shared" ca="1" si="132"/>
        <v>339.44000000000102</v>
      </c>
      <c r="B4285" s="50">
        <f t="shared" ca="1" si="133"/>
        <v>-91.986633781112971</v>
      </c>
    </row>
    <row r="4286" spans="1:2" x14ac:dyDescent="0.2">
      <c r="A4286" s="57">
        <f t="shared" ca="1" si="132"/>
        <v>339.520000000001</v>
      </c>
      <c r="B4286" s="50">
        <f t="shared" ca="1" si="133"/>
        <v>-92.157323741369964</v>
      </c>
    </row>
    <row r="4287" spans="1:2" x14ac:dyDescent="0.2">
      <c r="A4287" s="57">
        <f t="shared" ca="1" si="132"/>
        <v>339.60000000000099</v>
      </c>
      <c r="B4287" s="50">
        <f t="shared" ca="1" si="133"/>
        <v>-92.329721009923276</v>
      </c>
    </row>
    <row r="4288" spans="1:2" x14ac:dyDescent="0.2">
      <c r="A4288" s="57">
        <f t="shared" ca="1" si="132"/>
        <v>339.68000000000097</v>
      </c>
      <c r="B4288" s="50">
        <f t="shared" ca="1" si="133"/>
        <v>-92.503847563352949</v>
      </c>
    </row>
    <row r="4289" spans="1:2" x14ac:dyDescent="0.2">
      <c r="A4289" s="57">
        <f t="shared" ca="1" si="132"/>
        <v>339.76000000000096</v>
      </c>
      <c r="B4289" s="50">
        <f t="shared" ca="1" si="133"/>
        <v>-92.67972589447497</v>
      </c>
    </row>
    <row r="4290" spans="1:2" x14ac:dyDescent="0.2">
      <c r="A4290" s="57">
        <f t="shared" ca="1" si="132"/>
        <v>339.84000000000094</v>
      </c>
      <c r="B4290" s="50">
        <f t="shared" ca="1" si="133"/>
        <v>-92.857379028172431</v>
      </c>
    </row>
    <row r="4291" spans="1:2" x14ac:dyDescent="0.2">
      <c r="A4291" s="57">
        <f t="shared" ca="1" si="132"/>
        <v>339.92000000000093</v>
      </c>
      <c r="B4291" s="50">
        <f t="shared" ca="1" si="133"/>
        <v>-93.036830537845404</v>
      </c>
    </row>
    <row r="4292" spans="1:2" x14ac:dyDescent="0.2">
      <c r="A4292" s="57">
        <f t="shared" ca="1" si="132"/>
        <v>340.00000000000091</v>
      </c>
      <c r="B4292" s="50">
        <f t="shared" ca="1" si="133"/>
        <v>-93.218104562505445</v>
      </c>
    </row>
    <row r="4293" spans="1:2" x14ac:dyDescent="0.2">
      <c r="A4293" s="57">
        <f t="shared" ca="1" si="132"/>
        <v>340.08000000000089</v>
      </c>
      <c r="B4293" s="50">
        <f t="shared" ca="1" si="133"/>
        <v>-93.401225824549414</v>
      </c>
    </row>
    <row r="4294" spans="1:2" x14ac:dyDescent="0.2">
      <c r="A4294" s="57">
        <f t="shared" ca="1" si="132"/>
        <v>340.16000000000088</v>
      </c>
      <c r="B4294" s="50">
        <f t="shared" ca="1" si="133"/>
        <v>-93.586219648242093</v>
      </c>
    </row>
    <row r="4295" spans="1:2" x14ac:dyDescent="0.2">
      <c r="A4295" s="57">
        <f t="shared" ca="1" si="132"/>
        <v>340.24000000000086</v>
      </c>
      <c r="B4295" s="50">
        <f t="shared" ca="1" si="133"/>
        <v>-93.773111978943234</v>
      </c>
    </row>
    <row r="4296" spans="1:2" x14ac:dyDescent="0.2">
      <c r="A4296" s="57">
        <f t="shared" ca="1" si="132"/>
        <v>340.32000000000085</v>
      </c>
      <c r="B4296" s="50">
        <f t="shared" ca="1" si="133"/>
        <v>-93.961929403114922</v>
      </c>
    </row>
    <row r="4297" spans="1:2" x14ac:dyDescent="0.2">
      <c r="A4297" s="57">
        <f t="shared" ca="1" si="132"/>
        <v>340.40000000000083</v>
      </c>
      <c r="B4297" s="50">
        <f t="shared" ca="1" si="133"/>
        <v>-94.15269916914788</v>
      </c>
    </row>
    <row r="4298" spans="1:2" x14ac:dyDescent="0.2">
      <c r="A4298" s="57">
        <f t="shared" ca="1" si="132"/>
        <v>340.48000000000081</v>
      </c>
      <c r="B4298" s="50">
        <f t="shared" ca="1" si="133"/>
        <v>-94.345449209045924</v>
      </c>
    </row>
    <row r="4299" spans="1:2" x14ac:dyDescent="0.2">
      <c r="A4299" s="57">
        <f t="shared" ca="1" si="132"/>
        <v>340.5600000000008</v>
      </c>
      <c r="B4299" s="50">
        <f t="shared" ca="1" si="133"/>
        <v>-94.540208161013595</v>
      </c>
    </row>
    <row r="4300" spans="1:2" x14ac:dyDescent="0.2">
      <c r="A4300" s="57">
        <f t="shared" ca="1" si="132"/>
        <v>340.64000000000078</v>
      </c>
      <c r="B4300" s="50">
        <f t="shared" ca="1" si="133"/>
        <v>-94.737005392990014</v>
      </c>
    </row>
    <row r="4301" spans="1:2" x14ac:dyDescent="0.2">
      <c r="A4301" s="57">
        <f t="shared" ca="1" si="132"/>
        <v>340.72000000000077</v>
      </c>
      <c r="B4301" s="50">
        <f t="shared" ca="1" si="133"/>
        <v>-94.935871027178337</v>
      </c>
    </row>
    <row r="4302" spans="1:2" x14ac:dyDescent="0.2">
      <c r="A4302" s="57">
        <f t="shared" ca="1" si="132"/>
        <v>340.80000000000075</v>
      </c>
      <c r="B4302" s="50">
        <f t="shared" ca="1" si="133"/>
        <v>-95.136835965622382</v>
      </c>
    </row>
    <row r="4303" spans="1:2" x14ac:dyDescent="0.2">
      <c r="A4303" s="57">
        <f t="shared" ca="1" si="132"/>
        <v>340.88000000000073</v>
      </c>
      <c r="B4303" s="50">
        <f t="shared" ca="1" si="133"/>
        <v>-95.339931916882264</v>
      </c>
    </row>
    <row r="4304" spans="1:2" x14ac:dyDescent="0.2">
      <c r="A4304" s="57">
        <f t="shared" ca="1" si="132"/>
        <v>340.96000000000072</v>
      </c>
      <c r="B4304" s="50">
        <f t="shared" ca="1" si="133"/>
        <v>-95.545191423867877</v>
      </c>
    </row>
    <row r="4305" spans="1:2" x14ac:dyDescent="0.2">
      <c r="A4305" s="57">
        <f t="shared" ca="1" si="132"/>
        <v>341.0400000000007</v>
      </c>
      <c r="B4305" s="50">
        <f t="shared" ca="1" si="133"/>
        <v>-95.752647892891915</v>
      </c>
    </row>
    <row r="4306" spans="1:2" x14ac:dyDescent="0.2">
      <c r="A4306" s="57">
        <f t="shared" ca="1" si="132"/>
        <v>341.12000000000069</v>
      </c>
      <c r="B4306" s="50">
        <f t="shared" ca="1" si="133"/>
        <v>-95.96233562400316</v>
      </c>
    </row>
    <row r="4307" spans="1:2" x14ac:dyDescent="0.2">
      <c r="A4307" s="57">
        <f t="shared" ca="1" si="132"/>
        <v>341.20000000000067</v>
      </c>
      <c r="B4307" s="50">
        <f t="shared" ca="1" si="133"/>
        <v>-96.17428984267427</v>
      </c>
    </row>
    <row r="4308" spans="1:2" x14ac:dyDescent="0.2">
      <c r="A4308" s="57">
        <f t="shared" ca="1" si="132"/>
        <v>341.28000000000065</v>
      </c>
      <c r="B4308" s="50">
        <f t="shared" ca="1" si="133"/>
        <v>-96.388546732911493</v>
      </c>
    </row>
    <row r="4309" spans="1:2" x14ac:dyDescent="0.2">
      <c r="A4309" s="57">
        <f t="shared" ca="1" si="132"/>
        <v>341.36000000000064</v>
      </c>
      <c r="B4309" s="50">
        <f t="shared" ca="1" si="133"/>
        <v>-96.605143471867692</v>
      </c>
    </row>
    <row r="4310" spans="1:2" x14ac:dyDescent="0.2">
      <c r="A4310" s="57">
        <f t="shared" ca="1" si="132"/>
        <v>341.44000000000062</v>
      </c>
      <c r="B4310" s="50">
        <f t="shared" ca="1" si="133"/>
        <v>-96.824118266038241</v>
      </c>
    </row>
    <row r="4311" spans="1:2" x14ac:dyDescent="0.2">
      <c r="A4311" s="57">
        <f t="shared" ca="1" si="132"/>
        <v>341.52000000000061</v>
      </c>
      <c r="B4311" s="50">
        <f t="shared" ca="1" si="133"/>
        <v>-97.045510389131181</v>
      </c>
    </row>
    <row r="4312" spans="1:2" x14ac:dyDescent="0.2">
      <c r="A4312" s="57">
        <f t="shared" ca="1" si="132"/>
        <v>341.60000000000059</v>
      </c>
      <c r="B4312" s="50">
        <f t="shared" ca="1" si="133"/>
        <v>-97.269360221700708</v>
      </c>
    </row>
    <row r="4313" spans="1:2" x14ac:dyDescent="0.2">
      <c r="A4313" s="57">
        <f t="shared" ca="1" si="132"/>
        <v>341.68000000000058</v>
      </c>
      <c r="B4313" s="50">
        <f t="shared" ca="1" si="133"/>
        <v>-97.495709292648115</v>
      </c>
    </row>
    <row r="4314" spans="1:2" x14ac:dyDescent="0.2">
      <c r="A4314" s="57">
        <f t="shared" ca="1" si="132"/>
        <v>341.76000000000056</v>
      </c>
      <c r="B4314" s="50">
        <f t="shared" ca="1" si="133"/>
        <v>-97.724600322693931</v>
      </c>
    </row>
    <row r="4315" spans="1:2" x14ac:dyDescent="0.2">
      <c r="A4315" s="57">
        <f t="shared" ca="1" si="132"/>
        <v>341.84000000000054</v>
      </c>
      <c r="B4315" s="50">
        <f t="shared" ca="1" si="133"/>
        <v>-97.956077269934795</v>
      </c>
    </row>
    <row r="4316" spans="1:2" x14ac:dyDescent="0.2">
      <c r="A4316" s="57">
        <f t="shared" ca="1" si="132"/>
        <v>341.92000000000053</v>
      </c>
      <c r="B4316" s="50">
        <f t="shared" ca="1" si="133"/>
        <v>-98.190185377608145</v>
      </c>
    </row>
    <row r="4317" spans="1:2" x14ac:dyDescent="0.2">
      <c r="A4317" s="57">
        <f t="shared" ca="1" si="132"/>
        <v>342.00000000000051</v>
      </c>
      <c r="B4317" s="50">
        <f t="shared" ca="1" si="133"/>
        <v>-98.426971224192556</v>
      </c>
    </row>
    <row r="4318" spans="1:2" x14ac:dyDescent="0.2">
      <c r="A4318" s="57">
        <f t="shared" ca="1" si="132"/>
        <v>342.0800000000005</v>
      </c>
      <c r="B4318" s="50">
        <f t="shared" ca="1" si="133"/>
        <v>-98.6664827759828</v>
      </c>
    </row>
    <row r="4319" spans="1:2" x14ac:dyDescent="0.2">
      <c r="A4319" s="57">
        <f t="shared" ca="1" si="132"/>
        <v>342.16000000000048</v>
      </c>
      <c r="B4319" s="50">
        <f t="shared" ca="1" si="133"/>
        <v>-98.908769442287905</v>
      </c>
    </row>
    <row r="4320" spans="1:2" x14ac:dyDescent="0.2">
      <c r="A4320" s="57">
        <f t="shared" ca="1" si="132"/>
        <v>342.24000000000046</v>
      </c>
      <c r="B4320" s="50">
        <f t="shared" ca="1" si="133"/>
        <v>-99.153882133411813</v>
      </c>
    </row>
    <row r="4321" spans="1:2" x14ac:dyDescent="0.2">
      <c r="A4321" s="57">
        <f t="shared" ca="1" si="132"/>
        <v>342.32000000000045</v>
      </c>
      <c r="B4321" s="50">
        <f t="shared" ca="1" si="133"/>
        <v>-99.401873321584276</v>
      </c>
    </row>
    <row r="4322" spans="1:2" x14ac:dyDescent="0.2">
      <c r="A4322" s="57">
        <f t="shared" ca="1" si="132"/>
        <v>342.40000000000043</v>
      </c>
      <c r="B4322" s="50">
        <f t="shared" ca="1" si="133"/>
        <v>-99.652797105026821</v>
      </c>
    </row>
    <row r="4323" spans="1:2" x14ac:dyDescent="0.2">
      <c r="A4323" s="57">
        <f t="shared" ca="1" si="132"/>
        <v>342.48000000000042</v>
      </c>
      <c r="B4323" s="50">
        <f t="shared" ca="1" si="133"/>
        <v>-99.906709275348362</v>
      </c>
    </row>
    <row r="4324" spans="1:2" x14ac:dyDescent="0.2">
      <c r="A4324" s="57">
        <f t="shared" ca="1" si="132"/>
        <v>342.5600000000004</v>
      </c>
      <c r="B4324" s="50">
        <f t="shared" ca="1" si="133"/>
        <v>-100.16366738847942</v>
      </c>
    </row>
    <row r="4325" spans="1:2" x14ac:dyDescent="0.2">
      <c r="A4325" s="57">
        <f t="shared" ca="1" si="132"/>
        <v>342.64000000000038</v>
      </c>
      <c r="B4325" s="50">
        <f t="shared" ca="1" si="133"/>
        <v>-100.42373083937314</v>
      </c>
    </row>
    <row r="4326" spans="1:2" x14ac:dyDescent="0.2">
      <c r="A4326" s="57">
        <f t="shared" ca="1" si="132"/>
        <v>342.72000000000037</v>
      </c>
      <c r="B4326" s="50">
        <f t="shared" ca="1" si="133"/>
        <v>-100.68696094071225</v>
      </c>
    </row>
    <row r="4327" spans="1:2" x14ac:dyDescent="0.2">
      <c r="A4327" s="57">
        <f t="shared" ca="1" si="132"/>
        <v>342.80000000000035</v>
      </c>
      <c r="B4327" s="50">
        <f t="shared" ca="1" si="133"/>
        <v>-100.95342100588623</v>
      </c>
    </row>
    <row r="4328" spans="1:2" x14ac:dyDescent="0.2">
      <c r="A4328" s="57">
        <f t="shared" ca="1" si="132"/>
        <v>342.88000000000034</v>
      </c>
      <c r="B4328" s="50">
        <f t="shared" ca="1" si="133"/>
        <v>-101.22317643651741</v>
      </c>
    </row>
    <row r="4329" spans="1:2" x14ac:dyDescent="0.2">
      <c r="A4329" s="57">
        <f t="shared" ca="1" si="132"/>
        <v>342.96000000000032</v>
      </c>
      <c r="B4329" s="50">
        <f t="shared" ca="1" si="133"/>
        <v>-101.49629481484125</v>
      </c>
    </row>
    <row r="4330" spans="1:2" x14ac:dyDescent="0.2">
      <c r="A4330" s="57">
        <f t="shared" ca="1" si="132"/>
        <v>343.0400000000003</v>
      </c>
      <c r="B4330" s="50">
        <f t="shared" ca="1" si="133"/>
        <v>-101.7728460012644</v>
      </c>
    </row>
    <row r="4331" spans="1:2" x14ac:dyDescent="0.2">
      <c r="A4331" s="57">
        <f t="shared" ref="A4331:A4394" ca="1" si="134">OFFSET(A4331,-1,0)+f_stop/5000</f>
        <v>343.12000000000029</v>
      </c>
      <c r="B4331" s="50">
        <f t="shared" ref="B4331:B4394" ca="1" si="135">20*LOG(ABS(   (1/f_dec*SIN(f_dec*$A4331/Fm*PI())/SIN($A4331/Fm*PI()))^(order-2) * (1/f_dec2*SIN(f_dec2*$A4331/Fm*PI())/SIN($A4331/Fm*PI())) *  (1/(f_dec*n_avg)*SIN((f_dec*n_avg)*$A4331/Fm*PI())/SIN($A4331/Fm*PI()))    ))</f>
        <v>-102.05290223745672</v>
      </c>
    </row>
    <row r="4332" spans="1:2" x14ac:dyDescent="0.2">
      <c r="A4332" s="57">
        <f t="shared" ca="1" si="134"/>
        <v>343.20000000000027</v>
      </c>
      <c r="B4332" s="50">
        <f t="shared" ca="1" si="135"/>
        <v>-102.33653825535653</v>
      </c>
    </row>
    <row r="4333" spans="1:2" x14ac:dyDescent="0.2">
      <c r="A4333" s="57">
        <f t="shared" ca="1" si="134"/>
        <v>343.28000000000026</v>
      </c>
      <c r="B4333" s="50">
        <f t="shared" ca="1" si="135"/>
        <v>-102.62383139250139</v>
      </c>
    </row>
    <row r="4334" spans="1:2" x14ac:dyDescent="0.2">
      <c r="A4334" s="57">
        <f t="shared" ca="1" si="134"/>
        <v>343.36000000000024</v>
      </c>
      <c r="B4334" s="50">
        <f t="shared" ca="1" si="135"/>
        <v>-102.91486171413089</v>
      </c>
    </row>
    <row r="4335" spans="1:2" x14ac:dyDescent="0.2">
      <c r="A4335" s="57">
        <f t="shared" ca="1" si="134"/>
        <v>343.44000000000023</v>
      </c>
      <c r="B4335" s="50">
        <f t="shared" ca="1" si="135"/>
        <v>-103.20971214254519</v>
      </c>
    </row>
    <row r="4336" spans="1:2" x14ac:dyDescent="0.2">
      <c r="A4336" s="57">
        <f t="shared" ca="1" si="134"/>
        <v>343.52000000000021</v>
      </c>
      <c r="B4336" s="50">
        <f t="shared" ca="1" si="135"/>
        <v>-103.50846859424234</v>
      </c>
    </row>
    <row r="4337" spans="1:2" x14ac:dyDescent="0.2">
      <c r="A4337" s="57">
        <f t="shared" ca="1" si="134"/>
        <v>343.60000000000019</v>
      </c>
      <c r="B4337" s="50">
        <f t="shared" ca="1" si="135"/>
        <v>-103.81122012540538</v>
      </c>
    </row>
    <row r="4338" spans="1:2" x14ac:dyDescent="0.2">
      <c r="A4338" s="57">
        <f t="shared" ca="1" si="134"/>
        <v>343.68000000000018</v>
      </c>
      <c r="B4338" s="50">
        <f t="shared" ca="1" si="135"/>
        <v>-104.11805908635364</v>
      </c>
    </row>
    <row r="4339" spans="1:2" x14ac:dyDescent="0.2">
      <c r="A4339" s="57">
        <f t="shared" ca="1" si="134"/>
        <v>343.76000000000016</v>
      </c>
      <c r="B4339" s="50">
        <f t="shared" ca="1" si="135"/>
        <v>-104.42908128563444</v>
      </c>
    </row>
    <row r="4340" spans="1:2" x14ac:dyDescent="0.2">
      <c r="A4340" s="57">
        <f t="shared" ca="1" si="134"/>
        <v>343.84000000000015</v>
      </c>
      <c r="B4340" s="50">
        <f t="shared" ca="1" si="135"/>
        <v>-104.74438616448563</v>
      </c>
    </row>
    <row r="4341" spans="1:2" x14ac:dyDescent="0.2">
      <c r="A4341" s="57">
        <f t="shared" ca="1" si="134"/>
        <v>343.92000000000013</v>
      </c>
      <c r="B4341" s="50">
        <f t="shared" ca="1" si="135"/>
        <v>-105.0640769824646</v>
      </c>
    </row>
    <row r="4342" spans="1:2" x14ac:dyDescent="0.2">
      <c r="A4342" s="57">
        <f t="shared" ca="1" si="134"/>
        <v>344.00000000000011</v>
      </c>
      <c r="B4342" s="50">
        <f t="shared" ca="1" si="135"/>
        <v>-105.38826101511711</v>
      </c>
    </row>
    <row r="4343" spans="1:2" x14ac:dyDescent="0.2">
      <c r="A4343" s="57">
        <f t="shared" ca="1" si="134"/>
        <v>344.0800000000001</v>
      </c>
      <c r="B4343" s="50">
        <f t="shared" ca="1" si="135"/>
        <v>-105.71704976463477</v>
      </c>
    </row>
    <row r="4344" spans="1:2" x14ac:dyDescent="0.2">
      <c r="A4344" s="57">
        <f t="shared" ca="1" si="134"/>
        <v>344.16000000000008</v>
      </c>
      <c r="B4344" s="50">
        <f t="shared" ca="1" si="135"/>
        <v>-106.05055918453965</v>
      </c>
    </row>
    <row r="4345" spans="1:2" x14ac:dyDescent="0.2">
      <c r="A4345" s="57">
        <f t="shared" ca="1" si="134"/>
        <v>344.24000000000007</v>
      </c>
      <c r="B4345" s="50">
        <f t="shared" ca="1" si="135"/>
        <v>-106.38890991953518</v>
      </c>
    </row>
    <row r="4346" spans="1:2" x14ac:dyDescent="0.2">
      <c r="A4346" s="57">
        <f t="shared" ca="1" si="134"/>
        <v>344.32000000000005</v>
      </c>
      <c r="B4346" s="50">
        <f t="shared" ca="1" si="135"/>
        <v>-106.73222756177188</v>
      </c>
    </row>
    <row r="4347" spans="1:2" x14ac:dyDescent="0.2">
      <c r="A4347" s="57">
        <f t="shared" ca="1" si="134"/>
        <v>344.40000000000003</v>
      </c>
      <c r="B4347" s="50">
        <f t="shared" ca="1" si="135"/>
        <v>-107.08064292489095</v>
      </c>
    </row>
    <row r="4348" spans="1:2" x14ac:dyDescent="0.2">
      <c r="A4348" s="57">
        <f t="shared" ca="1" si="134"/>
        <v>344.48</v>
      </c>
      <c r="B4348" s="50">
        <f t="shared" ca="1" si="135"/>
        <v>-107.43429233735574</v>
      </c>
    </row>
    <row r="4349" spans="1:2" x14ac:dyDescent="0.2">
      <c r="A4349" s="57">
        <f t="shared" ca="1" si="134"/>
        <v>344.56</v>
      </c>
      <c r="B4349" s="50">
        <f t="shared" ca="1" si="135"/>
        <v>-107.79331795672364</v>
      </c>
    </row>
    <row r="4350" spans="1:2" x14ac:dyDescent="0.2">
      <c r="A4350" s="57">
        <f t="shared" ca="1" si="134"/>
        <v>344.64</v>
      </c>
      <c r="B4350" s="50">
        <f t="shared" ca="1" si="135"/>
        <v>-108.15786810667659</v>
      </c>
    </row>
    <row r="4351" spans="1:2" x14ac:dyDescent="0.2">
      <c r="A4351" s="57">
        <f t="shared" ca="1" si="134"/>
        <v>344.71999999999997</v>
      </c>
      <c r="B4351" s="50">
        <f t="shared" ca="1" si="135"/>
        <v>-108.52809763882999</v>
      </c>
    </row>
    <row r="4352" spans="1:2" x14ac:dyDescent="0.2">
      <c r="A4352" s="57">
        <f t="shared" ca="1" si="134"/>
        <v>344.79999999999995</v>
      </c>
      <c r="B4352" s="50">
        <f t="shared" ca="1" si="135"/>
        <v>-108.90416832153309</v>
      </c>
    </row>
    <row r="4353" spans="1:2" x14ac:dyDescent="0.2">
      <c r="A4353" s="57">
        <f t="shared" ca="1" si="134"/>
        <v>344.87999999999994</v>
      </c>
      <c r="B4353" s="50">
        <f t="shared" ca="1" si="135"/>
        <v>-109.28624925812422</v>
      </c>
    </row>
    <row r="4354" spans="1:2" x14ac:dyDescent="0.2">
      <c r="A4354" s="57">
        <f t="shared" ca="1" si="134"/>
        <v>344.95999999999992</v>
      </c>
      <c r="B4354" s="50">
        <f t="shared" ca="1" si="135"/>
        <v>-109.67451733736114</v>
      </c>
    </row>
    <row r="4355" spans="1:2" x14ac:dyDescent="0.2">
      <c r="A4355" s="57">
        <f t="shared" ca="1" si="134"/>
        <v>345.03999999999991</v>
      </c>
      <c r="B4355" s="50">
        <f t="shared" ca="1" si="135"/>
        <v>-110.06915771905362</v>
      </c>
    </row>
    <row r="4356" spans="1:2" x14ac:dyDescent="0.2">
      <c r="A4356" s="57">
        <f t="shared" ca="1" si="134"/>
        <v>345.11999999999989</v>
      </c>
      <c r="B4356" s="50">
        <f t="shared" ca="1" si="135"/>
        <v>-110.47036435825119</v>
      </c>
    </row>
    <row r="4357" spans="1:2" x14ac:dyDescent="0.2">
      <c r="A4357" s="57">
        <f t="shared" ca="1" si="134"/>
        <v>345.19999999999987</v>
      </c>
      <c r="B4357" s="50">
        <f t="shared" ca="1" si="135"/>
        <v>-110.87834057173345</v>
      </c>
    </row>
    <row r="4358" spans="1:2" x14ac:dyDescent="0.2">
      <c r="A4358" s="57">
        <f t="shared" ca="1" si="134"/>
        <v>345.27999999999986</v>
      </c>
      <c r="B4358" s="50">
        <f t="shared" ca="1" si="135"/>
        <v>-111.29329965097234</v>
      </c>
    </row>
    <row r="4359" spans="1:2" x14ac:dyDescent="0.2">
      <c r="A4359" s="57">
        <f t="shared" ca="1" si="134"/>
        <v>345.35999999999984</v>
      </c>
      <c r="B4359" s="50">
        <f t="shared" ca="1" si="135"/>
        <v>-111.71546552622353</v>
      </c>
    </row>
    <row r="4360" spans="1:2" x14ac:dyDescent="0.2">
      <c r="A4360" s="57">
        <f t="shared" ca="1" si="134"/>
        <v>345.43999999999983</v>
      </c>
      <c r="B4360" s="50">
        <f t="shared" ca="1" si="135"/>
        <v>-112.14507348697063</v>
      </c>
    </row>
    <row r="4361" spans="1:2" x14ac:dyDescent="0.2">
      <c r="A4361" s="57">
        <f t="shared" ca="1" si="134"/>
        <v>345.51999999999981</v>
      </c>
      <c r="B4361" s="50">
        <f t="shared" ca="1" si="135"/>
        <v>-112.58237096456688</v>
      </c>
    </row>
    <row r="4362" spans="1:2" x14ac:dyDescent="0.2">
      <c r="A4362" s="57">
        <f t="shared" ca="1" si="134"/>
        <v>345.5999999999998</v>
      </c>
      <c r="B4362" s="50">
        <f t="shared" ca="1" si="135"/>
        <v>-113.02761838364623</v>
      </c>
    </row>
    <row r="4363" spans="1:2" x14ac:dyDescent="0.2">
      <c r="A4363" s="57">
        <f t="shared" ca="1" si="134"/>
        <v>345.67999999999978</v>
      </c>
      <c r="B4363" s="50">
        <f t="shared" ca="1" si="135"/>
        <v>-113.48109008970701</v>
      </c>
    </row>
    <row r="4364" spans="1:2" x14ac:dyDescent="0.2">
      <c r="A4364" s="57">
        <f t="shared" ca="1" si="134"/>
        <v>345.75999999999976</v>
      </c>
      <c r="B4364" s="50">
        <f t="shared" ca="1" si="135"/>
        <v>-113.94307536121097</v>
      </c>
    </row>
    <row r="4365" spans="1:2" x14ac:dyDescent="0.2">
      <c r="A4365" s="57">
        <f t="shared" ca="1" si="134"/>
        <v>345.83999999999975</v>
      </c>
      <c r="B4365" s="50">
        <f t="shared" ca="1" si="135"/>
        <v>-114.41387951563345</v>
      </c>
    </row>
    <row r="4366" spans="1:2" x14ac:dyDescent="0.2">
      <c r="A4366" s="57">
        <f t="shared" ca="1" si="134"/>
        <v>345.91999999999973</v>
      </c>
      <c r="B4366" s="50">
        <f t="shared" ca="1" si="135"/>
        <v>-114.89382512015838</v>
      </c>
    </row>
    <row r="4367" spans="1:2" x14ac:dyDescent="0.2">
      <c r="A4367" s="57">
        <f t="shared" ca="1" si="134"/>
        <v>345.99999999999972</v>
      </c>
      <c r="B4367" s="50">
        <f t="shared" ca="1" si="135"/>
        <v>-115.38325331915914</v>
      </c>
    </row>
    <row r="4368" spans="1:2" x14ac:dyDescent="0.2">
      <c r="A4368" s="57">
        <f t="shared" ca="1" si="134"/>
        <v>346.0799999999997</v>
      </c>
      <c r="B4368" s="50">
        <f t="shared" ca="1" si="135"/>
        <v>-115.88252529228662</v>
      </c>
    </row>
    <row r="4369" spans="1:2" x14ac:dyDescent="0.2">
      <c r="A4369" s="57">
        <f t="shared" ca="1" si="134"/>
        <v>346.15999999999968</v>
      </c>
      <c r="B4369" s="50">
        <f t="shared" ca="1" si="135"/>
        <v>-116.39202385894031</v>
      </c>
    </row>
    <row r="4370" spans="1:2" x14ac:dyDescent="0.2">
      <c r="A4370" s="57">
        <f t="shared" ca="1" si="134"/>
        <v>346.23999999999967</v>
      </c>
      <c r="B4370" s="50">
        <f t="shared" ca="1" si="135"/>
        <v>-116.9121552471705</v>
      </c>
    </row>
    <row r="4371" spans="1:2" x14ac:dyDescent="0.2">
      <c r="A4371" s="57">
        <f t="shared" ca="1" si="134"/>
        <v>346.31999999999965</v>
      </c>
      <c r="B4371" s="50">
        <f t="shared" ca="1" si="135"/>
        <v>-117.44335104771679</v>
      </c>
    </row>
    <row r="4372" spans="1:2" x14ac:dyDescent="0.2">
      <c r="A4372" s="57">
        <f t="shared" ca="1" si="134"/>
        <v>346.39999999999964</v>
      </c>
      <c r="B4372" s="50">
        <f t="shared" ca="1" si="135"/>
        <v>-117.98607037701146</v>
      </c>
    </row>
    <row r="4373" spans="1:2" x14ac:dyDescent="0.2">
      <c r="A4373" s="57">
        <f t="shared" ca="1" si="134"/>
        <v>346.47999999999962</v>
      </c>
      <c r="B4373" s="50">
        <f t="shared" ca="1" si="135"/>
        <v>-118.54080227663306</v>
      </c>
    </row>
    <row r="4374" spans="1:2" x14ac:dyDescent="0.2">
      <c r="A4374" s="57">
        <f t="shared" ca="1" si="134"/>
        <v>346.5599999999996</v>
      </c>
      <c r="B4374" s="50">
        <f t="shared" ca="1" si="135"/>
        <v>-119.1080683810256</v>
      </c>
    </row>
    <row r="4375" spans="1:2" x14ac:dyDescent="0.2">
      <c r="A4375" s="57">
        <f t="shared" ca="1" si="134"/>
        <v>346.63999999999959</v>
      </c>
      <c r="B4375" s="50">
        <f t="shared" ca="1" si="135"/>
        <v>-119.68842589042724</v>
      </c>
    </row>
    <row r="4376" spans="1:2" x14ac:dyDescent="0.2">
      <c r="A4376" s="57">
        <f t="shared" ca="1" si="134"/>
        <v>346.71999999999957</v>
      </c>
      <c r="B4376" s="50">
        <f t="shared" ca="1" si="135"/>
        <v>-120.28247089204358</v>
      </c>
    </row>
    <row r="4377" spans="1:2" x14ac:dyDescent="0.2">
      <c r="A4377" s="57">
        <f t="shared" ca="1" si="134"/>
        <v>346.79999999999956</v>
      </c>
      <c r="B4377" s="50">
        <f t="shared" ca="1" si="135"/>
        <v>-120.89084207977201</v>
      </c>
    </row>
    <row r="4378" spans="1:2" x14ac:dyDescent="0.2">
      <c r="A4378" s="57">
        <f t="shared" ca="1" si="134"/>
        <v>346.87999999999954</v>
      </c>
      <c r="B4378" s="50">
        <f t="shared" ca="1" si="135"/>
        <v>-121.51422493150642</v>
      </c>
    </row>
    <row r="4379" spans="1:2" x14ac:dyDescent="0.2">
      <c r="A4379" s="57">
        <f t="shared" ca="1" si="134"/>
        <v>346.95999999999952</v>
      </c>
      <c r="B4379" s="50">
        <f t="shared" ca="1" si="135"/>
        <v>-122.15335641354631</v>
      </c>
    </row>
    <row r="4380" spans="1:2" x14ac:dyDescent="0.2">
      <c r="A4380" s="57">
        <f t="shared" ca="1" si="134"/>
        <v>347.03999999999951</v>
      </c>
      <c r="B4380" s="50">
        <f t="shared" ca="1" si="135"/>
        <v>-122.80903029431605</v>
      </c>
    </row>
    <row r="4381" spans="1:2" x14ac:dyDescent="0.2">
      <c r="A4381" s="57">
        <f t="shared" ca="1" si="134"/>
        <v>347.11999999999949</v>
      </c>
      <c r="B4381" s="50">
        <f t="shared" ca="1" si="135"/>
        <v>-123.48210316503568</v>
      </c>
    </row>
    <row r="4382" spans="1:2" x14ac:dyDescent="0.2">
      <c r="A4382" s="57">
        <f t="shared" ca="1" si="134"/>
        <v>347.19999999999948</v>
      </c>
      <c r="B4382" s="50">
        <f t="shared" ca="1" si="135"/>
        <v>-124.17350128378102</v>
      </c>
    </row>
    <row r="4383" spans="1:2" x14ac:dyDescent="0.2">
      <c r="A4383" s="57">
        <f t="shared" ca="1" si="134"/>
        <v>347.27999999999946</v>
      </c>
      <c r="B4383" s="50">
        <f t="shared" ca="1" si="135"/>
        <v>-124.88422838250702</v>
      </c>
    </row>
    <row r="4384" spans="1:2" x14ac:dyDescent="0.2">
      <c r="A4384" s="57">
        <f t="shared" ca="1" si="134"/>
        <v>347.35999999999945</v>
      </c>
      <c r="B4384" s="50">
        <f t="shared" ca="1" si="135"/>
        <v>-125.61537460510655</v>
      </c>
    </row>
    <row r="4385" spans="1:2" x14ac:dyDescent="0.2">
      <c r="A4385" s="57">
        <f t="shared" ca="1" si="134"/>
        <v>347.43999999999943</v>
      </c>
      <c r="B4385" s="50">
        <f t="shared" ca="1" si="135"/>
        <v>-126.36812677998032</v>
      </c>
    </row>
    <row r="4386" spans="1:2" x14ac:dyDescent="0.2">
      <c r="A4386" s="57">
        <f t="shared" ca="1" si="134"/>
        <v>347.51999999999941</v>
      </c>
      <c r="B4386" s="50">
        <f t="shared" ca="1" si="135"/>
        <v>-127.14378027483811</v>
      </c>
    </row>
    <row r="4387" spans="1:2" x14ac:dyDescent="0.2">
      <c r="A4387" s="57">
        <f t="shared" ca="1" si="134"/>
        <v>347.5999999999994</v>
      </c>
      <c r="B4387" s="50">
        <f t="shared" ca="1" si="135"/>
        <v>-127.94375273703977</v>
      </c>
    </row>
    <row r="4388" spans="1:2" x14ac:dyDescent="0.2">
      <c r="A4388" s="57">
        <f t="shared" ca="1" si="134"/>
        <v>347.67999999999938</v>
      </c>
      <c r="B4388" s="50">
        <f t="shared" ca="1" si="135"/>
        <v>-128.76960009321343</v>
      </c>
    </row>
    <row r="4389" spans="1:2" x14ac:dyDescent="0.2">
      <c r="A4389" s="57">
        <f t="shared" ca="1" si="134"/>
        <v>347.75999999999937</v>
      </c>
      <c r="B4389" s="50">
        <f t="shared" ca="1" si="135"/>
        <v>-129.62303527169888</v>
      </c>
    </row>
    <row r="4390" spans="1:2" x14ac:dyDescent="0.2">
      <c r="A4390" s="57">
        <f t="shared" ca="1" si="134"/>
        <v>347.83999999999935</v>
      </c>
      <c r="B4390" s="50">
        <f t="shared" ca="1" si="135"/>
        <v>-130.50595022685826</v>
      </c>
    </row>
    <row r="4391" spans="1:2" x14ac:dyDescent="0.2">
      <c r="A4391" s="57">
        <f t="shared" ca="1" si="134"/>
        <v>347.91999999999933</v>
      </c>
      <c r="B4391" s="50">
        <f t="shared" ca="1" si="135"/>
        <v>-131.4204419939943</v>
      </c>
    </row>
    <row r="4392" spans="1:2" x14ac:dyDescent="0.2">
      <c r="A4392" s="57">
        <f t="shared" ca="1" si="134"/>
        <v>347.99999999999932</v>
      </c>
      <c r="B4392" s="50">
        <f t="shared" ca="1" si="135"/>
        <v>-132.36884369954959</v>
      </c>
    </row>
    <row r="4393" spans="1:2" x14ac:dyDescent="0.2">
      <c r="A4393" s="57">
        <f t="shared" ca="1" si="134"/>
        <v>348.0799999999993</v>
      </c>
      <c r="B4393" s="50">
        <f t="shared" ca="1" si="135"/>
        <v>-133.35376170999459</v>
      </c>
    </row>
    <row r="4394" spans="1:2" x14ac:dyDescent="0.2">
      <c r="A4394" s="57">
        <f t="shared" ca="1" si="134"/>
        <v>348.15999999999929</v>
      </c>
      <c r="B4394" s="50">
        <f t="shared" ca="1" si="135"/>
        <v>-134.37812044825844</v>
      </c>
    </row>
    <row r="4395" spans="1:2" x14ac:dyDescent="0.2">
      <c r="A4395" s="57">
        <f t="shared" ref="A4395:A4458" ca="1" si="136">OFFSET(A4395,-1,0)+f_stop/5000</f>
        <v>348.23999999999927</v>
      </c>
      <c r="B4395" s="50">
        <f t="shared" ref="B4395:B4458" ca="1" si="137">20*LOG(ABS(   (1/f_dec*SIN(f_dec*$A4395/Fm*PI())/SIN($A4395/Fm*PI()))^(order-2) * (1/f_dec2*SIN(f_dec2*$A4395/Fm*PI())/SIN($A4395/Fm*PI())) *  (1/(f_dec*n_avg)*SIN((f_dec*n_avg)*$A4395/Fm*PI())/SIN($A4395/Fm*PI()))    ))</f>
        <v>-135.44521687283873</v>
      </c>
    </row>
    <row r="4396" spans="1:2" x14ac:dyDescent="0.2">
      <c r="A4396" s="57">
        <f t="shared" ca="1" si="136"/>
        <v>348.31999999999925</v>
      </c>
      <c r="B4396" s="50">
        <f t="shared" ca="1" si="137"/>
        <v>-136.55878725180452</v>
      </c>
    </row>
    <row r="4397" spans="1:2" x14ac:dyDescent="0.2">
      <c r="A4397" s="57">
        <f t="shared" ca="1" si="136"/>
        <v>348.39999999999924</v>
      </c>
      <c r="B4397" s="50">
        <f t="shared" ca="1" si="137"/>
        <v>-137.72308974598755</v>
      </c>
    </row>
    <row r="4398" spans="1:2" x14ac:dyDescent="0.2">
      <c r="A4398" s="57">
        <f t="shared" ca="1" si="136"/>
        <v>348.47999999999922</v>
      </c>
      <c r="B4398" s="50">
        <f t="shared" ca="1" si="137"/>
        <v>-138.94300755444158</v>
      </c>
    </row>
    <row r="4399" spans="1:2" x14ac:dyDescent="0.2">
      <c r="A4399" s="57">
        <f t="shared" ca="1" si="136"/>
        <v>348.55999999999921</v>
      </c>
      <c r="B4399" s="50">
        <f t="shared" ca="1" si="137"/>
        <v>-140.22417914258156</v>
      </c>
    </row>
    <row r="4400" spans="1:2" x14ac:dyDescent="0.2">
      <c r="A4400" s="57">
        <f t="shared" ca="1" si="136"/>
        <v>348.63999999999919</v>
      </c>
      <c r="B4400" s="50">
        <f t="shared" ca="1" si="137"/>
        <v>-141.57316463849295</v>
      </c>
    </row>
    <row r="4401" spans="1:2" x14ac:dyDescent="0.2">
      <c r="A4401" s="57">
        <f t="shared" ca="1" si="136"/>
        <v>348.71999999999917</v>
      </c>
      <c r="B4401" s="50">
        <f t="shared" ca="1" si="137"/>
        <v>-142.99766127718323</v>
      </c>
    </row>
    <row r="4402" spans="1:2" x14ac:dyDescent="0.2">
      <c r="A4402" s="57">
        <f t="shared" ca="1" si="136"/>
        <v>348.79999999999916</v>
      </c>
      <c r="B4402" s="50">
        <f t="shared" ca="1" si="137"/>
        <v>-144.50678650425385</v>
      </c>
    </row>
    <row r="4403" spans="1:2" x14ac:dyDescent="0.2">
      <c r="A4403" s="57">
        <f t="shared" ca="1" si="136"/>
        <v>348.87999999999914</v>
      </c>
      <c r="B4403" s="50">
        <f t="shared" ca="1" si="137"/>
        <v>-146.11145621441753</v>
      </c>
    </row>
    <row r="4404" spans="1:2" x14ac:dyDescent="0.2">
      <c r="A4404" s="57">
        <f t="shared" ca="1" si="136"/>
        <v>348.95999999999913</v>
      </c>
      <c r="B4404" s="50">
        <f t="shared" ca="1" si="137"/>
        <v>-147.82489967335923</v>
      </c>
    </row>
    <row r="4405" spans="1:2" x14ac:dyDescent="0.2">
      <c r="A4405" s="57">
        <f t="shared" ca="1" si="136"/>
        <v>349.03999999999911</v>
      </c>
      <c r="B4405" s="50">
        <f t="shared" ca="1" si="137"/>
        <v>-149.66337568912618</v>
      </c>
    </row>
    <row r="4406" spans="1:2" x14ac:dyDescent="0.2">
      <c r="A4406" s="57">
        <f t="shared" ca="1" si="136"/>
        <v>349.1199999999991</v>
      </c>
      <c r="B4406" s="50">
        <f t="shared" ca="1" si="137"/>
        <v>-151.64719354370729</v>
      </c>
    </row>
    <row r="4407" spans="1:2" x14ac:dyDescent="0.2">
      <c r="A4407" s="57">
        <f t="shared" ca="1" si="136"/>
        <v>349.19999999999908</v>
      </c>
      <c r="B4407" s="50">
        <f t="shared" ca="1" si="137"/>
        <v>-153.80221070571929</v>
      </c>
    </row>
    <row r="4408" spans="1:2" x14ac:dyDescent="0.2">
      <c r="A4408" s="57">
        <f t="shared" ca="1" si="136"/>
        <v>349.27999999999906</v>
      </c>
      <c r="B4408" s="50">
        <f t="shared" ca="1" si="137"/>
        <v>-156.1621054585259</v>
      </c>
    </row>
    <row r="4409" spans="1:2" x14ac:dyDescent="0.2">
      <c r="A4409" s="57">
        <f t="shared" ca="1" si="136"/>
        <v>349.35999999999905</v>
      </c>
      <c r="B4409" s="50">
        <f t="shared" ca="1" si="137"/>
        <v>-158.77196748377469</v>
      </c>
    </row>
    <row r="4410" spans="1:2" x14ac:dyDescent="0.2">
      <c r="A4410" s="57">
        <f t="shared" ca="1" si="136"/>
        <v>349.43999999999903</v>
      </c>
      <c r="B4410" s="50">
        <f t="shared" ca="1" si="137"/>
        <v>-161.69425654163234</v>
      </c>
    </row>
    <row r="4411" spans="1:2" x14ac:dyDescent="0.2">
      <c r="A4411" s="57">
        <f t="shared" ca="1" si="136"/>
        <v>349.51999999999902</v>
      </c>
      <c r="B4411" s="50">
        <f t="shared" ca="1" si="137"/>
        <v>-165.01931517667884</v>
      </c>
    </row>
    <row r="4412" spans="1:2" x14ac:dyDescent="0.2">
      <c r="A4412" s="57">
        <f t="shared" ca="1" si="136"/>
        <v>349.599999999999</v>
      </c>
      <c r="B4412" s="50">
        <f t="shared" ca="1" si="137"/>
        <v>-168.88542936248029</v>
      </c>
    </row>
    <row r="4413" spans="1:2" x14ac:dyDescent="0.2">
      <c r="A4413" s="57">
        <f t="shared" ca="1" si="136"/>
        <v>349.67999999999898</v>
      </c>
      <c r="B4413" s="50">
        <f t="shared" ca="1" si="137"/>
        <v>-173.52132784774335</v>
      </c>
    </row>
    <row r="4414" spans="1:2" x14ac:dyDescent="0.2">
      <c r="A4414" s="57">
        <f t="shared" ca="1" si="136"/>
        <v>349.75999999999897</v>
      </c>
      <c r="B4414" s="50">
        <f t="shared" ca="1" si="137"/>
        <v>-179.35052827414975</v>
      </c>
    </row>
    <row r="4415" spans="1:2" x14ac:dyDescent="0.2">
      <c r="A4415" s="57">
        <f t="shared" ca="1" si="136"/>
        <v>349.83999999999895</v>
      </c>
      <c r="B4415" s="50">
        <f t="shared" ca="1" si="137"/>
        <v>-187.31314710108285</v>
      </c>
    </row>
    <row r="4416" spans="1:2" x14ac:dyDescent="0.2">
      <c r="A4416" s="57">
        <f t="shared" ca="1" si="136"/>
        <v>349.91999999999894</v>
      </c>
      <c r="B4416" s="50">
        <f t="shared" ca="1" si="137"/>
        <v>-200.38116377445604</v>
      </c>
    </row>
    <row r="4417" spans="1:2" x14ac:dyDescent="0.2">
      <c r="A4417" s="57">
        <f t="shared" ca="1" si="136"/>
        <v>349.99999999999892</v>
      </c>
      <c r="B4417" s="50">
        <f t="shared" ca="1" si="137"/>
        <v>-636.20352570844989</v>
      </c>
    </row>
    <row r="4418" spans="1:2" x14ac:dyDescent="0.2">
      <c r="A4418" s="57">
        <f t="shared" ca="1" si="136"/>
        <v>350.0799999999989</v>
      </c>
      <c r="B4418" s="50">
        <f t="shared" ca="1" si="137"/>
        <v>-202.88677470862783</v>
      </c>
    </row>
    <row r="4419" spans="1:2" x14ac:dyDescent="0.2">
      <c r="A4419" s="57">
        <f t="shared" ca="1" si="136"/>
        <v>350.15999999999889</v>
      </c>
      <c r="B4419" s="50">
        <f t="shared" ca="1" si="137"/>
        <v>-192.43173010092363</v>
      </c>
    </row>
    <row r="4420" spans="1:2" x14ac:dyDescent="0.2">
      <c r="A4420" s="57">
        <f t="shared" ca="1" si="136"/>
        <v>350.23999999999887</v>
      </c>
      <c r="B4420" s="50">
        <f t="shared" ca="1" si="137"/>
        <v>-187.32740980980344</v>
      </c>
    </row>
    <row r="4421" spans="1:2" x14ac:dyDescent="0.2">
      <c r="A4421" s="57">
        <f t="shared" ca="1" si="136"/>
        <v>350.31999999999886</v>
      </c>
      <c r="B4421" s="50">
        <f t="shared" ca="1" si="137"/>
        <v>-184.82674905270164</v>
      </c>
    </row>
    <row r="4422" spans="1:2" x14ac:dyDescent="0.2">
      <c r="A4422" s="57">
        <f t="shared" ca="1" si="136"/>
        <v>350.39999999999884</v>
      </c>
      <c r="B4422" s="50">
        <f t="shared" ca="1" si="137"/>
        <v>-184.46243481698264</v>
      </c>
    </row>
    <row r="4423" spans="1:2" x14ac:dyDescent="0.2">
      <c r="A4423" s="57">
        <f t="shared" ca="1" si="136"/>
        <v>350.47999999999882</v>
      </c>
      <c r="B4423" s="50">
        <f t="shared" ca="1" si="137"/>
        <v>-187.27411539271912</v>
      </c>
    </row>
    <row r="4424" spans="1:2" x14ac:dyDescent="0.2">
      <c r="A4424" s="57">
        <f t="shared" ca="1" si="136"/>
        <v>350.55999999999881</v>
      </c>
      <c r="B4424" s="50">
        <f t="shared" ca="1" si="137"/>
        <v>-223.70173116152498</v>
      </c>
    </row>
    <row r="4425" spans="1:2" x14ac:dyDescent="0.2">
      <c r="A4425" s="57">
        <f t="shared" ca="1" si="136"/>
        <v>350.63999999999879</v>
      </c>
      <c r="B4425" s="50">
        <f t="shared" ca="1" si="137"/>
        <v>-182.4853897000533</v>
      </c>
    </row>
    <row r="4426" spans="1:2" x14ac:dyDescent="0.2">
      <c r="A4426" s="57">
        <f t="shared" ca="1" si="136"/>
        <v>350.71999999999878</v>
      </c>
      <c r="B4426" s="50">
        <f t="shared" ca="1" si="137"/>
        <v>-174.37685325563695</v>
      </c>
    </row>
    <row r="4427" spans="1:2" x14ac:dyDescent="0.2">
      <c r="A4427" s="57">
        <f t="shared" ca="1" si="136"/>
        <v>350.79999999999876</v>
      </c>
      <c r="B4427" s="50">
        <f t="shared" ca="1" si="137"/>
        <v>-169.01592727428289</v>
      </c>
    </row>
    <row r="4428" spans="1:2" x14ac:dyDescent="0.2">
      <c r="A4428" s="57">
        <f t="shared" ca="1" si="136"/>
        <v>350.87999999999874</v>
      </c>
      <c r="B4428" s="50">
        <f t="shared" ca="1" si="137"/>
        <v>-164.86103134034065</v>
      </c>
    </row>
    <row r="4429" spans="1:2" x14ac:dyDescent="0.2">
      <c r="A4429" s="57">
        <f t="shared" ca="1" si="136"/>
        <v>350.95999999999873</v>
      </c>
      <c r="B4429" s="50">
        <f t="shared" ca="1" si="137"/>
        <v>-161.41435507133667</v>
      </c>
    </row>
    <row r="4430" spans="1:2" x14ac:dyDescent="0.2">
      <c r="A4430" s="57">
        <f t="shared" ca="1" si="136"/>
        <v>351.03999999999871</v>
      </c>
      <c r="B4430" s="50">
        <f t="shared" ca="1" si="137"/>
        <v>-158.44515991299727</v>
      </c>
    </row>
    <row r="4431" spans="1:2" x14ac:dyDescent="0.2">
      <c r="A4431" s="57">
        <f t="shared" ca="1" si="136"/>
        <v>351.1199999999987</v>
      </c>
      <c r="B4431" s="50">
        <f t="shared" ca="1" si="137"/>
        <v>-155.82489944751381</v>
      </c>
    </row>
    <row r="4432" spans="1:2" x14ac:dyDescent="0.2">
      <c r="A4432" s="57">
        <f t="shared" ca="1" si="136"/>
        <v>351.19999999999868</v>
      </c>
      <c r="B4432" s="50">
        <f t="shared" ca="1" si="137"/>
        <v>-153.47339367463081</v>
      </c>
    </row>
    <row r="4433" spans="1:2" x14ac:dyDescent="0.2">
      <c r="A4433" s="57">
        <f t="shared" ca="1" si="136"/>
        <v>351.27999999999867</v>
      </c>
      <c r="B4433" s="50">
        <f t="shared" ca="1" si="137"/>
        <v>-151.336661928534</v>
      </c>
    </row>
    <row r="4434" spans="1:2" x14ac:dyDescent="0.2">
      <c r="A4434" s="57">
        <f t="shared" ca="1" si="136"/>
        <v>351.35999999999865</v>
      </c>
      <c r="B4434" s="50">
        <f t="shared" ca="1" si="137"/>
        <v>-149.37631148040543</v>
      </c>
    </row>
    <row r="4435" spans="1:2" x14ac:dyDescent="0.2">
      <c r="A4435" s="57">
        <f t="shared" ca="1" si="136"/>
        <v>351.43999999999863</v>
      </c>
      <c r="B4435" s="50">
        <f t="shared" ca="1" si="137"/>
        <v>-147.56388664366108</v>
      </c>
    </row>
    <row r="4436" spans="1:2" x14ac:dyDescent="0.2">
      <c r="A4436" s="57">
        <f t="shared" ca="1" si="136"/>
        <v>351.51999999999862</v>
      </c>
      <c r="B4436" s="50">
        <f t="shared" ca="1" si="137"/>
        <v>-145.87760982742091</v>
      </c>
    </row>
    <row r="4437" spans="1:2" x14ac:dyDescent="0.2">
      <c r="A4437" s="57">
        <f t="shared" ca="1" si="136"/>
        <v>351.5999999999986</v>
      </c>
      <c r="B4437" s="50">
        <f t="shared" ca="1" si="137"/>
        <v>-144.30038206951909</v>
      </c>
    </row>
    <row r="4438" spans="1:2" x14ac:dyDescent="0.2">
      <c r="A4438" s="57">
        <f t="shared" ca="1" si="136"/>
        <v>351.67999999999859</v>
      </c>
      <c r="B4438" s="50">
        <f t="shared" ca="1" si="137"/>
        <v>-142.81849417471446</v>
      </c>
    </row>
    <row r="4439" spans="1:2" x14ac:dyDescent="0.2">
      <c r="A4439" s="57">
        <f t="shared" ca="1" si="136"/>
        <v>351.75999999999857</v>
      </c>
      <c r="B4439" s="50">
        <f t="shared" ca="1" si="137"/>
        <v>-141.42076174403132</v>
      </c>
    </row>
    <row r="4440" spans="1:2" x14ac:dyDescent="0.2">
      <c r="A4440" s="57">
        <f t="shared" ca="1" si="136"/>
        <v>351.83999999999855</v>
      </c>
      <c r="B4440" s="50">
        <f t="shared" ca="1" si="137"/>
        <v>-140.0979249275845</v>
      </c>
    </row>
    <row r="4441" spans="1:2" x14ac:dyDescent="0.2">
      <c r="A4441" s="57">
        <f t="shared" ca="1" si="136"/>
        <v>351.91999999999854</v>
      </c>
      <c r="B4441" s="50">
        <f t="shared" ca="1" si="137"/>
        <v>-138.84221996716386</v>
      </c>
    </row>
    <row r="4442" spans="1:2" x14ac:dyDescent="0.2">
      <c r="A4442" s="57">
        <f t="shared" ca="1" si="136"/>
        <v>351.99999999999852</v>
      </c>
      <c r="B4442" s="50">
        <f t="shared" ca="1" si="137"/>
        <v>-137.64706591060383</v>
      </c>
    </row>
    <row r="4443" spans="1:2" x14ac:dyDescent="0.2">
      <c r="A4443" s="57">
        <f t="shared" ca="1" si="136"/>
        <v>352.07999999999851</v>
      </c>
      <c r="B4443" s="50">
        <f t="shared" ca="1" si="137"/>
        <v>-136.50683072969198</v>
      </c>
    </row>
    <row r="4444" spans="1:2" x14ac:dyDescent="0.2">
      <c r="A4444" s="57">
        <f t="shared" ca="1" si="136"/>
        <v>352.15999999999849</v>
      </c>
      <c r="B4444" s="50">
        <f t="shared" ca="1" si="137"/>
        <v>-135.41665352589891</v>
      </c>
    </row>
    <row r="4445" spans="1:2" x14ac:dyDescent="0.2">
      <c r="A4445" s="57">
        <f t="shared" ca="1" si="136"/>
        <v>352.23999999999847</v>
      </c>
      <c r="B4445" s="50">
        <f t="shared" ca="1" si="137"/>
        <v>-134.37230720464217</v>
      </c>
    </row>
    <row r="4446" spans="1:2" x14ac:dyDescent="0.2">
      <c r="A4446" s="57">
        <f t="shared" ca="1" si="136"/>
        <v>352.31999999999846</v>
      </c>
      <c r="B4446" s="50">
        <f t="shared" ca="1" si="137"/>
        <v>-133.37009090048551</v>
      </c>
    </row>
    <row r="4447" spans="1:2" x14ac:dyDescent="0.2">
      <c r="A4447" s="57">
        <f t="shared" ca="1" si="136"/>
        <v>352.39999999999844</v>
      </c>
      <c r="B4447" s="50">
        <f t="shared" ca="1" si="137"/>
        <v>-132.40674464109938</v>
      </c>
    </row>
    <row r="4448" spans="1:2" x14ac:dyDescent="0.2">
      <c r="A4448" s="57">
        <f t="shared" ca="1" si="136"/>
        <v>352.47999999999843</v>
      </c>
      <c r="B4448" s="50">
        <f t="shared" ca="1" si="137"/>
        <v>-131.47938088384538</v>
      </c>
    </row>
    <row r="4449" spans="1:2" x14ac:dyDescent="0.2">
      <c r="A4449" s="57">
        <f t="shared" ca="1" si="136"/>
        <v>352.55999999999841</v>
      </c>
      <c r="B4449" s="50">
        <f t="shared" ca="1" si="137"/>
        <v>-130.58542902616668</v>
      </c>
    </row>
    <row r="4450" spans="1:2" x14ac:dyDescent="0.2">
      <c r="A4450" s="57">
        <f t="shared" ca="1" si="136"/>
        <v>352.63999999999839</v>
      </c>
      <c r="B4450" s="50">
        <f t="shared" ca="1" si="137"/>
        <v>-129.72259001331545</v>
      </c>
    </row>
    <row r="4451" spans="1:2" x14ac:dyDescent="0.2">
      <c r="A4451" s="57">
        <f t="shared" ca="1" si="136"/>
        <v>352.71999999999838</v>
      </c>
      <c r="B4451" s="50">
        <f t="shared" ca="1" si="137"/>
        <v>-128.88879889157704</v>
      </c>
    </row>
    <row r="4452" spans="1:2" x14ac:dyDescent="0.2">
      <c r="A4452" s="57">
        <f t="shared" ca="1" si="136"/>
        <v>352.79999999999836</v>
      </c>
      <c r="B4452" s="50">
        <f t="shared" ca="1" si="137"/>
        <v>-128.08219367677995</v>
      </c>
    </row>
    <row r="4453" spans="1:2" x14ac:dyDescent="0.2">
      <c r="A4453" s="57">
        <f t="shared" ca="1" si="136"/>
        <v>352.87999999999835</v>
      </c>
      <c r="B4453" s="50">
        <f t="shared" ca="1" si="137"/>
        <v>-127.30108928871103</v>
      </c>
    </row>
    <row r="4454" spans="1:2" x14ac:dyDescent="0.2">
      <c r="A4454" s="57">
        <f t="shared" ca="1" si="136"/>
        <v>352.95999999999833</v>
      </c>
      <c r="B4454" s="50">
        <f t="shared" ca="1" si="137"/>
        <v>-126.54395558374098</v>
      </c>
    </row>
    <row r="4455" spans="1:2" x14ac:dyDescent="0.2">
      <c r="A4455" s="57">
        <f t="shared" ca="1" si="136"/>
        <v>353.03999999999832</v>
      </c>
      <c r="B4455" s="50">
        <f t="shared" ca="1" si="137"/>
        <v>-125.80939872878007</v>
      </c>
    </row>
    <row r="4456" spans="1:2" x14ac:dyDescent="0.2">
      <c r="A4456" s="57">
        <f t="shared" ca="1" si="136"/>
        <v>353.1199999999983</v>
      </c>
      <c r="B4456" s="50">
        <f t="shared" ca="1" si="137"/>
        <v>-125.0961453192424</v>
      </c>
    </row>
    <row r="4457" spans="1:2" x14ac:dyDescent="0.2">
      <c r="A4457" s="57">
        <f t="shared" ca="1" si="136"/>
        <v>353.19999999999828</v>
      </c>
      <c r="B4457" s="50">
        <f t="shared" ca="1" si="137"/>
        <v>-124.40302876563761</v>
      </c>
    </row>
    <row r="4458" spans="1:2" x14ac:dyDescent="0.2">
      <c r="A4458" s="57">
        <f t="shared" ca="1" si="136"/>
        <v>353.27999999999827</v>
      </c>
      <c r="B4458" s="50">
        <f t="shared" ca="1" si="137"/>
        <v>-123.72897756753923</v>
      </c>
    </row>
    <row r="4459" spans="1:2" x14ac:dyDescent="0.2">
      <c r="A4459" s="57">
        <f t="shared" ref="A4459:A4522" ca="1" si="138">OFFSET(A4459,-1,0)+f_stop/5000</f>
        <v>353.35999999999825</v>
      </c>
      <c r="B4459" s="50">
        <f t="shared" ref="B4459:B4522" ca="1" si="139">20*LOG(ABS(   (1/f_dec*SIN(f_dec*$A4459/Fm*PI())/SIN($A4459/Fm*PI()))^(order-2) * (1/f_dec2*SIN(f_dec2*$A4459/Fm*PI())/SIN($A4459/Fm*PI())) *  (1/(f_dec*n_avg)*SIN((f_dec*n_avg)*$A4459/Fm*PI())/SIN($A4459/Fm*PI()))    ))</f>
        <v>-123.07300516692436</v>
      </c>
    </row>
    <row r="4460" spans="1:2" x14ac:dyDescent="0.2">
      <c r="A4460" s="57">
        <f t="shared" ca="1" si="138"/>
        <v>353.43999999999824</v>
      </c>
      <c r="B4460" s="50">
        <f t="shared" ca="1" si="139"/>
        <v>-122.43420113039504</v>
      </c>
    </row>
    <row r="4461" spans="1:2" x14ac:dyDescent="0.2">
      <c r="A4461" s="57">
        <f t="shared" ca="1" si="138"/>
        <v>353.51999999999822</v>
      </c>
      <c r="B4461" s="50">
        <f t="shared" ca="1" si="139"/>
        <v>-121.81172345525901</v>
      </c>
    </row>
    <row r="4462" spans="1:2" x14ac:dyDescent="0.2">
      <c r="A4462" s="57">
        <f t="shared" ca="1" si="138"/>
        <v>353.5999999999982</v>
      </c>
      <c r="B4462" s="50">
        <f t="shared" ca="1" si="139"/>
        <v>-121.20479183065507</v>
      </c>
    </row>
    <row r="4463" spans="1:2" x14ac:dyDescent="0.2">
      <c r="A4463" s="57">
        <f t="shared" ca="1" si="138"/>
        <v>353.67999999999819</v>
      </c>
      <c r="B4463" s="50">
        <f t="shared" ca="1" si="139"/>
        <v>-120.61268171398076</v>
      </c>
    </row>
    <row r="4464" spans="1:2" x14ac:dyDescent="0.2">
      <c r="A4464" s="57">
        <f t="shared" ca="1" si="138"/>
        <v>353.75999999999817</v>
      </c>
      <c r="B4464" s="50">
        <f t="shared" ca="1" si="139"/>
        <v>-120.03471910628777</v>
      </c>
    </row>
    <row r="4465" spans="1:2" x14ac:dyDescent="0.2">
      <c r="A4465" s="57">
        <f t="shared" ca="1" si="138"/>
        <v>353.83999999999816</v>
      </c>
      <c r="B4465" s="50">
        <f t="shared" ca="1" si="139"/>
        <v>-119.47027592935615</v>
      </c>
    </row>
    <row r="4466" spans="1:2" x14ac:dyDescent="0.2">
      <c r="A4466" s="57">
        <f t="shared" ca="1" si="138"/>
        <v>353.91999999999814</v>
      </c>
      <c r="B4466" s="50">
        <f t="shared" ca="1" si="139"/>
        <v>-118.91876592267984</v>
      </c>
    </row>
    <row r="4467" spans="1:2" x14ac:dyDescent="0.2">
      <c r="A4467" s="57">
        <f t="shared" ca="1" si="138"/>
        <v>353.99999999999812</v>
      </c>
      <c r="B4467" s="50">
        <f t="shared" ca="1" si="139"/>
        <v>-118.37964099135085</v>
      </c>
    </row>
    <row r="4468" spans="1:2" x14ac:dyDescent="0.2">
      <c r="A4468" s="57">
        <f t="shared" ca="1" si="138"/>
        <v>354.07999999999811</v>
      </c>
      <c r="B4468" s="50">
        <f t="shared" ca="1" si="139"/>
        <v>-117.85238794632969</v>
      </c>
    </row>
    <row r="4469" spans="1:2" x14ac:dyDescent="0.2">
      <c r="A4469" s="57">
        <f t="shared" ca="1" si="138"/>
        <v>354.15999999999809</v>
      </c>
      <c r="B4469" s="50">
        <f t="shared" ca="1" si="139"/>
        <v>-117.33652558732246</v>
      </c>
    </row>
    <row r="4470" spans="1:2" x14ac:dyDescent="0.2">
      <c r="A4470" s="57">
        <f t="shared" ca="1" si="138"/>
        <v>354.23999999999808</v>
      </c>
      <c r="B4470" s="50">
        <f t="shared" ca="1" si="139"/>
        <v>-116.83160208571964</v>
      </c>
    </row>
    <row r="4471" spans="1:2" x14ac:dyDescent="0.2">
      <c r="A4471" s="57">
        <f t="shared" ca="1" si="138"/>
        <v>354.31999999999806</v>
      </c>
      <c r="B4471" s="50">
        <f t="shared" ca="1" si="139"/>
        <v>-116.33719263113038</v>
      </c>
    </row>
    <row r="4472" spans="1:2" x14ac:dyDescent="0.2">
      <c r="A4472" s="57">
        <f t="shared" ca="1" si="138"/>
        <v>354.39999999999804</v>
      </c>
      <c r="B4472" s="50">
        <f t="shared" ca="1" si="139"/>
        <v>-115.85289731013118</v>
      </c>
    </row>
    <row r="4473" spans="1:2" x14ac:dyDescent="0.2">
      <c r="A4473" s="57">
        <f t="shared" ca="1" si="138"/>
        <v>354.47999999999803</v>
      </c>
      <c r="B4473" s="50">
        <f t="shared" ca="1" si="139"/>
        <v>-115.37833919014585</v>
      </c>
    </row>
    <row r="4474" spans="1:2" x14ac:dyDescent="0.2">
      <c r="A4474" s="57">
        <f t="shared" ca="1" si="138"/>
        <v>354.55999999999801</v>
      </c>
      <c r="B4474" s="50">
        <f t="shared" ca="1" si="139"/>
        <v>-114.91316258499977</v>
      </c>
    </row>
    <row r="4475" spans="1:2" x14ac:dyDescent="0.2">
      <c r="A4475" s="57">
        <f t="shared" ca="1" si="138"/>
        <v>354.639999999998</v>
      </c>
      <c r="B4475" s="50">
        <f t="shared" ca="1" si="139"/>
        <v>-114.45703148177643</v>
      </c>
    </row>
    <row r="4476" spans="1:2" x14ac:dyDescent="0.2">
      <c r="A4476" s="57">
        <f t="shared" ca="1" si="138"/>
        <v>354.71999999999798</v>
      </c>
      <c r="B4476" s="50">
        <f t="shared" ca="1" si="139"/>
        <v>-114.00962811123361</v>
      </c>
    </row>
    <row r="4477" spans="1:2" x14ac:dyDescent="0.2">
      <c r="A4477" s="57">
        <f t="shared" ca="1" si="138"/>
        <v>354.79999999999797</v>
      </c>
      <c r="B4477" s="50">
        <f t="shared" ca="1" si="139"/>
        <v>-113.57065164627657</v>
      </c>
    </row>
    <row r="4478" spans="1:2" x14ac:dyDescent="0.2">
      <c r="A4478" s="57">
        <f t="shared" ca="1" si="138"/>
        <v>354.87999999999795</v>
      </c>
      <c r="B4478" s="50">
        <f t="shared" ca="1" si="139"/>
        <v>-113.13981701491559</v>
      </c>
    </row>
    <row r="4479" spans="1:2" x14ac:dyDescent="0.2">
      <c r="A4479" s="57">
        <f t="shared" ca="1" si="138"/>
        <v>354.95999999999793</v>
      </c>
      <c r="B4479" s="50">
        <f t="shared" ca="1" si="139"/>
        <v>-112.71685381578874</v>
      </c>
    </row>
    <row r="4480" spans="1:2" x14ac:dyDescent="0.2">
      <c r="A4480" s="57">
        <f t="shared" ca="1" si="138"/>
        <v>355.03999999999792</v>
      </c>
      <c r="B4480" s="50">
        <f t="shared" ca="1" si="139"/>
        <v>-112.30150532575743</v>
      </c>
    </row>
    <row r="4481" spans="1:2" x14ac:dyDescent="0.2">
      <c r="A4481" s="57">
        <f t="shared" ca="1" si="138"/>
        <v>355.1199999999979</v>
      </c>
      <c r="B4481" s="50">
        <f t="shared" ca="1" si="139"/>
        <v>-111.89352759032101</v>
      </c>
    </row>
    <row r="4482" spans="1:2" x14ac:dyDescent="0.2">
      <c r="A4482" s="57">
        <f t="shared" ca="1" si="138"/>
        <v>355.19999999999789</v>
      </c>
      <c r="B4482" s="50">
        <f t="shared" ca="1" si="139"/>
        <v>-111.49268858866505</v>
      </c>
    </row>
    <row r="4483" spans="1:2" x14ac:dyDescent="0.2">
      <c r="A4483" s="57">
        <f t="shared" ca="1" si="138"/>
        <v>355.27999999999787</v>
      </c>
      <c r="B4483" s="50">
        <f t="shared" ca="1" si="139"/>
        <v>-111.09876746608855</v>
      </c>
    </row>
    <row r="4484" spans="1:2" x14ac:dyDescent="0.2">
      <c r="A4484" s="57">
        <f t="shared" ca="1" si="138"/>
        <v>355.35999999999785</v>
      </c>
      <c r="B4484" s="50">
        <f t="shared" ca="1" si="139"/>
        <v>-110.71155382737106</v>
      </c>
    </row>
    <row r="4485" spans="1:2" x14ac:dyDescent="0.2">
      <c r="A4485" s="57">
        <f t="shared" ca="1" si="138"/>
        <v>355.43999999999784</v>
      </c>
      <c r="B4485" s="50">
        <f t="shared" ca="1" si="139"/>
        <v>-110.33084708534658</v>
      </c>
    </row>
    <row r="4486" spans="1:2" x14ac:dyDescent="0.2">
      <c r="A4486" s="57">
        <f t="shared" ca="1" si="138"/>
        <v>355.51999999999782</v>
      </c>
      <c r="B4486" s="50">
        <f t="shared" ca="1" si="139"/>
        <v>-109.95645585957254</v>
      </c>
    </row>
    <row r="4487" spans="1:2" x14ac:dyDescent="0.2">
      <c r="A4487" s="57">
        <f t="shared" ca="1" si="138"/>
        <v>355.59999999999781</v>
      </c>
      <c r="B4487" s="50">
        <f t="shared" ca="1" si="139"/>
        <v>-109.58819742052796</v>
      </c>
    </row>
    <row r="4488" spans="1:2" x14ac:dyDescent="0.2">
      <c r="A4488" s="57">
        <f t="shared" ca="1" si="138"/>
        <v>355.67999999999779</v>
      </c>
      <c r="B4488" s="50">
        <f t="shared" ca="1" si="139"/>
        <v>-109.22589717525824</v>
      </c>
    </row>
    <row r="4489" spans="1:2" x14ac:dyDescent="0.2">
      <c r="A4489" s="57">
        <f t="shared" ca="1" si="138"/>
        <v>355.75999999999777</v>
      </c>
      <c r="B4489" s="50">
        <f t="shared" ca="1" si="139"/>
        <v>-108.86938819079575</v>
      </c>
    </row>
    <row r="4490" spans="1:2" x14ac:dyDescent="0.2">
      <c r="A4490" s="57">
        <f t="shared" ca="1" si="138"/>
        <v>355.83999999999776</v>
      </c>
      <c r="B4490" s="50">
        <f t="shared" ca="1" si="139"/>
        <v>-108.51851075207347</v>
      </c>
    </row>
    <row r="4491" spans="1:2" x14ac:dyDescent="0.2">
      <c r="A4491" s="57">
        <f t="shared" ca="1" si="138"/>
        <v>355.91999999999774</v>
      </c>
      <c r="B4491" s="50">
        <f t="shared" ca="1" si="139"/>
        <v>-108.17311195136739</v>
      </c>
    </row>
    <row r="4492" spans="1:2" x14ac:dyDescent="0.2">
      <c r="A4492" s="57">
        <f t="shared" ca="1" si="138"/>
        <v>355.99999999999773</v>
      </c>
      <c r="B4492" s="50">
        <f t="shared" ca="1" si="139"/>
        <v>-107.8330453066018</v>
      </c>
    </row>
    <row r="4493" spans="1:2" x14ac:dyDescent="0.2">
      <c r="A4493" s="57">
        <f t="shared" ca="1" si="138"/>
        <v>356.07999999999771</v>
      </c>
      <c r="B4493" s="50">
        <f t="shared" ca="1" si="139"/>
        <v>-107.49817040611029</v>
      </c>
    </row>
    <row r="4494" spans="1:2" x14ac:dyDescent="0.2">
      <c r="A4494" s="57">
        <f t="shared" ca="1" si="138"/>
        <v>356.15999999999769</v>
      </c>
      <c r="B4494" s="50">
        <f t="shared" ca="1" si="139"/>
        <v>-107.16835257767912</v>
      </c>
    </row>
    <row r="4495" spans="1:2" x14ac:dyDescent="0.2">
      <c r="A4495" s="57">
        <f t="shared" ca="1" si="138"/>
        <v>356.23999999999768</v>
      </c>
      <c r="B4495" s="50">
        <f t="shared" ca="1" si="139"/>
        <v>-106.84346257989995</v>
      </c>
    </row>
    <row r="4496" spans="1:2" x14ac:dyDescent="0.2">
      <c r="A4496" s="57">
        <f t="shared" ca="1" si="138"/>
        <v>356.31999999999766</v>
      </c>
      <c r="B4496" s="50">
        <f t="shared" ca="1" si="139"/>
        <v>-106.52337631405089</v>
      </c>
    </row>
    <row r="4497" spans="1:2" x14ac:dyDescent="0.2">
      <c r="A4497" s="57">
        <f t="shared" ca="1" si="138"/>
        <v>356.39999999999765</v>
      </c>
      <c r="B4497" s="50">
        <f t="shared" ca="1" si="139"/>
        <v>-106.20797455488434</v>
      </c>
    </row>
    <row r="4498" spans="1:2" x14ac:dyDescent="0.2">
      <c r="A4498" s="57">
        <f t="shared" ca="1" si="138"/>
        <v>356.47999999999763</v>
      </c>
      <c r="B4498" s="50">
        <f t="shared" ca="1" si="139"/>
        <v>-105.89714269884806</v>
      </c>
    </row>
    <row r="4499" spans="1:2" x14ac:dyDescent="0.2">
      <c r="A4499" s="57">
        <f t="shared" ca="1" si="138"/>
        <v>356.55999999999761</v>
      </c>
      <c r="B4499" s="50">
        <f t="shared" ca="1" si="139"/>
        <v>-105.59077052840182</v>
      </c>
    </row>
    <row r="4500" spans="1:2" x14ac:dyDescent="0.2">
      <c r="A4500" s="57">
        <f t="shared" ca="1" si="138"/>
        <v>356.6399999999976</v>
      </c>
      <c r="B4500" s="50">
        <f t="shared" ca="1" si="139"/>
        <v>-105.28875199120547</v>
      </c>
    </row>
    <row r="4501" spans="1:2" x14ac:dyDescent="0.2">
      <c r="A4501" s="57">
        <f t="shared" ca="1" si="138"/>
        <v>356.71999999999758</v>
      </c>
      <c r="B4501" s="50">
        <f t="shared" ca="1" si="139"/>
        <v>-104.9909849930655</v>
      </c>
    </row>
    <row r="4502" spans="1:2" x14ac:dyDescent="0.2">
      <c r="A4502" s="57">
        <f t="shared" ca="1" si="138"/>
        <v>356.79999999999757</v>
      </c>
      <c r="B4502" s="50">
        <f t="shared" ca="1" si="139"/>
        <v>-104.69737120362394</v>
      </c>
    </row>
    <row r="4503" spans="1:2" x14ac:dyDescent="0.2">
      <c r="A4503" s="57">
        <f t="shared" ca="1" si="138"/>
        <v>356.87999999999755</v>
      </c>
      <c r="B4503" s="50">
        <f t="shared" ca="1" si="139"/>
        <v>-104.40781587385464</v>
      </c>
    </row>
    <row r="4504" spans="1:2" x14ac:dyDescent="0.2">
      <c r="A4504" s="57">
        <f t="shared" ca="1" si="138"/>
        <v>356.95999999999754</v>
      </c>
      <c r="B4504" s="50">
        <f t="shared" ca="1" si="139"/>
        <v>-104.12222766451822</v>
      </c>
    </row>
    <row r="4505" spans="1:2" x14ac:dyDescent="0.2">
      <c r="A4505" s="57">
        <f t="shared" ca="1" si="138"/>
        <v>357.03999999999752</v>
      </c>
      <c r="B4505" s="50">
        <f t="shared" ca="1" si="139"/>
        <v>-103.84051848479217</v>
      </c>
    </row>
    <row r="4506" spans="1:2" x14ac:dyDescent="0.2">
      <c r="A4506" s="57">
        <f t="shared" ca="1" si="138"/>
        <v>357.1199999999975</v>
      </c>
      <c r="B4506" s="50">
        <f t="shared" ca="1" si="139"/>
        <v>-103.56260334036048</v>
      </c>
    </row>
    <row r="4507" spans="1:2" x14ac:dyDescent="0.2">
      <c r="A4507" s="57">
        <f t="shared" ca="1" si="138"/>
        <v>357.19999999999749</v>
      </c>
      <c r="B4507" s="50">
        <f t="shared" ca="1" si="139"/>
        <v>-103.28840019030207</v>
      </c>
    </row>
    <row r="4508" spans="1:2" x14ac:dyDescent="0.2">
      <c r="A4508" s="57">
        <f t="shared" ca="1" si="138"/>
        <v>357.27999999999747</v>
      </c>
      <c r="B4508" s="50">
        <f t="shared" ca="1" si="139"/>
        <v>-103.01782981217583</v>
      </c>
    </row>
    <row r="4509" spans="1:2" x14ac:dyDescent="0.2">
      <c r="A4509" s="57">
        <f t="shared" ca="1" si="138"/>
        <v>357.35999999999746</v>
      </c>
      <c r="B4509" s="50">
        <f t="shared" ca="1" si="139"/>
        <v>-102.75081567474086</v>
      </c>
    </row>
    <row r="4510" spans="1:2" x14ac:dyDescent="0.2">
      <c r="A4510" s="57">
        <f t="shared" ca="1" si="138"/>
        <v>357.43999999999744</v>
      </c>
      <c r="B4510" s="50">
        <f t="shared" ca="1" si="139"/>
        <v>-102.4872838178008</v>
      </c>
    </row>
    <row r="4511" spans="1:2" x14ac:dyDescent="0.2">
      <c r="A4511" s="57">
        <f t="shared" ca="1" si="138"/>
        <v>357.51999999999742</v>
      </c>
      <c r="B4511" s="50">
        <f t="shared" ca="1" si="139"/>
        <v>-102.22716273869796</v>
      </c>
    </row>
    <row r="4512" spans="1:2" x14ac:dyDescent="0.2">
      <c r="A4512" s="57">
        <f t="shared" ca="1" si="138"/>
        <v>357.59999999999741</v>
      </c>
      <c r="B4512" s="50">
        <f t="shared" ca="1" si="139"/>
        <v>-101.97038328501907</v>
      </c>
    </row>
    <row r="4513" spans="1:2" x14ac:dyDescent="0.2">
      <c r="A4513" s="57">
        <f t="shared" ca="1" si="138"/>
        <v>357.67999999999739</v>
      </c>
      <c r="B4513" s="50">
        <f t="shared" ca="1" si="139"/>
        <v>-101.71687855310947</v>
      </c>
    </row>
    <row r="4514" spans="1:2" x14ac:dyDescent="0.2">
      <c r="A4514" s="57">
        <f t="shared" ca="1" si="138"/>
        <v>357.75999999999738</v>
      </c>
      <c r="B4514" s="50">
        <f t="shared" ca="1" si="139"/>
        <v>-101.46658379202209</v>
      </c>
    </row>
    <row r="4515" spans="1:2" x14ac:dyDescent="0.2">
      <c r="A4515" s="57">
        <f t="shared" ca="1" si="138"/>
        <v>357.83999999999736</v>
      </c>
      <c r="B4515" s="50">
        <f t="shared" ca="1" si="139"/>
        <v>-101.21943631255431</v>
      </c>
    </row>
    <row r="4516" spans="1:2" x14ac:dyDescent="0.2">
      <c r="A4516" s="57">
        <f t="shared" ca="1" si="138"/>
        <v>357.91999999999734</v>
      </c>
      <c r="B4516" s="50">
        <f t="shared" ca="1" si="139"/>
        <v>-100.97537540105259</v>
      </c>
    </row>
    <row r="4517" spans="1:2" x14ac:dyDescent="0.2">
      <c r="A4517" s="57">
        <f t="shared" ca="1" si="138"/>
        <v>357.99999999999733</v>
      </c>
      <c r="B4517" s="50">
        <f t="shared" ca="1" si="139"/>
        <v>-100.73434223768902</v>
      </c>
    </row>
    <row r="4518" spans="1:2" x14ac:dyDescent="0.2">
      <c r="A4518" s="57">
        <f t="shared" ca="1" si="138"/>
        <v>358.07999999999731</v>
      </c>
      <c r="B4518" s="50">
        <f t="shared" ca="1" si="139"/>
        <v>-100.49627981893258</v>
      </c>
    </row>
    <row r="4519" spans="1:2" x14ac:dyDescent="0.2">
      <c r="A4519" s="57">
        <f t="shared" ca="1" si="138"/>
        <v>358.1599999999973</v>
      </c>
      <c r="B4519" s="50">
        <f t="shared" ca="1" si="139"/>
        <v>-100.26113288395871</v>
      </c>
    </row>
    <row r="4520" spans="1:2" x14ac:dyDescent="0.2">
      <c r="A4520" s="57">
        <f t="shared" ca="1" si="138"/>
        <v>358.23999999999728</v>
      </c>
      <c r="B4520" s="50">
        <f t="shared" ca="1" si="139"/>
        <v>-100.02884784476092</v>
      </c>
    </row>
    <row r="4521" spans="1:2" x14ac:dyDescent="0.2">
      <c r="A4521" s="57">
        <f t="shared" ca="1" si="138"/>
        <v>358.31999999999726</v>
      </c>
      <c r="B4521" s="50">
        <f t="shared" ca="1" si="139"/>
        <v>-99.799372719742308</v>
      </c>
    </row>
    <row r="4522" spans="1:2" x14ac:dyDescent="0.2">
      <c r="A4522" s="57">
        <f t="shared" ca="1" si="138"/>
        <v>358.39999999999725</v>
      </c>
      <c r="B4522" s="50">
        <f t="shared" ca="1" si="139"/>
        <v>-99.572657070579638</v>
      </c>
    </row>
    <row r="4523" spans="1:2" x14ac:dyDescent="0.2">
      <c r="A4523" s="57">
        <f t="shared" ref="A4523:A4586" ca="1" si="140">OFFSET(A4523,-1,0)+f_stop/5000</f>
        <v>358.47999999999723</v>
      </c>
      <c r="B4523" s="50">
        <f t="shared" ref="B4523:B4586" ca="1" si="141">20*LOG(ABS(   (1/f_dec*SIN(f_dec*$A4523/Fm*PI())/SIN($A4523/Fm*PI()))^(order-2) * (1/f_dec2*SIN(f_dec2*$A4523/Fm*PI())/SIN($A4523/Fm*PI())) *  (1/(f_dec*n_avg)*SIN((f_dec*n_avg)*$A4523/Fm*PI())/SIN($A4523/Fm*PI()))    ))</f>
        <v>-99.348651942170335</v>
      </c>
    </row>
    <row r="4524" spans="1:2" x14ac:dyDescent="0.2">
      <c r="A4524" s="57">
        <f t="shared" ca="1" si="140"/>
        <v>358.55999999999722</v>
      </c>
      <c r="B4524" s="50">
        <f t="shared" ca="1" si="141"/>
        <v>-99.127309805481914</v>
      </c>
    </row>
    <row r="4525" spans="1:2" x14ac:dyDescent="0.2">
      <c r="A4525" s="57">
        <f t="shared" ca="1" si="140"/>
        <v>358.6399999999972</v>
      </c>
      <c r="B4525" s="50">
        <f t="shared" ca="1" si="141"/>
        <v>-98.908584503136794</v>
      </c>
    </row>
    <row r="4526" spans="1:2" x14ac:dyDescent="0.2">
      <c r="A4526" s="57">
        <f t="shared" ca="1" si="140"/>
        <v>358.71999999999719</v>
      </c>
      <c r="B4526" s="50">
        <f t="shared" ca="1" si="141"/>
        <v>-98.692431197578671</v>
      </c>
    </row>
    <row r="4527" spans="1:2" x14ac:dyDescent="0.2">
      <c r="A4527" s="57">
        <f t="shared" ca="1" si="140"/>
        <v>358.79999999999717</v>
      </c>
      <c r="B4527" s="50">
        <f t="shared" ca="1" si="141"/>
        <v>-98.478806321672096</v>
      </c>
    </row>
    <row r="4528" spans="1:2" x14ac:dyDescent="0.2">
      <c r="A4528" s="57">
        <f t="shared" ca="1" si="140"/>
        <v>358.87999999999715</v>
      </c>
      <c r="B4528" s="50">
        <f t="shared" ca="1" si="141"/>
        <v>-98.267667531601276</v>
      </c>
    </row>
    <row r="4529" spans="1:2" x14ac:dyDescent="0.2">
      <c r="A4529" s="57">
        <f t="shared" ca="1" si="140"/>
        <v>358.95999999999714</v>
      </c>
      <c r="B4529" s="50">
        <f t="shared" ca="1" si="141"/>
        <v>-98.058973661940016</v>
      </c>
    </row>
    <row r="4530" spans="1:2" x14ac:dyDescent="0.2">
      <c r="A4530" s="57">
        <f t="shared" ca="1" si="140"/>
        <v>359.03999999999712</v>
      </c>
      <c r="B4530" s="50">
        <f t="shared" ca="1" si="141"/>
        <v>-97.85268468277485</v>
      </c>
    </row>
    <row r="4531" spans="1:2" x14ac:dyDescent="0.2">
      <c r="A4531" s="57">
        <f t="shared" ca="1" si="140"/>
        <v>359.11999999999711</v>
      </c>
      <c r="B4531" s="50">
        <f t="shared" ca="1" si="141"/>
        <v>-97.648761658766787</v>
      </c>
    </row>
    <row r="4532" spans="1:2" x14ac:dyDescent="0.2">
      <c r="A4532" s="57">
        <f t="shared" ca="1" si="140"/>
        <v>359.19999999999709</v>
      </c>
      <c r="B4532" s="50">
        <f t="shared" ca="1" si="141"/>
        <v>-97.447166710052215</v>
      </c>
    </row>
    <row r="4533" spans="1:2" x14ac:dyDescent="0.2">
      <c r="A4533" s="57">
        <f t="shared" ca="1" si="140"/>
        <v>359.27999999999707</v>
      </c>
      <c r="B4533" s="50">
        <f t="shared" ca="1" si="141"/>
        <v>-97.247862974879368</v>
      </c>
    </row>
    <row r="4534" spans="1:2" x14ac:dyDescent="0.2">
      <c r="A4534" s="57">
        <f t="shared" ca="1" si="140"/>
        <v>359.35999999999706</v>
      </c>
      <c r="B4534" s="50">
        <f t="shared" ca="1" si="141"/>
        <v>-97.050814573892282</v>
      </c>
    </row>
    <row r="4535" spans="1:2" x14ac:dyDescent="0.2">
      <c r="A4535" s="57">
        <f t="shared" ca="1" si="140"/>
        <v>359.43999999999704</v>
      </c>
      <c r="B4535" s="50">
        <f t="shared" ca="1" si="141"/>
        <v>-96.855986575975095</v>
      </c>
    </row>
    <row r="4536" spans="1:2" x14ac:dyDescent="0.2">
      <c r="A4536" s="57">
        <f t="shared" ca="1" si="140"/>
        <v>359.51999999999703</v>
      </c>
      <c r="B4536" s="50">
        <f t="shared" ca="1" si="141"/>
        <v>-96.663344965574311</v>
      </c>
    </row>
    <row r="4537" spans="1:2" x14ac:dyDescent="0.2">
      <c r="A4537" s="57">
        <f t="shared" ca="1" si="140"/>
        <v>359.59999999999701</v>
      </c>
      <c r="B4537" s="50">
        <f t="shared" ca="1" si="141"/>
        <v>-96.472856611424874</v>
      </c>
    </row>
    <row r="4538" spans="1:2" x14ac:dyDescent="0.2">
      <c r="A4538" s="57">
        <f t="shared" ca="1" si="140"/>
        <v>359.67999999999699</v>
      </c>
      <c r="B4538" s="50">
        <f t="shared" ca="1" si="141"/>
        <v>-96.284489236605836</v>
      </c>
    </row>
    <row r="4539" spans="1:2" x14ac:dyDescent="0.2">
      <c r="A4539" s="57">
        <f t="shared" ca="1" si="140"/>
        <v>359.75999999999698</v>
      </c>
      <c r="B4539" s="50">
        <f t="shared" ca="1" si="141"/>
        <v>-96.098211389860992</v>
      </c>
    </row>
    <row r="4540" spans="1:2" x14ac:dyDescent="0.2">
      <c r="A4540" s="57">
        <f t="shared" ca="1" si="140"/>
        <v>359.83999999999696</v>
      </c>
      <c r="B4540" s="50">
        <f t="shared" ca="1" si="141"/>
        <v>-95.913992418119335</v>
      </c>
    </row>
    <row r="4541" spans="1:2" x14ac:dyDescent="0.2">
      <c r="A4541" s="57">
        <f t="shared" ca="1" si="140"/>
        <v>359.91999999999695</v>
      </c>
      <c r="B4541" s="50">
        <f t="shared" ca="1" si="141"/>
        <v>-95.731802440155633</v>
      </c>
    </row>
    <row r="4542" spans="1:2" x14ac:dyDescent="0.2">
      <c r="A4542" s="57">
        <f t="shared" ca="1" si="140"/>
        <v>359.99999999999693</v>
      </c>
      <c r="B4542" s="50">
        <f t="shared" ca="1" si="141"/>
        <v>-95.551612321335284</v>
      </c>
    </row>
    <row r="4543" spans="1:2" x14ac:dyDescent="0.2">
      <c r="A4543" s="57">
        <f t="shared" ca="1" si="140"/>
        <v>360.07999999999691</v>
      </c>
      <c r="B4543" s="50">
        <f t="shared" ca="1" si="141"/>
        <v>-95.37339364939055</v>
      </c>
    </row>
    <row r="4544" spans="1:2" x14ac:dyDescent="0.2">
      <c r="A4544" s="57">
        <f t="shared" ca="1" si="140"/>
        <v>360.1599999999969</v>
      </c>
      <c r="B4544" s="50">
        <f t="shared" ca="1" si="141"/>
        <v>-95.197118711176927</v>
      </c>
    </row>
    <row r="4545" spans="1:2" x14ac:dyDescent="0.2">
      <c r="A4545" s="57">
        <f t="shared" ca="1" si="140"/>
        <v>360.23999999999688</v>
      </c>
      <c r="B4545" s="50">
        <f t="shared" ca="1" si="141"/>
        <v>-95.022760470363963</v>
      </c>
    </row>
    <row r="4546" spans="1:2" x14ac:dyDescent="0.2">
      <c r="A4546" s="57">
        <f t="shared" ca="1" si="140"/>
        <v>360.31999999999687</v>
      </c>
      <c r="B4546" s="50">
        <f t="shared" ca="1" si="141"/>
        <v>-94.85029254601487</v>
      </c>
    </row>
    <row r="4547" spans="1:2" x14ac:dyDescent="0.2">
      <c r="A4547" s="57">
        <f t="shared" ca="1" si="140"/>
        <v>360.39999999999685</v>
      </c>
      <c r="B4547" s="50">
        <f t="shared" ca="1" si="141"/>
        <v>-94.679689192012745</v>
      </c>
    </row>
    <row r="4548" spans="1:2" x14ac:dyDescent="0.2">
      <c r="A4548" s="57">
        <f t="shared" ca="1" si="140"/>
        <v>360.47999999999683</v>
      </c>
      <c r="B4548" s="50">
        <f t="shared" ca="1" si="141"/>
        <v>-94.510925277293879</v>
      </c>
    </row>
    <row r="4549" spans="1:2" x14ac:dyDescent="0.2">
      <c r="A4549" s="57">
        <f t="shared" ca="1" si="140"/>
        <v>360.55999999999682</v>
      </c>
      <c r="B4549" s="50">
        <f t="shared" ca="1" si="141"/>
        <v>-94.343976266851342</v>
      </c>
    </row>
    <row r="4550" spans="1:2" x14ac:dyDescent="0.2">
      <c r="A4550" s="57">
        <f t="shared" ca="1" si="140"/>
        <v>360.6399999999968</v>
      </c>
      <c r="B4550" s="50">
        <f t="shared" ca="1" si="141"/>
        <v>-94.178818203470883</v>
      </c>
    </row>
    <row r="4551" spans="1:2" x14ac:dyDescent="0.2">
      <c r="A4551" s="57">
        <f t="shared" ca="1" si="140"/>
        <v>360.71999999999679</v>
      </c>
      <c r="B4551" s="50">
        <f t="shared" ca="1" si="141"/>
        <v>-94.015427690167655</v>
      </c>
    </row>
    <row r="4552" spans="1:2" x14ac:dyDescent="0.2">
      <c r="A4552" s="57">
        <f t="shared" ca="1" si="140"/>
        <v>360.79999999999677</v>
      </c>
      <c r="B4552" s="50">
        <f t="shared" ca="1" si="141"/>
        <v>-93.853781873291226</v>
      </c>
    </row>
    <row r="4553" spans="1:2" x14ac:dyDescent="0.2">
      <c r="A4553" s="57">
        <f t="shared" ca="1" si="140"/>
        <v>360.87999999999676</v>
      </c>
      <c r="B4553" s="50">
        <f t="shared" ca="1" si="141"/>
        <v>-93.693858426268093</v>
      </c>
    </row>
    <row r="4554" spans="1:2" x14ac:dyDescent="0.2">
      <c r="A4554" s="57">
        <f t="shared" ca="1" si="140"/>
        <v>360.95999999999674</v>
      </c>
      <c r="B4554" s="50">
        <f t="shared" ca="1" si="141"/>
        <v>-93.535635533953467</v>
      </c>
    </row>
    <row r="4555" spans="1:2" x14ac:dyDescent="0.2">
      <c r="A4555" s="57">
        <f t="shared" ca="1" si="140"/>
        <v>361.03999999999672</v>
      </c>
      <c r="B4555" s="50">
        <f t="shared" ca="1" si="141"/>
        <v>-93.379091877565358</v>
      </c>
    </row>
    <row r="4556" spans="1:2" x14ac:dyDescent="0.2">
      <c r="A4556" s="57">
        <f t="shared" ca="1" si="140"/>
        <v>361.11999999999671</v>
      </c>
      <c r="B4556" s="50">
        <f t="shared" ca="1" si="141"/>
        <v>-93.224206620174613</v>
      </c>
    </row>
    <row r="4557" spans="1:2" x14ac:dyDescent="0.2">
      <c r="A4557" s="57">
        <f t="shared" ca="1" si="140"/>
        <v>361.19999999999669</v>
      </c>
      <c r="B4557" s="50">
        <f t="shared" ca="1" si="141"/>
        <v>-93.070959392727019</v>
      </c>
    </row>
    <row r="4558" spans="1:2" x14ac:dyDescent="0.2">
      <c r="A4558" s="57">
        <f t="shared" ca="1" si="140"/>
        <v>361.27999999999668</v>
      </c>
      <c r="B4558" s="50">
        <f t="shared" ca="1" si="141"/>
        <v>-92.919330280574627</v>
      </c>
    </row>
    <row r="4559" spans="1:2" x14ac:dyDescent="0.2">
      <c r="A4559" s="57">
        <f t="shared" ca="1" si="140"/>
        <v>361.35999999999666</v>
      </c>
      <c r="B4559" s="50">
        <f t="shared" ca="1" si="141"/>
        <v>-92.769299810492853</v>
      </c>
    </row>
    <row r="4560" spans="1:2" x14ac:dyDescent="0.2">
      <c r="A4560" s="57">
        <f t="shared" ca="1" si="140"/>
        <v>361.43999999999664</v>
      </c>
      <c r="B4560" s="50">
        <f t="shared" ca="1" si="141"/>
        <v>-92.620848938163789</v>
      </c>
    </row>
    <row r="4561" spans="1:2" x14ac:dyDescent="0.2">
      <c r="A4561" s="57">
        <f t="shared" ca="1" si="140"/>
        <v>361.51999999999663</v>
      </c>
      <c r="B4561" s="50">
        <f t="shared" ca="1" si="141"/>
        <v>-92.473959036105441</v>
      </c>
    </row>
    <row r="4562" spans="1:2" x14ac:dyDescent="0.2">
      <c r="A4562" s="57">
        <f t="shared" ca="1" si="140"/>
        <v>361.59999999999661</v>
      </c>
      <c r="B4562" s="50">
        <f t="shared" ca="1" si="141"/>
        <v>-92.328611882028454</v>
      </c>
    </row>
    <row r="4563" spans="1:2" x14ac:dyDescent="0.2">
      <c r="A4563" s="57">
        <f t="shared" ca="1" si="140"/>
        <v>361.6799999999966</v>
      </c>
      <c r="B4563" s="50">
        <f t="shared" ca="1" si="141"/>
        <v>-92.184789647600653</v>
      </c>
    </row>
    <row r="4564" spans="1:2" x14ac:dyDescent="0.2">
      <c r="A4564" s="57">
        <f t="shared" ca="1" si="140"/>
        <v>361.75999999999658</v>
      </c>
      <c r="B4564" s="50">
        <f t="shared" ca="1" si="141"/>
        <v>-92.042474887604996</v>
      </c>
    </row>
    <row r="4565" spans="1:2" x14ac:dyDescent="0.2">
      <c r="A4565" s="57">
        <f t="shared" ca="1" si="140"/>
        <v>361.83999999999656</v>
      </c>
      <c r="B4565" s="50">
        <f t="shared" ca="1" si="141"/>
        <v>-91.901650529472505</v>
      </c>
    </row>
    <row r="4566" spans="1:2" x14ac:dyDescent="0.2">
      <c r="A4566" s="57">
        <f t="shared" ca="1" si="140"/>
        <v>361.91999999999655</v>
      </c>
      <c r="B4566" s="50">
        <f t="shared" ca="1" si="141"/>
        <v>-91.762299863175201</v>
      </c>
    </row>
    <row r="4567" spans="1:2" x14ac:dyDescent="0.2">
      <c r="A4567" s="57">
        <f t="shared" ca="1" si="140"/>
        <v>361.99999999999653</v>
      </c>
      <c r="B4567" s="50">
        <f t="shared" ca="1" si="141"/>
        <v>-91.624406531465553</v>
      </c>
    </row>
    <row r="4568" spans="1:2" x14ac:dyDescent="0.2">
      <c r="A4568" s="57">
        <f t="shared" ca="1" si="140"/>
        <v>362.07999999999652</v>
      </c>
      <c r="B4568" s="50">
        <f t="shared" ca="1" si="141"/>
        <v>-91.487954520446493</v>
      </c>
    </row>
    <row r="4569" spans="1:2" x14ac:dyDescent="0.2">
      <c r="A4569" s="57">
        <f t="shared" ca="1" si="140"/>
        <v>362.1599999999965</v>
      </c>
      <c r="B4569" s="50">
        <f t="shared" ca="1" si="141"/>
        <v>-91.352928150459746</v>
      </c>
    </row>
    <row r="4570" spans="1:2" x14ac:dyDescent="0.2">
      <c r="A4570" s="57">
        <f t="shared" ca="1" si="140"/>
        <v>362.23999999999648</v>
      </c>
      <c r="B4570" s="50">
        <f t="shared" ca="1" si="141"/>
        <v>-91.219312067280356</v>
      </c>
    </row>
    <row r="4571" spans="1:2" x14ac:dyDescent="0.2">
      <c r="A4571" s="57">
        <f t="shared" ca="1" si="140"/>
        <v>362.31999999999647</v>
      </c>
      <c r="B4571" s="50">
        <f t="shared" ca="1" si="141"/>
        <v>-91.087091233603275</v>
      </c>
    </row>
    <row r="4572" spans="1:2" x14ac:dyDescent="0.2">
      <c r="A4572" s="57">
        <f t="shared" ca="1" si="140"/>
        <v>362.39999999999645</v>
      </c>
      <c r="B4572" s="50">
        <f t="shared" ca="1" si="141"/>
        <v>-90.956250920812138</v>
      </c>
    </row>
    <row r="4573" spans="1:2" x14ac:dyDescent="0.2">
      <c r="A4573" s="57">
        <f t="shared" ca="1" si="140"/>
        <v>362.47999999999644</v>
      </c>
      <c r="B4573" s="50">
        <f t="shared" ca="1" si="141"/>
        <v>-90.826776701019128</v>
      </c>
    </row>
    <row r="4574" spans="1:2" x14ac:dyDescent="0.2">
      <c r="A4574" s="57">
        <f t="shared" ca="1" si="140"/>
        <v>362.55999999999642</v>
      </c>
      <c r="B4574" s="50">
        <f t="shared" ca="1" si="141"/>
        <v>-90.69865443936385</v>
      </c>
    </row>
    <row r="4575" spans="1:2" x14ac:dyDescent="0.2">
      <c r="A4575" s="57">
        <f t="shared" ca="1" si="140"/>
        <v>362.63999999999641</v>
      </c>
      <c r="B4575" s="50">
        <f t="shared" ca="1" si="141"/>
        <v>-90.571870286562799</v>
      </c>
    </row>
    <row r="4576" spans="1:2" x14ac:dyDescent="0.2">
      <c r="A4576" s="57">
        <f t="shared" ca="1" si="140"/>
        <v>362.71999999999639</v>
      </c>
      <c r="B4576" s="50">
        <f t="shared" ca="1" si="141"/>
        <v>-90.446410671699766</v>
      </c>
    </row>
    <row r="4577" spans="1:2" x14ac:dyDescent="0.2">
      <c r="A4577" s="57">
        <f t="shared" ca="1" si="140"/>
        <v>362.79999999999637</v>
      </c>
      <c r="B4577" s="50">
        <f t="shared" ca="1" si="141"/>
        <v>-90.322262295245409</v>
      </c>
    </row>
    <row r="4578" spans="1:2" x14ac:dyDescent="0.2">
      <c r="A4578" s="57">
        <f t="shared" ca="1" si="140"/>
        <v>362.87999999999636</v>
      </c>
      <c r="B4578" s="50">
        <f t="shared" ca="1" si="141"/>
        <v>-90.199412122301766</v>
      </c>
    </row>
    <row r="4579" spans="1:2" x14ac:dyDescent="0.2">
      <c r="A4579" s="57">
        <f t="shared" ca="1" si="140"/>
        <v>362.95999999999634</v>
      </c>
      <c r="B4579" s="50">
        <f t="shared" ca="1" si="141"/>
        <v>-90.077847376058671</v>
      </c>
    </row>
    <row r="4580" spans="1:2" x14ac:dyDescent="0.2">
      <c r="A4580" s="57">
        <f t="shared" ca="1" si="140"/>
        <v>363.03999999999633</v>
      </c>
      <c r="B4580" s="50">
        <f t="shared" ca="1" si="141"/>
        <v>-89.957555531457018</v>
      </c>
    </row>
    <row r="4581" spans="1:2" x14ac:dyDescent="0.2">
      <c r="A4581" s="57">
        <f t="shared" ca="1" si="140"/>
        <v>363.11999999999631</v>
      </c>
      <c r="B4581" s="50">
        <f t="shared" ca="1" si="141"/>
        <v>-89.838524309050655</v>
      </c>
    </row>
    <row r="4582" spans="1:2" x14ac:dyDescent="0.2">
      <c r="A4582" s="57">
        <f t="shared" ca="1" si="140"/>
        <v>363.19999999999629</v>
      </c>
      <c r="B4582" s="50">
        <f t="shared" ca="1" si="141"/>
        <v>-89.720741669058242</v>
      </c>
    </row>
    <row r="4583" spans="1:2" x14ac:dyDescent="0.2">
      <c r="A4583" s="57">
        <f t="shared" ca="1" si="140"/>
        <v>363.27999999999628</v>
      </c>
      <c r="B4583" s="50">
        <f t="shared" ca="1" si="141"/>
        <v>-89.604195805599417</v>
      </c>
    </row>
    <row r="4584" spans="1:2" x14ac:dyDescent="0.2">
      <c r="A4584" s="57">
        <f t="shared" ca="1" si="140"/>
        <v>363.35999999999626</v>
      </c>
      <c r="B4584" s="50">
        <f t="shared" ca="1" si="141"/>
        <v>-89.48887514110865</v>
      </c>
    </row>
    <row r="4585" spans="1:2" x14ac:dyDescent="0.2">
      <c r="A4585" s="57">
        <f t="shared" ca="1" si="140"/>
        <v>363.43999999999625</v>
      </c>
      <c r="B4585" s="50">
        <f t="shared" ca="1" si="141"/>
        <v>-89.374768320919088</v>
      </c>
    </row>
    <row r="4586" spans="1:2" x14ac:dyDescent="0.2">
      <c r="A4586" s="57">
        <f t="shared" ca="1" si="140"/>
        <v>363.51999999999623</v>
      </c>
      <c r="B4586" s="50">
        <f t="shared" ca="1" si="141"/>
        <v>-89.261864208011389</v>
      </c>
    </row>
    <row r="4587" spans="1:2" x14ac:dyDescent="0.2">
      <c r="A4587" s="57">
        <f t="shared" ref="A4587:A4650" ca="1" si="142">OFFSET(A4587,-1,0)+f_stop/5000</f>
        <v>363.59999999999621</v>
      </c>
      <c r="B4587" s="50">
        <f t="shared" ref="B4587:B4650" ca="1" si="143">20*LOG(ABS(   (1/f_dec*SIN(f_dec*$A4587/Fm*PI())/SIN($A4587/Fm*PI()))^(order-2) * (1/f_dec2*SIN(f_dec2*$A4587/Fm*PI())/SIN($A4587/Fm*PI())) *  (1/(f_dec*n_avg)*SIN((f_dec*n_avg)*$A4587/Fm*PI())/SIN($A4587/Fm*PI()))    ))</f>
        <v>-89.15015187792109</v>
      </c>
    </row>
    <row r="4588" spans="1:2" x14ac:dyDescent="0.2">
      <c r="A4588" s="57">
        <f t="shared" ca="1" si="142"/>
        <v>363.6799999999962</v>
      </c>
      <c r="B4588" s="50">
        <f t="shared" ca="1" si="143"/>
        <v>-89.039620613798888</v>
      </c>
    </row>
    <row r="4589" spans="1:2" x14ac:dyDescent="0.2">
      <c r="A4589" s="57">
        <f t="shared" ca="1" si="142"/>
        <v>363.75999999999618</v>
      </c>
      <c r="B4589" s="50">
        <f t="shared" ca="1" si="143"/>
        <v>-88.930259901618527</v>
      </c>
    </row>
    <row r="4590" spans="1:2" x14ac:dyDescent="0.2">
      <c r="A4590" s="57">
        <f t="shared" ca="1" si="142"/>
        <v>363.83999999999617</v>
      </c>
      <c r="B4590" s="50">
        <f t="shared" ca="1" si="143"/>
        <v>-88.82205942552747</v>
      </c>
    </row>
    <row r="4591" spans="1:2" x14ac:dyDescent="0.2">
      <c r="A4591" s="57">
        <f t="shared" ca="1" si="142"/>
        <v>363.91999999999615</v>
      </c>
      <c r="B4591" s="50">
        <f t="shared" ca="1" si="143"/>
        <v>-88.715009063334264</v>
      </c>
    </row>
    <row r="4592" spans="1:2" x14ac:dyDescent="0.2">
      <c r="A4592" s="57">
        <f t="shared" ca="1" si="142"/>
        <v>363.99999999999613</v>
      </c>
      <c r="B4592" s="50">
        <f t="shared" ca="1" si="143"/>
        <v>-88.609098882128748</v>
      </c>
    </row>
    <row r="4593" spans="1:2" x14ac:dyDescent="0.2">
      <c r="A4593" s="57">
        <f t="shared" ca="1" si="142"/>
        <v>364.07999999999612</v>
      </c>
      <c r="B4593" s="50">
        <f t="shared" ca="1" si="143"/>
        <v>-88.504319134030723</v>
      </c>
    </row>
    <row r="4594" spans="1:2" x14ac:dyDescent="0.2">
      <c r="A4594" s="57">
        <f t="shared" ca="1" si="142"/>
        <v>364.1599999999961</v>
      </c>
      <c r="B4594" s="50">
        <f t="shared" ca="1" si="143"/>
        <v>-88.400660252061556</v>
      </c>
    </row>
    <row r="4595" spans="1:2" x14ac:dyDescent="0.2">
      <c r="A4595" s="57">
        <f t="shared" ca="1" si="142"/>
        <v>364.23999999999609</v>
      </c>
      <c r="B4595" s="50">
        <f t="shared" ca="1" si="143"/>
        <v>-88.298112846135666</v>
      </c>
    </row>
    <row r="4596" spans="1:2" x14ac:dyDescent="0.2">
      <c r="A4596" s="57">
        <f t="shared" ca="1" si="142"/>
        <v>364.31999999999607</v>
      </c>
      <c r="B4596" s="50">
        <f t="shared" ca="1" si="143"/>
        <v>-88.19666769916671</v>
      </c>
    </row>
    <row r="4597" spans="1:2" x14ac:dyDescent="0.2">
      <c r="A4597" s="57">
        <f t="shared" ca="1" si="142"/>
        <v>364.39999999999606</v>
      </c>
      <c r="B4597" s="50">
        <f t="shared" ca="1" si="143"/>
        <v>-88.096315763286327</v>
      </c>
    </row>
    <row r="4598" spans="1:2" x14ac:dyDescent="0.2">
      <c r="A4598" s="57">
        <f t="shared" ca="1" si="142"/>
        <v>364.47999999999604</v>
      </c>
      <c r="B4598" s="50">
        <f t="shared" ca="1" si="143"/>
        <v>-87.997048156168944</v>
      </c>
    </row>
    <row r="4599" spans="1:2" x14ac:dyDescent="0.2">
      <c r="A4599" s="57">
        <f t="shared" ca="1" si="142"/>
        <v>364.55999999999602</v>
      </c>
      <c r="B4599" s="50">
        <f t="shared" ca="1" si="143"/>
        <v>-87.898856157462404</v>
      </c>
    </row>
    <row r="4600" spans="1:2" x14ac:dyDescent="0.2">
      <c r="A4600" s="57">
        <f t="shared" ca="1" si="142"/>
        <v>364.63999999999601</v>
      </c>
      <c r="B4600" s="50">
        <f t="shared" ca="1" si="143"/>
        <v>-87.801731205317708</v>
      </c>
    </row>
    <row r="4601" spans="1:2" x14ac:dyDescent="0.2">
      <c r="A4601" s="57">
        <f t="shared" ca="1" si="142"/>
        <v>364.71999999999599</v>
      </c>
      <c r="B4601" s="50">
        <f t="shared" ca="1" si="143"/>
        <v>-87.705664893016888</v>
      </c>
    </row>
    <row r="4602" spans="1:2" x14ac:dyDescent="0.2">
      <c r="A4602" s="57">
        <f t="shared" ca="1" si="142"/>
        <v>364.79999999999598</v>
      </c>
      <c r="B4602" s="50">
        <f t="shared" ca="1" si="143"/>
        <v>-87.610648965695106</v>
      </c>
    </row>
    <row r="4603" spans="1:2" x14ac:dyDescent="0.2">
      <c r="A4603" s="57">
        <f t="shared" ca="1" si="142"/>
        <v>364.87999999999596</v>
      </c>
      <c r="B4603" s="50">
        <f t="shared" ca="1" si="143"/>
        <v>-87.516675317153044</v>
      </c>
    </row>
    <row r="4604" spans="1:2" x14ac:dyDescent="0.2">
      <c r="A4604" s="57">
        <f t="shared" ca="1" si="142"/>
        <v>364.95999999999594</v>
      </c>
      <c r="B4604" s="50">
        <f t="shared" ca="1" si="143"/>
        <v>-87.42373598675799</v>
      </c>
    </row>
    <row r="4605" spans="1:2" x14ac:dyDescent="0.2">
      <c r="A4605" s="57">
        <f t="shared" ca="1" si="142"/>
        <v>365.03999999999593</v>
      </c>
      <c r="B4605" s="50">
        <f t="shared" ca="1" si="143"/>
        <v>-87.331823156430048</v>
      </c>
    </row>
    <row r="4606" spans="1:2" x14ac:dyDescent="0.2">
      <c r="A4606" s="57">
        <f t="shared" ca="1" si="142"/>
        <v>365.11999999999591</v>
      </c>
      <c r="B4606" s="50">
        <f t="shared" ca="1" si="143"/>
        <v>-87.240929147710773</v>
      </c>
    </row>
    <row r="4607" spans="1:2" x14ac:dyDescent="0.2">
      <c r="A4607" s="57">
        <f t="shared" ca="1" si="142"/>
        <v>365.1999999999959</v>
      </c>
      <c r="B4607" s="50">
        <f t="shared" ca="1" si="143"/>
        <v>-87.151046418911463</v>
      </c>
    </row>
    <row r="4608" spans="1:2" x14ac:dyDescent="0.2">
      <c r="A4608" s="57">
        <f t="shared" ca="1" si="142"/>
        <v>365.27999999999588</v>
      </c>
      <c r="B4608" s="50">
        <f t="shared" ca="1" si="143"/>
        <v>-87.062167562339368</v>
      </c>
    </row>
    <row r="4609" spans="1:2" x14ac:dyDescent="0.2">
      <c r="A4609" s="57">
        <f t="shared" ca="1" si="142"/>
        <v>365.35999999999586</v>
      </c>
      <c r="B4609" s="50">
        <f t="shared" ca="1" si="143"/>
        <v>-86.9742853015984</v>
      </c>
    </row>
    <row r="4610" spans="1:2" x14ac:dyDescent="0.2">
      <c r="A4610" s="57">
        <f t="shared" ca="1" si="142"/>
        <v>365.43999999999585</v>
      </c>
      <c r="B4610" s="50">
        <f t="shared" ca="1" si="143"/>
        <v>-86.887392488962035</v>
      </c>
    </row>
    <row r="4611" spans="1:2" x14ac:dyDescent="0.2">
      <c r="A4611" s="57">
        <f t="shared" ca="1" si="142"/>
        <v>365.51999999999583</v>
      </c>
      <c r="B4611" s="50">
        <f t="shared" ca="1" si="143"/>
        <v>-86.801482102817573</v>
      </c>
    </row>
    <row r="4612" spans="1:2" x14ac:dyDescent="0.2">
      <c r="A4612" s="57">
        <f t="shared" ca="1" si="142"/>
        <v>365.59999999999582</v>
      </c>
      <c r="B4612" s="50">
        <f t="shared" ca="1" si="143"/>
        <v>-86.716547245177097</v>
      </c>
    </row>
    <row r="4613" spans="1:2" x14ac:dyDescent="0.2">
      <c r="A4613" s="57">
        <f t="shared" ca="1" si="142"/>
        <v>365.6799999999958</v>
      </c>
      <c r="B4613" s="50">
        <f t="shared" ca="1" si="143"/>
        <v>-86.63258113925599</v>
      </c>
    </row>
    <row r="4614" spans="1:2" x14ac:dyDescent="0.2">
      <c r="A4614" s="57">
        <f t="shared" ca="1" si="142"/>
        <v>365.75999999999578</v>
      </c>
      <c r="B4614" s="50">
        <f t="shared" ca="1" si="143"/>
        <v>-86.549577127114205</v>
      </c>
    </row>
    <row r="4615" spans="1:2" x14ac:dyDescent="0.2">
      <c r="A4615" s="57">
        <f t="shared" ca="1" si="142"/>
        <v>365.83999999999577</v>
      </c>
      <c r="B4615" s="50">
        <f t="shared" ca="1" si="143"/>
        <v>-86.467528667359943</v>
      </c>
    </row>
    <row r="4616" spans="1:2" x14ac:dyDescent="0.2">
      <c r="A4616" s="57">
        <f t="shared" ca="1" si="142"/>
        <v>365.91999999999575</v>
      </c>
      <c r="B4616" s="50">
        <f t="shared" ca="1" si="143"/>
        <v>-86.386429332913906</v>
      </c>
    </row>
    <row r="4617" spans="1:2" x14ac:dyDescent="0.2">
      <c r="A4617" s="57">
        <f t="shared" ca="1" si="142"/>
        <v>365.99999999999574</v>
      </c>
      <c r="B4617" s="50">
        <f t="shared" ca="1" si="143"/>
        <v>-86.306272808831295</v>
      </c>
    </row>
    <row r="4618" spans="1:2" x14ac:dyDescent="0.2">
      <c r="A4618" s="57">
        <f t="shared" ca="1" si="142"/>
        <v>366.07999999999572</v>
      </c>
      <c r="B4618" s="50">
        <f t="shared" ca="1" si="143"/>
        <v>-86.227052890180872</v>
      </c>
    </row>
    <row r="4619" spans="1:2" x14ac:dyDescent="0.2">
      <c r="A4619" s="57">
        <f t="shared" ca="1" si="142"/>
        <v>366.1599999999957</v>
      </c>
      <c r="B4619" s="50">
        <f t="shared" ca="1" si="143"/>
        <v>-86.148763479978527</v>
      </c>
    </row>
    <row r="4620" spans="1:2" x14ac:dyDescent="0.2">
      <c r="A4620" s="57">
        <f t="shared" ca="1" si="142"/>
        <v>366.23999999999569</v>
      </c>
      <c r="B4620" s="50">
        <f t="shared" ca="1" si="143"/>
        <v>-86.071398587174713</v>
      </c>
    </row>
    <row r="4621" spans="1:2" x14ac:dyDescent="0.2">
      <c r="A4621" s="57">
        <f t="shared" ca="1" si="142"/>
        <v>366.31999999999567</v>
      </c>
      <c r="B4621" s="50">
        <f t="shared" ca="1" si="143"/>
        <v>-85.994952324692576</v>
      </c>
    </row>
    <row r="4622" spans="1:2" x14ac:dyDescent="0.2">
      <c r="A4622" s="57">
        <f t="shared" ca="1" si="142"/>
        <v>366.39999999999566</v>
      </c>
      <c r="B4622" s="50">
        <f t="shared" ca="1" si="143"/>
        <v>-85.919418907517667</v>
      </c>
    </row>
    <row r="4623" spans="1:2" x14ac:dyDescent="0.2">
      <c r="A4623" s="57">
        <f t="shared" ca="1" si="142"/>
        <v>366.47999999999564</v>
      </c>
      <c r="B4623" s="50">
        <f t="shared" ca="1" si="143"/>
        <v>-85.844792650835231</v>
      </c>
    </row>
    <row r="4624" spans="1:2" x14ac:dyDescent="0.2">
      <c r="A4624" s="57">
        <f t="shared" ca="1" si="142"/>
        <v>366.55999999999563</v>
      </c>
      <c r="B4624" s="50">
        <f t="shared" ca="1" si="143"/>
        <v>-85.771067968215277</v>
      </c>
    </row>
    <row r="4625" spans="1:2" x14ac:dyDescent="0.2">
      <c r="A4625" s="57">
        <f t="shared" ca="1" si="142"/>
        <v>366.63999999999561</v>
      </c>
      <c r="B4625" s="50">
        <f t="shared" ca="1" si="143"/>
        <v>-85.698239369843805</v>
      </c>
    </row>
    <row r="4626" spans="1:2" x14ac:dyDescent="0.2">
      <c r="A4626" s="57">
        <f t="shared" ca="1" si="142"/>
        <v>366.71999999999559</v>
      </c>
      <c r="B4626" s="50">
        <f t="shared" ca="1" si="143"/>
        <v>-85.62630146079826</v>
      </c>
    </row>
    <row r="4627" spans="1:2" x14ac:dyDescent="0.2">
      <c r="A4627" s="57">
        <f t="shared" ca="1" si="142"/>
        <v>366.79999999999558</v>
      </c>
      <c r="B4627" s="50">
        <f t="shared" ca="1" si="143"/>
        <v>-85.555248939366663</v>
      </c>
    </row>
    <row r="4628" spans="1:2" x14ac:dyDescent="0.2">
      <c r="A4628" s="57">
        <f t="shared" ca="1" si="142"/>
        <v>366.87999999999556</v>
      </c>
      <c r="B4628" s="50">
        <f t="shared" ca="1" si="143"/>
        <v>-85.485076595408728</v>
      </c>
    </row>
    <row r="4629" spans="1:2" x14ac:dyDescent="0.2">
      <c r="A4629" s="57">
        <f t="shared" ca="1" si="142"/>
        <v>366.95999999999555</v>
      </c>
      <c r="B4629" s="50">
        <f t="shared" ca="1" si="143"/>
        <v>-85.415779308758189</v>
      </c>
    </row>
    <row r="4630" spans="1:2" x14ac:dyDescent="0.2">
      <c r="A4630" s="57">
        <f t="shared" ca="1" si="142"/>
        <v>367.03999999999553</v>
      </c>
      <c r="B4630" s="50">
        <f t="shared" ca="1" si="143"/>
        <v>-85.34735204766443</v>
      </c>
    </row>
    <row r="4631" spans="1:2" x14ac:dyDescent="0.2">
      <c r="A4631" s="57">
        <f t="shared" ca="1" si="142"/>
        <v>367.11999999999551</v>
      </c>
      <c r="B4631" s="50">
        <f t="shared" ca="1" si="143"/>
        <v>-85.279789867273621</v>
      </c>
    </row>
    <row r="4632" spans="1:2" x14ac:dyDescent="0.2">
      <c r="A4632" s="57">
        <f t="shared" ca="1" si="142"/>
        <v>367.1999999999955</v>
      </c>
      <c r="B4632" s="50">
        <f t="shared" ca="1" si="143"/>
        <v>-85.213087908146719</v>
      </c>
    </row>
    <row r="4633" spans="1:2" x14ac:dyDescent="0.2">
      <c r="A4633" s="57">
        <f t="shared" ca="1" si="142"/>
        <v>367.27999999999548</v>
      </c>
      <c r="B4633" s="50">
        <f t="shared" ca="1" si="143"/>
        <v>-85.147241394814316</v>
      </c>
    </row>
    <row r="4634" spans="1:2" x14ac:dyDescent="0.2">
      <c r="A4634" s="57">
        <f t="shared" ca="1" si="142"/>
        <v>367.35999999999547</v>
      </c>
      <c r="B4634" s="50">
        <f t="shared" ca="1" si="143"/>
        <v>-85.082245634367538</v>
      </c>
    </row>
    <row r="4635" spans="1:2" x14ac:dyDescent="0.2">
      <c r="A4635" s="57">
        <f t="shared" ca="1" si="142"/>
        <v>367.43999999999545</v>
      </c>
      <c r="B4635" s="50">
        <f t="shared" ca="1" si="143"/>
        <v>-85.018096015082776</v>
      </c>
    </row>
    <row r="4636" spans="1:2" x14ac:dyDescent="0.2">
      <c r="A4636" s="57">
        <f t="shared" ca="1" si="142"/>
        <v>367.51999999999543</v>
      </c>
      <c r="B4636" s="50">
        <f t="shared" ca="1" si="143"/>
        <v>-84.9547880050808</v>
      </c>
    </row>
    <row r="4637" spans="1:2" x14ac:dyDescent="0.2">
      <c r="A4637" s="57">
        <f t="shared" ca="1" si="142"/>
        <v>367.59999999999542</v>
      </c>
      <c r="B4637" s="50">
        <f t="shared" ca="1" si="143"/>
        <v>-84.892317151018389</v>
      </c>
    </row>
    <row r="4638" spans="1:2" x14ac:dyDescent="0.2">
      <c r="A4638" s="57">
        <f t="shared" ca="1" si="142"/>
        <v>367.6799999999954</v>
      </c>
      <c r="B4638" s="50">
        <f t="shared" ca="1" si="143"/>
        <v>-84.830679076811904</v>
      </c>
    </row>
    <row r="4639" spans="1:2" x14ac:dyDescent="0.2">
      <c r="A4639" s="57">
        <f t="shared" ca="1" si="142"/>
        <v>367.75999999999539</v>
      </c>
      <c r="B4639" s="50">
        <f t="shared" ca="1" si="143"/>
        <v>-84.769869482391726</v>
      </c>
    </row>
    <row r="4640" spans="1:2" x14ac:dyDescent="0.2">
      <c r="A4640" s="57">
        <f t="shared" ca="1" si="142"/>
        <v>367.83999999999537</v>
      </c>
      <c r="B4640" s="50">
        <f t="shared" ca="1" si="143"/>
        <v>-84.70988414248734</v>
      </c>
    </row>
    <row r="4641" spans="1:2" x14ac:dyDescent="0.2">
      <c r="A4641" s="57">
        <f t="shared" ca="1" si="142"/>
        <v>367.91999999999535</v>
      </c>
      <c r="B4641" s="50">
        <f t="shared" ca="1" si="143"/>
        <v>-84.650718905441835</v>
      </c>
    </row>
    <row r="4642" spans="1:2" x14ac:dyDescent="0.2">
      <c r="A4642" s="57">
        <f t="shared" ca="1" si="142"/>
        <v>367.99999999999534</v>
      </c>
      <c r="B4642" s="50">
        <f t="shared" ca="1" si="143"/>
        <v>-84.592369692054504</v>
      </c>
    </row>
    <row r="4643" spans="1:2" x14ac:dyDescent="0.2">
      <c r="A4643" s="57">
        <f t="shared" ca="1" si="142"/>
        <v>368.07999999999532</v>
      </c>
      <c r="B4643" s="50">
        <f t="shared" ca="1" si="143"/>
        <v>-84.534832494452331</v>
      </c>
    </row>
    <row r="4644" spans="1:2" x14ac:dyDescent="0.2">
      <c r="A4644" s="57">
        <f t="shared" ca="1" si="142"/>
        <v>368.15999999999531</v>
      </c>
      <c r="B4644" s="50">
        <f t="shared" ca="1" si="143"/>
        <v>-84.478103374987768</v>
      </c>
    </row>
    <row r="4645" spans="1:2" x14ac:dyDescent="0.2">
      <c r="A4645" s="57">
        <f t="shared" ca="1" si="142"/>
        <v>368.23999999999529</v>
      </c>
      <c r="B4645" s="50">
        <f t="shared" ca="1" si="143"/>
        <v>-84.422178465163782</v>
      </c>
    </row>
    <row r="4646" spans="1:2" x14ac:dyDescent="0.2">
      <c r="A4646" s="57">
        <f t="shared" ca="1" si="142"/>
        <v>368.31999999999528</v>
      </c>
      <c r="B4646" s="50">
        <f t="shared" ca="1" si="143"/>
        <v>-84.367053964584343</v>
      </c>
    </row>
    <row r="4647" spans="1:2" x14ac:dyDescent="0.2">
      <c r="A4647" s="57">
        <f t="shared" ca="1" si="142"/>
        <v>368.39999999999526</v>
      </c>
      <c r="B4647" s="50">
        <f t="shared" ca="1" si="143"/>
        <v>-84.31272613993039</v>
      </c>
    </row>
    <row r="4648" spans="1:2" x14ac:dyDescent="0.2">
      <c r="A4648" s="57">
        <f t="shared" ca="1" si="142"/>
        <v>368.47999999999524</v>
      </c>
      <c r="B4648" s="50">
        <f t="shared" ca="1" si="143"/>
        <v>-84.259191323959925</v>
      </c>
    </row>
    <row r="4649" spans="1:2" x14ac:dyDescent="0.2">
      <c r="A4649" s="57">
        <f t="shared" ca="1" si="142"/>
        <v>368.55999999999523</v>
      </c>
      <c r="B4649" s="50">
        <f t="shared" ca="1" si="143"/>
        <v>-84.206445914532665</v>
      </c>
    </row>
    <row r="4650" spans="1:2" x14ac:dyDescent="0.2">
      <c r="A4650" s="57">
        <f t="shared" ca="1" si="142"/>
        <v>368.63999999999521</v>
      </c>
      <c r="B4650" s="50">
        <f t="shared" ca="1" si="143"/>
        <v>-84.154486373657633</v>
      </c>
    </row>
    <row r="4651" spans="1:2" x14ac:dyDescent="0.2">
      <c r="A4651" s="57">
        <f t="shared" ref="A4651:A4714" ca="1" si="144">OFFSET(A4651,-1,0)+f_stop/5000</f>
        <v>368.7199999999952</v>
      </c>
      <c r="B4651" s="50">
        <f t="shared" ref="B4651:B4714" ca="1" si="145">20*LOG(ABS(   (1/f_dec*SIN(f_dec*$A4651/Fm*PI())/SIN($A4651/Fm*PI()))^(order-2) * (1/f_dec2*SIN(f_dec2*$A4651/Fm*PI())/SIN($A4651/Fm*PI())) *  (1/(f_dec*n_avg)*SIN((f_dec*n_avg)*$A4651/Fm*PI())/SIN($A4651/Fm*PI()))    ))</f>
        <v>-84.103309226563539</v>
      </c>
    </row>
    <row r="4652" spans="1:2" x14ac:dyDescent="0.2">
      <c r="A4652" s="57">
        <f t="shared" ca="1" si="144"/>
        <v>368.79999999999518</v>
      </c>
      <c r="B4652" s="50">
        <f t="shared" ca="1" si="145"/>
        <v>-84.052911060791814</v>
      </c>
    </row>
    <row r="4653" spans="1:2" x14ac:dyDescent="0.2">
      <c r="A4653" s="57">
        <f t="shared" ca="1" si="144"/>
        <v>368.87999999999516</v>
      </c>
      <c r="B4653" s="50">
        <f t="shared" ca="1" si="145"/>
        <v>-84.003288525310808</v>
      </c>
    </row>
    <row r="4654" spans="1:2" x14ac:dyDescent="0.2">
      <c r="A4654" s="57">
        <f t="shared" ca="1" si="144"/>
        <v>368.95999999999515</v>
      </c>
      <c r="B4654" s="50">
        <f t="shared" ca="1" si="145"/>
        <v>-83.954438329651595</v>
      </c>
    </row>
    <row r="4655" spans="1:2" x14ac:dyDescent="0.2">
      <c r="A4655" s="57">
        <f t="shared" ca="1" si="144"/>
        <v>369.03999999999513</v>
      </c>
      <c r="B4655" s="50">
        <f t="shared" ca="1" si="145"/>
        <v>-83.906357243064136</v>
      </c>
    </row>
    <row r="4656" spans="1:2" x14ac:dyDescent="0.2">
      <c r="A4656" s="57">
        <f t="shared" ca="1" si="144"/>
        <v>369.11999999999512</v>
      </c>
      <c r="B4656" s="50">
        <f t="shared" ca="1" si="145"/>
        <v>-83.859042093693731</v>
      </c>
    </row>
    <row r="4657" spans="1:2" x14ac:dyDescent="0.2">
      <c r="A4657" s="57">
        <f t="shared" ca="1" si="144"/>
        <v>369.1999999999951</v>
      </c>
      <c r="B4657" s="50">
        <f t="shared" ca="1" si="145"/>
        <v>-83.812489767777336</v>
      </c>
    </row>
    <row r="4658" spans="1:2" x14ac:dyDescent="0.2">
      <c r="A4658" s="57">
        <f t="shared" ca="1" si="144"/>
        <v>369.27999999999508</v>
      </c>
      <c r="B4658" s="50">
        <f t="shared" ca="1" si="145"/>
        <v>-83.766697208858872</v>
      </c>
    </row>
    <row r="4659" spans="1:2" x14ac:dyDescent="0.2">
      <c r="A4659" s="57">
        <f t="shared" ca="1" si="144"/>
        <v>369.35999999999507</v>
      </c>
      <c r="B4659" s="50">
        <f t="shared" ca="1" si="145"/>
        <v>-83.721661417023398</v>
      </c>
    </row>
    <row r="4660" spans="1:2" x14ac:dyDescent="0.2">
      <c r="A4660" s="57">
        <f t="shared" ca="1" si="144"/>
        <v>369.43999999999505</v>
      </c>
      <c r="B4660" s="50">
        <f t="shared" ca="1" si="145"/>
        <v>-83.677379448149736</v>
      </c>
    </row>
    <row r="4661" spans="1:2" x14ac:dyDescent="0.2">
      <c r="A4661" s="57">
        <f t="shared" ca="1" si="144"/>
        <v>369.51999999999504</v>
      </c>
      <c r="B4661" s="50">
        <f t="shared" ca="1" si="145"/>
        <v>-83.633848413181028</v>
      </c>
    </row>
    <row r="4662" spans="1:2" x14ac:dyDescent="0.2">
      <c r="A4662" s="57">
        <f t="shared" ca="1" si="144"/>
        <v>369.59999999999502</v>
      </c>
      <c r="B4662" s="50">
        <f t="shared" ca="1" si="145"/>
        <v>-83.591065477412684</v>
      </c>
    </row>
    <row r="4663" spans="1:2" x14ac:dyDescent="0.2">
      <c r="A4663" s="57">
        <f t="shared" ca="1" si="144"/>
        <v>369.679999999995</v>
      </c>
      <c r="B4663" s="50">
        <f t="shared" ca="1" si="145"/>
        <v>-83.549027859797548</v>
      </c>
    </row>
    <row r="4664" spans="1:2" x14ac:dyDescent="0.2">
      <c r="A4664" s="57">
        <f t="shared" ca="1" si="144"/>
        <v>369.75999999999499</v>
      </c>
      <c r="B4664" s="50">
        <f t="shared" ca="1" si="145"/>
        <v>-83.50773283226809</v>
      </c>
    </row>
    <row r="4665" spans="1:2" x14ac:dyDescent="0.2">
      <c r="A4665" s="57">
        <f t="shared" ca="1" si="144"/>
        <v>369.83999999999497</v>
      </c>
      <c r="B4665" s="50">
        <f t="shared" ca="1" si="145"/>
        <v>-83.467177719074328</v>
      </c>
    </row>
    <row r="4666" spans="1:2" x14ac:dyDescent="0.2">
      <c r="A4666" s="57">
        <f t="shared" ca="1" si="144"/>
        <v>369.91999999999496</v>
      </c>
      <c r="B4666" s="50">
        <f t="shared" ca="1" si="145"/>
        <v>-83.427359896138569</v>
      </c>
    </row>
    <row r="4667" spans="1:2" x14ac:dyDescent="0.2">
      <c r="A4667" s="57">
        <f t="shared" ca="1" si="144"/>
        <v>369.99999999999494</v>
      </c>
      <c r="B4667" s="50">
        <f t="shared" ca="1" si="145"/>
        <v>-83.388276790425223</v>
      </c>
    </row>
    <row r="4668" spans="1:2" x14ac:dyDescent="0.2">
      <c r="A4668" s="57">
        <f t="shared" ca="1" si="144"/>
        <v>370.07999999999493</v>
      </c>
      <c r="B4668" s="50">
        <f t="shared" ca="1" si="145"/>
        <v>-83.349925879326193</v>
      </c>
    </row>
    <row r="4669" spans="1:2" x14ac:dyDescent="0.2">
      <c r="A4669" s="57">
        <f t="shared" ca="1" si="144"/>
        <v>370.15999999999491</v>
      </c>
      <c r="B4669" s="50">
        <f t="shared" ca="1" si="145"/>
        <v>-83.312304690061438</v>
      </c>
    </row>
    <row r="4670" spans="1:2" x14ac:dyDescent="0.2">
      <c r="A4670" s="57">
        <f t="shared" ca="1" si="144"/>
        <v>370.23999999999489</v>
      </c>
      <c r="B4670" s="50">
        <f t="shared" ca="1" si="145"/>
        <v>-83.275410799093834</v>
      </c>
    </row>
    <row r="4671" spans="1:2" x14ac:dyDescent="0.2">
      <c r="A4671" s="57">
        <f t="shared" ca="1" si="144"/>
        <v>370.31999999999488</v>
      </c>
      <c r="B4671" s="50">
        <f t="shared" ca="1" si="145"/>
        <v>-83.239241831558815</v>
      </c>
    </row>
    <row r="4672" spans="1:2" x14ac:dyDescent="0.2">
      <c r="A4672" s="57">
        <f t="shared" ca="1" si="144"/>
        <v>370.39999999999486</v>
      </c>
      <c r="B4672" s="50">
        <f t="shared" ca="1" si="145"/>
        <v>-83.203795460707738</v>
      </c>
    </row>
    <row r="4673" spans="1:2" x14ac:dyDescent="0.2">
      <c r="A4673" s="57">
        <f t="shared" ca="1" si="144"/>
        <v>370.47999999999485</v>
      </c>
      <c r="B4673" s="50">
        <f t="shared" ca="1" si="145"/>
        <v>-83.169069407365598</v>
      </c>
    </row>
    <row r="4674" spans="1:2" x14ac:dyDescent="0.2">
      <c r="A4674" s="57">
        <f t="shared" ca="1" si="144"/>
        <v>370.55999999999483</v>
      </c>
      <c r="B4674" s="50">
        <f t="shared" ca="1" si="145"/>
        <v>-83.13506143940144</v>
      </c>
    </row>
    <row r="4675" spans="1:2" x14ac:dyDescent="0.2">
      <c r="A4675" s="57">
        <f t="shared" ca="1" si="144"/>
        <v>370.63999999999481</v>
      </c>
      <c r="B4675" s="50">
        <f t="shared" ca="1" si="145"/>
        <v>-83.101769371212896</v>
      </c>
    </row>
    <row r="4676" spans="1:2" x14ac:dyDescent="0.2">
      <c r="A4676" s="57">
        <f t="shared" ca="1" si="144"/>
        <v>370.7199999999948</v>
      </c>
      <c r="B4676" s="50">
        <f t="shared" ca="1" si="145"/>
        <v>-83.06919106322303</v>
      </c>
    </row>
    <row r="4677" spans="1:2" x14ac:dyDescent="0.2">
      <c r="A4677" s="57">
        <f t="shared" ca="1" si="144"/>
        <v>370.79999999999478</v>
      </c>
      <c r="B4677" s="50">
        <f t="shared" ca="1" si="145"/>
        <v>-83.037324421390252</v>
      </c>
    </row>
    <row r="4678" spans="1:2" x14ac:dyDescent="0.2">
      <c r="A4678" s="57">
        <f t="shared" ca="1" si="144"/>
        <v>370.87999999999477</v>
      </c>
      <c r="B4678" s="50">
        <f t="shared" ca="1" si="145"/>
        <v>-83.006167396730746</v>
      </c>
    </row>
    <row r="4679" spans="1:2" x14ac:dyDescent="0.2">
      <c r="A4679" s="57">
        <f t="shared" ca="1" si="144"/>
        <v>370.95999999999475</v>
      </c>
      <c r="B4679" s="50">
        <f t="shared" ca="1" si="145"/>
        <v>-82.975717984852736</v>
      </c>
    </row>
    <row r="4680" spans="1:2" x14ac:dyDescent="0.2">
      <c r="A4680" s="57">
        <f t="shared" ca="1" si="144"/>
        <v>371.03999999999473</v>
      </c>
      <c r="B4680" s="50">
        <f t="shared" ca="1" si="145"/>
        <v>-82.945974225503306</v>
      </c>
    </row>
    <row r="4681" spans="1:2" x14ac:dyDescent="0.2">
      <c r="A4681" s="57">
        <f t="shared" ca="1" si="144"/>
        <v>371.11999999999472</v>
      </c>
      <c r="B4681" s="50">
        <f t="shared" ca="1" si="145"/>
        <v>-82.916934202126555</v>
      </c>
    </row>
    <row r="4682" spans="1:2" x14ac:dyDescent="0.2">
      <c r="A4682" s="57">
        <f t="shared" ca="1" si="144"/>
        <v>371.1999999999947</v>
      </c>
      <c r="B4682" s="50">
        <f t="shared" ca="1" si="145"/>
        <v>-82.888596041433686</v>
      </c>
    </row>
    <row r="4683" spans="1:2" x14ac:dyDescent="0.2">
      <c r="A4683" s="57">
        <f t="shared" ca="1" si="144"/>
        <v>371.27999999999469</v>
      </c>
      <c r="B4683" s="50">
        <f t="shared" ca="1" si="145"/>
        <v>-82.860957912983935</v>
      </c>
    </row>
    <row r="4684" spans="1:2" x14ac:dyDescent="0.2">
      <c r="A4684" s="57">
        <f t="shared" ca="1" si="144"/>
        <v>371.35999999999467</v>
      </c>
      <c r="B4684" s="50">
        <f t="shared" ca="1" si="145"/>
        <v>-82.834018028777251</v>
      </c>
    </row>
    <row r="4685" spans="1:2" x14ac:dyDescent="0.2">
      <c r="A4685" s="57">
        <f t="shared" ca="1" si="144"/>
        <v>371.43999999999465</v>
      </c>
      <c r="B4685" s="50">
        <f t="shared" ca="1" si="145"/>
        <v>-82.80777464285741</v>
      </c>
    </row>
    <row r="4686" spans="1:2" x14ac:dyDescent="0.2">
      <c r="A4686" s="57">
        <f t="shared" ca="1" si="144"/>
        <v>371.51999999999464</v>
      </c>
      <c r="B4686" s="50">
        <f t="shared" ca="1" si="145"/>
        <v>-82.782226050926255</v>
      </c>
    </row>
    <row r="4687" spans="1:2" x14ac:dyDescent="0.2">
      <c r="A4687" s="57">
        <f t="shared" ca="1" si="144"/>
        <v>371.59999999999462</v>
      </c>
      <c r="B4687" s="50">
        <f t="shared" ca="1" si="145"/>
        <v>-82.757370589968218</v>
      </c>
    </row>
    <row r="4688" spans="1:2" x14ac:dyDescent="0.2">
      <c r="A4688" s="57">
        <f t="shared" ca="1" si="144"/>
        <v>371.67999999999461</v>
      </c>
      <c r="B4688" s="50">
        <f t="shared" ca="1" si="145"/>
        <v>-82.733206637885331</v>
      </c>
    </row>
    <row r="4689" spans="1:2" x14ac:dyDescent="0.2">
      <c r="A4689" s="57">
        <f t="shared" ca="1" si="144"/>
        <v>371.75999999999459</v>
      </c>
      <c r="B4689" s="50">
        <f t="shared" ca="1" si="145"/>
        <v>-82.709732613142535</v>
      </c>
    </row>
    <row r="4690" spans="1:2" x14ac:dyDescent="0.2">
      <c r="A4690" s="57">
        <f t="shared" ca="1" si="144"/>
        <v>371.83999999999457</v>
      </c>
      <c r="B4690" s="50">
        <f t="shared" ca="1" si="145"/>
        <v>-82.686946974422909</v>
      </c>
    </row>
    <row r="4691" spans="1:2" x14ac:dyDescent="0.2">
      <c r="A4691" s="57">
        <f t="shared" ca="1" si="144"/>
        <v>371.91999999999456</v>
      </c>
      <c r="B4691" s="50">
        <f t="shared" ca="1" si="145"/>
        <v>-82.664848220292768</v>
      </c>
    </row>
    <row r="4692" spans="1:2" x14ac:dyDescent="0.2">
      <c r="A4692" s="57">
        <f t="shared" ca="1" si="144"/>
        <v>371.99999999999454</v>
      </c>
      <c r="B4692" s="50">
        <f t="shared" ca="1" si="145"/>
        <v>-82.643434888876669</v>
      </c>
    </row>
    <row r="4693" spans="1:2" x14ac:dyDescent="0.2">
      <c r="A4693" s="57">
        <f t="shared" ca="1" si="144"/>
        <v>372.07999999999453</v>
      </c>
      <c r="B4693" s="50">
        <f t="shared" ca="1" si="145"/>
        <v>-82.622705557541678</v>
      </c>
    </row>
    <row r="4694" spans="1:2" x14ac:dyDescent="0.2">
      <c r="A4694" s="57">
        <f t="shared" ca="1" si="144"/>
        <v>372.15999999999451</v>
      </c>
      <c r="B4694" s="50">
        <f t="shared" ca="1" si="145"/>
        <v>-82.602658842591296</v>
      </c>
    </row>
    <row r="4695" spans="1:2" x14ac:dyDescent="0.2">
      <c r="A4695" s="57">
        <f t="shared" ca="1" si="144"/>
        <v>372.2399999999945</v>
      </c>
      <c r="B4695" s="50">
        <f t="shared" ca="1" si="145"/>
        <v>-82.583293398968536</v>
      </c>
    </row>
    <row r="4696" spans="1:2" x14ac:dyDescent="0.2">
      <c r="A4696" s="57">
        <f t="shared" ca="1" si="144"/>
        <v>372.31999999999448</v>
      </c>
      <c r="B4696" s="50">
        <f t="shared" ca="1" si="145"/>
        <v>-82.564607919968282</v>
      </c>
    </row>
    <row r="4697" spans="1:2" x14ac:dyDescent="0.2">
      <c r="A4697" s="57">
        <f t="shared" ca="1" si="144"/>
        <v>372.39999999999446</v>
      </c>
      <c r="B4697" s="50">
        <f t="shared" ca="1" si="145"/>
        <v>-82.546601136958401</v>
      </c>
    </row>
    <row r="4698" spans="1:2" x14ac:dyDescent="0.2">
      <c r="A4698" s="57">
        <f t="shared" ca="1" si="144"/>
        <v>372.47999999999445</v>
      </c>
      <c r="B4698" s="50">
        <f t="shared" ca="1" si="145"/>
        <v>-82.529271819109965</v>
      </c>
    </row>
    <row r="4699" spans="1:2" x14ac:dyDescent="0.2">
      <c r="A4699" s="57">
        <f t="shared" ca="1" si="144"/>
        <v>372.55999999999443</v>
      </c>
      <c r="B4699" s="50">
        <f t="shared" ca="1" si="145"/>
        <v>-82.512618773136083</v>
      </c>
    </row>
    <row r="4700" spans="1:2" x14ac:dyDescent="0.2">
      <c r="A4700" s="57">
        <f t="shared" ca="1" si="144"/>
        <v>372.63999999999442</v>
      </c>
      <c r="B4700" s="50">
        <f t="shared" ca="1" si="145"/>
        <v>-82.496640843039472</v>
      </c>
    </row>
    <row r="4701" spans="1:2" x14ac:dyDescent="0.2">
      <c r="A4701" s="57">
        <f t="shared" ca="1" si="144"/>
        <v>372.7199999999944</v>
      </c>
      <c r="B4701" s="50">
        <f t="shared" ca="1" si="145"/>
        <v>-82.48133690986846</v>
      </c>
    </row>
    <row r="4702" spans="1:2" x14ac:dyDescent="0.2">
      <c r="A4702" s="57">
        <f t="shared" ca="1" si="144"/>
        <v>372.79999999999438</v>
      </c>
      <c r="B4702" s="50">
        <f t="shared" ca="1" si="145"/>
        <v>-82.466705891481354</v>
      </c>
    </row>
    <row r="4703" spans="1:2" x14ac:dyDescent="0.2">
      <c r="A4703" s="57">
        <f t="shared" ca="1" si="144"/>
        <v>372.87999999999437</v>
      </c>
      <c r="B4703" s="50">
        <f t="shared" ca="1" si="145"/>
        <v>-82.452746742319277</v>
      </c>
    </row>
    <row r="4704" spans="1:2" x14ac:dyDescent="0.2">
      <c r="A4704" s="57">
        <f t="shared" ca="1" si="144"/>
        <v>372.95999999999435</v>
      </c>
      <c r="B4704" s="50">
        <f t="shared" ca="1" si="145"/>
        <v>-82.43945845318693</v>
      </c>
    </row>
    <row r="4705" spans="1:2" x14ac:dyDescent="0.2">
      <c r="A4705" s="57">
        <f t="shared" ca="1" si="144"/>
        <v>373.03999999999434</v>
      </c>
      <c r="B4705" s="50">
        <f t="shared" ca="1" si="145"/>
        <v>-82.426840051041879</v>
      </c>
    </row>
    <row r="4706" spans="1:2" x14ac:dyDescent="0.2">
      <c r="A4706" s="57">
        <f t="shared" ca="1" si="144"/>
        <v>373.11999999999432</v>
      </c>
      <c r="B4706" s="50">
        <f t="shared" ca="1" si="145"/>
        <v>-82.414890598791217</v>
      </c>
    </row>
    <row r="4707" spans="1:2" x14ac:dyDescent="0.2">
      <c r="A4707" s="57">
        <f t="shared" ca="1" si="144"/>
        <v>373.1999999999943</v>
      </c>
      <c r="B4707" s="50">
        <f t="shared" ca="1" si="145"/>
        <v>-82.403609195096806</v>
      </c>
    </row>
    <row r="4708" spans="1:2" x14ac:dyDescent="0.2">
      <c r="A4708" s="57">
        <f t="shared" ca="1" si="144"/>
        <v>373.27999999999429</v>
      </c>
      <c r="B4708" s="50">
        <f t="shared" ca="1" si="145"/>
        <v>-82.392994974187857</v>
      </c>
    </row>
    <row r="4709" spans="1:2" x14ac:dyDescent="0.2">
      <c r="A4709" s="57">
        <f t="shared" ca="1" si="144"/>
        <v>373.35999999999427</v>
      </c>
      <c r="B4709" s="50">
        <f t="shared" ca="1" si="145"/>
        <v>-82.383047105681428</v>
      </c>
    </row>
    <row r="4710" spans="1:2" x14ac:dyDescent="0.2">
      <c r="A4710" s="57">
        <f t="shared" ca="1" si="144"/>
        <v>373.43999999999426</v>
      </c>
      <c r="B4710" s="50">
        <f t="shared" ca="1" si="145"/>
        <v>-82.37376479441069</v>
      </c>
    </row>
    <row r="4711" spans="1:2" x14ac:dyDescent="0.2">
      <c r="A4711" s="57">
        <f t="shared" ca="1" si="144"/>
        <v>373.51999999999424</v>
      </c>
      <c r="B4711" s="50">
        <f t="shared" ca="1" si="145"/>
        <v>-82.365147280260501</v>
      </c>
    </row>
    <row r="4712" spans="1:2" x14ac:dyDescent="0.2">
      <c r="A4712" s="57">
        <f t="shared" ca="1" si="144"/>
        <v>373.59999999999422</v>
      </c>
      <c r="B4712" s="50">
        <f t="shared" ca="1" si="145"/>
        <v>-82.357193838010758</v>
      </c>
    </row>
    <row r="4713" spans="1:2" x14ac:dyDescent="0.2">
      <c r="A4713" s="57">
        <f t="shared" ca="1" si="144"/>
        <v>373.67999999999421</v>
      </c>
      <c r="B4713" s="50">
        <f t="shared" ca="1" si="145"/>
        <v>-82.349903777187038</v>
      </c>
    </row>
    <row r="4714" spans="1:2" x14ac:dyDescent="0.2">
      <c r="A4714" s="57">
        <f t="shared" ca="1" si="144"/>
        <v>373.75999999999419</v>
      </c>
      <c r="B4714" s="50">
        <f t="shared" ca="1" si="145"/>
        <v>-82.343276441918732</v>
      </c>
    </row>
    <row r="4715" spans="1:2" x14ac:dyDescent="0.2">
      <c r="A4715" s="57">
        <f t="shared" ref="A4715:A4778" ca="1" si="146">OFFSET(A4715,-1,0)+f_stop/5000</f>
        <v>373.83999999999418</v>
      </c>
      <c r="B4715" s="50">
        <f t="shared" ref="B4715:B4778" ca="1" si="147">20*LOG(ABS(   (1/f_dec*SIN(f_dec*$A4715/Fm*PI())/SIN($A4715/Fm*PI()))^(order-2) * (1/f_dec2*SIN(f_dec2*$A4715/Fm*PI())/SIN($A4715/Fm*PI())) *  (1/(f_dec*n_avg)*SIN((f_dec*n_avg)*$A4715/Fm*PI())/SIN($A4715/Fm*PI()))    ))</f>
        <v>-82.337311210804259</v>
      </c>
    </row>
    <row r="4716" spans="1:2" x14ac:dyDescent="0.2">
      <c r="A4716" s="57">
        <f t="shared" ca="1" si="146"/>
        <v>373.91999999999416</v>
      </c>
      <c r="B4716" s="50">
        <f t="shared" ca="1" si="147"/>
        <v>-82.332007496783874</v>
      </c>
    </row>
    <row r="4717" spans="1:2" x14ac:dyDescent="0.2">
      <c r="A4717" s="57">
        <f t="shared" ca="1" si="146"/>
        <v>373.99999999999415</v>
      </c>
      <c r="B4717" s="50">
        <f t="shared" ca="1" si="147"/>
        <v>-82.327364747019402</v>
      </c>
    </row>
    <row r="4718" spans="1:2" x14ac:dyDescent="0.2">
      <c r="A4718" s="57">
        <f t="shared" ca="1" si="146"/>
        <v>374.07999999999413</v>
      </c>
      <c r="B4718" s="50">
        <f t="shared" ca="1" si="147"/>
        <v>-82.323382442781195</v>
      </c>
    </row>
    <row r="4719" spans="1:2" x14ac:dyDescent="0.2">
      <c r="A4719" s="57">
        <f t="shared" ca="1" si="146"/>
        <v>374.15999999999411</v>
      </c>
      <c r="B4719" s="50">
        <f t="shared" ca="1" si="147"/>
        <v>-82.3200600993423</v>
      </c>
    </row>
    <row r="4720" spans="1:2" x14ac:dyDescent="0.2">
      <c r="A4720" s="57">
        <f t="shared" ca="1" si="146"/>
        <v>374.2399999999941</v>
      </c>
      <c r="B4720" s="50">
        <f t="shared" ca="1" si="147"/>
        <v>-82.317397265879464</v>
      </c>
    </row>
    <row r="4721" spans="1:2" x14ac:dyDescent="0.2">
      <c r="A4721" s="57">
        <f t="shared" ca="1" si="146"/>
        <v>374.31999999999408</v>
      </c>
      <c r="B4721" s="50">
        <f t="shared" ca="1" si="147"/>
        <v>-82.315393525381367</v>
      </c>
    </row>
    <row r="4722" spans="1:2" x14ac:dyDescent="0.2">
      <c r="A4722" s="57">
        <f t="shared" ca="1" si="146"/>
        <v>374.39999999999407</v>
      </c>
      <c r="B4722" s="50">
        <f t="shared" ca="1" si="147"/>
        <v>-82.31404849456365</v>
      </c>
    </row>
    <row r="4723" spans="1:2" x14ac:dyDescent="0.2">
      <c r="A4723" s="57">
        <f t="shared" ca="1" si="146"/>
        <v>374.47999999999405</v>
      </c>
      <c r="B4723" s="50">
        <f t="shared" ca="1" si="147"/>
        <v>-82.313361823790956</v>
      </c>
    </row>
    <row r="4724" spans="1:2" x14ac:dyDescent="0.2">
      <c r="A4724" s="57">
        <f t="shared" ca="1" si="146"/>
        <v>374.55999999999403</v>
      </c>
      <c r="B4724" s="50">
        <f t="shared" ca="1" si="147"/>
        <v>-82.313333197005932</v>
      </c>
    </row>
    <row r="4725" spans="1:2" x14ac:dyDescent="0.2">
      <c r="A4725" s="57">
        <f t="shared" ca="1" si="146"/>
        <v>374.63999999999402</v>
      </c>
      <c r="B4725" s="50">
        <f t="shared" ca="1" si="147"/>
        <v>-82.313962331664897</v>
      </c>
    </row>
    <row r="4726" spans="1:2" x14ac:dyDescent="0.2">
      <c r="A4726" s="57">
        <f t="shared" ca="1" si="146"/>
        <v>374.719999999994</v>
      </c>
      <c r="B4726" s="50">
        <f t="shared" ca="1" si="147"/>
        <v>-82.315248978680614</v>
      </c>
    </row>
    <row r="4727" spans="1:2" x14ac:dyDescent="0.2">
      <c r="A4727" s="57">
        <f t="shared" ca="1" si="146"/>
        <v>374.79999999999399</v>
      </c>
      <c r="B4727" s="50">
        <f t="shared" ca="1" si="147"/>
        <v>-82.317192922371618</v>
      </c>
    </row>
    <row r="4728" spans="1:2" x14ac:dyDescent="0.2">
      <c r="A4728" s="57">
        <f t="shared" ca="1" si="146"/>
        <v>374.87999999999397</v>
      </c>
      <c r="B4728" s="50">
        <f t="shared" ca="1" si="147"/>
        <v>-82.319793980418552</v>
      </c>
    </row>
    <row r="4729" spans="1:2" x14ac:dyDescent="0.2">
      <c r="A4729" s="57">
        <f t="shared" ca="1" si="146"/>
        <v>374.95999999999395</v>
      </c>
      <c r="B4729" s="50">
        <f t="shared" ca="1" si="147"/>
        <v>-82.323052003827115</v>
      </c>
    </row>
    <row r="4730" spans="1:2" x14ac:dyDescent="0.2">
      <c r="A4730" s="57">
        <f t="shared" ca="1" si="146"/>
        <v>375.03999999999394</v>
      </c>
      <c r="B4730" s="50">
        <f t="shared" ca="1" si="147"/>
        <v>-82.32696687689787</v>
      </c>
    </row>
    <row r="4731" spans="1:2" x14ac:dyDescent="0.2">
      <c r="A4731" s="57">
        <f t="shared" ca="1" si="146"/>
        <v>375.11999999999392</v>
      </c>
      <c r="B4731" s="50">
        <f t="shared" ca="1" si="147"/>
        <v>-82.331538517202759</v>
      </c>
    </row>
    <row r="4732" spans="1:2" x14ac:dyDescent="0.2">
      <c r="A4732" s="57">
        <f t="shared" ca="1" si="146"/>
        <v>375.19999999999391</v>
      </c>
      <c r="B4732" s="50">
        <f t="shared" ca="1" si="147"/>
        <v>-82.336766875568387</v>
      </c>
    </row>
    <row r="4733" spans="1:2" x14ac:dyDescent="0.2">
      <c r="A4733" s="57">
        <f t="shared" ca="1" si="146"/>
        <v>375.27999999999389</v>
      </c>
      <c r="B4733" s="50">
        <f t="shared" ca="1" si="147"/>
        <v>-82.342651936065906</v>
      </c>
    </row>
    <row r="4734" spans="1:2" x14ac:dyDescent="0.2">
      <c r="A4734" s="57">
        <f t="shared" ca="1" si="146"/>
        <v>375.35999999999387</v>
      </c>
      <c r="B4734" s="50">
        <f t="shared" ca="1" si="147"/>
        <v>-82.349193716007832</v>
      </c>
    </row>
    <row r="4735" spans="1:2" x14ac:dyDescent="0.2">
      <c r="A4735" s="57">
        <f t="shared" ca="1" si="146"/>
        <v>375.43999999999386</v>
      </c>
      <c r="B4735" s="50">
        <f t="shared" ca="1" si="147"/>
        <v>-82.356392265951399</v>
      </c>
    </row>
    <row r="4736" spans="1:2" x14ac:dyDescent="0.2">
      <c r="A4736" s="57">
        <f t="shared" ca="1" si="146"/>
        <v>375.51999999999384</v>
      </c>
      <c r="B4736" s="50">
        <f t="shared" ca="1" si="147"/>
        <v>-82.364247669708774</v>
      </c>
    </row>
    <row r="4737" spans="1:2" x14ac:dyDescent="0.2">
      <c r="A4737" s="57">
        <f t="shared" ca="1" si="146"/>
        <v>375.59999999999383</v>
      </c>
      <c r="B4737" s="50">
        <f t="shared" ca="1" si="147"/>
        <v>-82.372760044363844</v>
      </c>
    </row>
    <row r="4738" spans="1:2" x14ac:dyDescent="0.2">
      <c r="A4738" s="57">
        <f t="shared" ca="1" si="146"/>
        <v>375.67999999999381</v>
      </c>
      <c r="B4738" s="50">
        <f t="shared" ca="1" si="147"/>
        <v>-82.381929540295914</v>
      </c>
    </row>
    <row r="4739" spans="1:2" x14ac:dyDescent="0.2">
      <c r="A4739" s="57">
        <f t="shared" ca="1" si="146"/>
        <v>375.75999999999379</v>
      </c>
      <c r="B4739" s="50">
        <f t="shared" ca="1" si="147"/>
        <v>-82.391756341210026</v>
      </c>
    </row>
    <row r="4740" spans="1:2" x14ac:dyDescent="0.2">
      <c r="A4740" s="57">
        <f t="shared" ca="1" si="146"/>
        <v>375.83999999999378</v>
      </c>
      <c r="B4740" s="50">
        <f t="shared" ca="1" si="147"/>
        <v>-82.402240664174087</v>
      </c>
    </row>
    <row r="4741" spans="1:2" x14ac:dyDescent="0.2">
      <c r="A4741" s="57">
        <f t="shared" ca="1" si="146"/>
        <v>375.91999999999376</v>
      </c>
      <c r="B4741" s="50">
        <f t="shared" ca="1" si="147"/>
        <v>-82.413382759662724</v>
      </c>
    </row>
    <row r="4742" spans="1:2" x14ac:dyDescent="0.2">
      <c r="A4742" s="57">
        <f t="shared" ca="1" si="146"/>
        <v>375.99999999999375</v>
      </c>
      <c r="B4742" s="50">
        <f t="shared" ca="1" si="147"/>
        <v>-82.425182911608061</v>
      </c>
    </row>
    <row r="4743" spans="1:2" x14ac:dyDescent="0.2">
      <c r="A4743" s="57">
        <f t="shared" ca="1" si="146"/>
        <v>376.07999999999373</v>
      </c>
      <c r="B4743" s="50">
        <f t="shared" ca="1" si="147"/>
        <v>-82.437641437457103</v>
      </c>
    </row>
    <row r="4744" spans="1:2" x14ac:dyDescent="0.2">
      <c r="A4744" s="57">
        <f t="shared" ca="1" si="146"/>
        <v>376.15999999999372</v>
      </c>
      <c r="B4744" s="50">
        <f t="shared" ca="1" si="147"/>
        <v>-82.450758688236192</v>
      </c>
    </row>
    <row r="4745" spans="1:2" x14ac:dyDescent="0.2">
      <c r="A4745" s="57">
        <f t="shared" ca="1" si="146"/>
        <v>376.2399999999937</v>
      </c>
      <c r="B4745" s="50">
        <f t="shared" ca="1" si="147"/>
        <v>-82.464535048622054</v>
      </c>
    </row>
    <row r="4746" spans="1:2" x14ac:dyDescent="0.2">
      <c r="A4746" s="57">
        <f t="shared" ca="1" si="146"/>
        <v>376.31999999999368</v>
      </c>
      <c r="B4746" s="50">
        <f t="shared" ca="1" si="147"/>
        <v>-82.478970937020108</v>
      </c>
    </row>
    <row r="4747" spans="1:2" x14ac:dyDescent="0.2">
      <c r="A4747" s="57">
        <f t="shared" ca="1" si="146"/>
        <v>376.39999999999367</v>
      </c>
      <c r="B4747" s="50">
        <f t="shared" ca="1" si="147"/>
        <v>-82.494066805649339</v>
      </c>
    </row>
    <row r="4748" spans="1:2" x14ac:dyDescent="0.2">
      <c r="A4748" s="57">
        <f t="shared" ca="1" si="146"/>
        <v>376.47999999999365</v>
      </c>
      <c r="B4748" s="50">
        <f t="shared" ca="1" si="147"/>
        <v>-82.509823140634381</v>
      </c>
    </row>
    <row r="4749" spans="1:2" x14ac:dyDescent="0.2">
      <c r="A4749" s="57">
        <f t="shared" ca="1" si="146"/>
        <v>376.55999999999364</v>
      </c>
      <c r="B4749" s="50">
        <f t="shared" ca="1" si="147"/>
        <v>-82.526240462104553</v>
      </c>
    </row>
    <row r="4750" spans="1:2" x14ac:dyDescent="0.2">
      <c r="A4750" s="57">
        <f t="shared" ca="1" si="146"/>
        <v>376.63999999999362</v>
      </c>
      <c r="B4750" s="50">
        <f t="shared" ca="1" si="147"/>
        <v>-82.543319324299844</v>
      </c>
    </row>
    <row r="4751" spans="1:2" x14ac:dyDescent="0.2">
      <c r="A4751" s="57">
        <f t="shared" ca="1" si="146"/>
        <v>376.7199999999936</v>
      </c>
      <c r="B4751" s="50">
        <f t="shared" ca="1" si="147"/>
        <v>-82.561060315684188</v>
      </c>
    </row>
    <row r="4752" spans="1:2" x14ac:dyDescent="0.2">
      <c r="A4752" s="57">
        <f t="shared" ca="1" si="146"/>
        <v>376.79999999999359</v>
      </c>
      <c r="B4752" s="50">
        <f t="shared" ca="1" si="147"/>
        <v>-82.579464059065643</v>
      </c>
    </row>
    <row r="4753" spans="1:2" x14ac:dyDescent="0.2">
      <c r="A4753" s="57">
        <f t="shared" ca="1" si="146"/>
        <v>376.87999999999357</v>
      </c>
      <c r="B4753" s="50">
        <f t="shared" ca="1" si="147"/>
        <v>-82.598531211724065</v>
      </c>
    </row>
    <row r="4754" spans="1:2" x14ac:dyDescent="0.2">
      <c r="A4754" s="57">
        <f t="shared" ca="1" si="146"/>
        <v>376.95999999999356</v>
      </c>
      <c r="B4754" s="50">
        <f t="shared" ca="1" si="147"/>
        <v>-82.618262465545797</v>
      </c>
    </row>
    <row r="4755" spans="1:2" x14ac:dyDescent="0.2">
      <c r="A4755" s="57">
        <f t="shared" ca="1" si="146"/>
        <v>377.03999999999354</v>
      </c>
      <c r="B4755" s="50">
        <f t="shared" ca="1" si="147"/>
        <v>-82.638658547165704</v>
      </c>
    </row>
    <row r="4756" spans="1:2" x14ac:dyDescent="0.2">
      <c r="A4756" s="57">
        <f t="shared" ca="1" si="146"/>
        <v>377.11999999999352</v>
      </c>
      <c r="B4756" s="50">
        <f t="shared" ca="1" si="147"/>
        <v>-82.65972021811676</v>
      </c>
    </row>
    <row r="4757" spans="1:2" x14ac:dyDescent="0.2">
      <c r="A4757" s="57">
        <f t="shared" ca="1" si="146"/>
        <v>377.19999999999351</v>
      </c>
      <c r="B4757" s="50">
        <f t="shared" ca="1" si="147"/>
        <v>-82.681448274986863</v>
      </c>
    </row>
    <row r="4758" spans="1:2" x14ac:dyDescent="0.2">
      <c r="A4758" s="57">
        <f t="shared" ca="1" si="146"/>
        <v>377.27999999999349</v>
      </c>
      <c r="B4758" s="50">
        <f t="shared" ca="1" si="147"/>
        <v>-82.703843549583254</v>
      </c>
    </row>
    <row r="4759" spans="1:2" x14ac:dyDescent="0.2">
      <c r="A4759" s="57">
        <f t="shared" ca="1" si="146"/>
        <v>377.35999999999348</v>
      </c>
      <c r="B4759" s="50">
        <f t="shared" ca="1" si="147"/>
        <v>-82.726906909104628</v>
      </c>
    </row>
    <row r="4760" spans="1:2" x14ac:dyDescent="0.2">
      <c r="A4760" s="57">
        <f t="shared" ca="1" si="146"/>
        <v>377.43999999999346</v>
      </c>
      <c r="B4760" s="50">
        <f t="shared" ca="1" si="147"/>
        <v>-82.750639256320667</v>
      </c>
    </row>
    <row r="4761" spans="1:2" x14ac:dyDescent="0.2">
      <c r="A4761" s="57">
        <f t="shared" ca="1" si="146"/>
        <v>377.51999999999344</v>
      </c>
      <c r="B4761" s="50">
        <f t="shared" ca="1" si="147"/>
        <v>-82.77504152975952</v>
      </c>
    </row>
    <row r="4762" spans="1:2" x14ac:dyDescent="0.2">
      <c r="A4762" s="57">
        <f t="shared" ca="1" si="146"/>
        <v>377.59999999999343</v>
      </c>
      <c r="B4762" s="50">
        <f t="shared" ca="1" si="147"/>
        <v>-82.800114703903077</v>
      </c>
    </row>
    <row r="4763" spans="1:2" x14ac:dyDescent="0.2">
      <c r="A4763" s="57">
        <f t="shared" ca="1" si="146"/>
        <v>377.67999999999341</v>
      </c>
      <c r="B4763" s="50">
        <f t="shared" ca="1" si="147"/>
        <v>-82.825859789390023</v>
      </c>
    </row>
    <row r="4764" spans="1:2" x14ac:dyDescent="0.2">
      <c r="A4764" s="57">
        <f t="shared" ca="1" si="146"/>
        <v>377.7599999999934</v>
      </c>
      <c r="B4764" s="50">
        <f t="shared" ca="1" si="147"/>
        <v>-82.852277833227021</v>
      </c>
    </row>
    <row r="4765" spans="1:2" x14ac:dyDescent="0.2">
      <c r="A4765" s="57">
        <f t="shared" ca="1" si="146"/>
        <v>377.83999999999338</v>
      </c>
      <c r="B4765" s="50">
        <f t="shared" ca="1" si="147"/>
        <v>-82.879369919008013</v>
      </c>
    </row>
    <row r="4766" spans="1:2" x14ac:dyDescent="0.2">
      <c r="A4766" s="57">
        <f t="shared" ca="1" si="146"/>
        <v>377.91999999999337</v>
      </c>
      <c r="B4766" s="50">
        <f t="shared" ca="1" si="147"/>
        <v>-82.907137167141641</v>
      </c>
    </row>
    <row r="4767" spans="1:2" x14ac:dyDescent="0.2">
      <c r="A4767" s="57">
        <f t="shared" ca="1" si="146"/>
        <v>377.99999999999335</v>
      </c>
      <c r="B4767" s="50">
        <f t="shared" ca="1" si="147"/>
        <v>-82.935580735086916</v>
      </c>
    </row>
    <row r="4768" spans="1:2" x14ac:dyDescent="0.2">
      <c r="A4768" s="57">
        <f t="shared" ca="1" si="146"/>
        <v>378.07999999999333</v>
      </c>
      <c r="B4768" s="50">
        <f t="shared" ca="1" si="147"/>
        <v>-82.964701817597515</v>
      </c>
    </row>
    <row r="4769" spans="1:2" x14ac:dyDescent="0.2">
      <c r="A4769" s="57">
        <f t="shared" ca="1" si="146"/>
        <v>378.15999999999332</v>
      </c>
      <c r="B4769" s="50">
        <f t="shared" ca="1" si="147"/>
        <v>-82.994501646974314</v>
      </c>
    </row>
    <row r="4770" spans="1:2" x14ac:dyDescent="0.2">
      <c r="A4770" s="57">
        <f t="shared" ca="1" si="146"/>
        <v>378.2399999999933</v>
      </c>
      <c r="B4770" s="50">
        <f t="shared" ca="1" si="147"/>
        <v>-83.024981493326749</v>
      </c>
    </row>
    <row r="4771" spans="1:2" x14ac:dyDescent="0.2">
      <c r="A4771" s="57">
        <f t="shared" ca="1" si="146"/>
        <v>378.31999999999329</v>
      </c>
      <c r="B4771" s="50">
        <f t="shared" ca="1" si="147"/>
        <v>-83.056142664842923</v>
      </c>
    </row>
    <row r="4772" spans="1:2" x14ac:dyDescent="0.2">
      <c r="A4772" s="57">
        <f t="shared" ca="1" si="146"/>
        <v>378.39999999999327</v>
      </c>
      <c r="B4772" s="50">
        <f t="shared" ca="1" si="147"/>
        <v>-83.087986508068468</v>
      </c>
    </row>
    <row r="4773" spans="1:2" x14ac:dyDescent="0.2">
      <c r="A4773" s="57">
        <f t="shared" ca="1" si="146"/>
        <v>378.47999999999325</v>
      </c>
      <c r="B4773" s="50">
        <f t="shared" ca="1" si="147"/>
        <v>-83.120514408194524</v>
      </c>
    </row>
    <row r="4774" spans="1:2" x14ac:dyDescent="0.2">
      <c r="A4774" s="57">
        <f t="shared" ca="1" si="146"/>
        <v>378.55999999999324</v>
      </c>
      <c r="B4774" s="50">
        <f t="shared" ca="1" si="147"/>
        <v>-83.153727789354761</v>
      </c>
    </row>
    <row r="4775" spans="1:2" x14ac:dyDescent="0.2">
      <c r="A4775" s="57">
        <f t="shared" ca="1" si="146"/>
        <v>378.63999999999322</v>
      </c>
      <c r="B4775" s="50">
        <f t="shared" ca="1" si="147"/>
        <v>-83.187628114931883</v>
      </c>
    </row>
    <row r="4776" spans="1:2" x14ac:dyDescent="0.2">
      <c r="A4776" s="57">
        <f t="shared" ca="1" si="146"/>
        <v>378.71999999999321</v>
      </c>
      <c r="B4776" s="50">
        <f t="shared" ca="1" si="147"/>
        <v>-83.222216887873245</v>
      </c>
    </row>
    <row r="4777" spans="1:2" x14ac:dyDescent="0.2">
      <c r="A4777" s="57">
        <f t="shared" ca="1" si="146"/>
        <v>378.79999999999319</v>
      </c>
      <c r="B4777" s="50">
        <f t="shared" ca="1" si="147"/>
        <v>-83.257495651016256</v>
      </c>
    </row>
    <row r="4778" spans="1:2" x14ac:dyDescent="0.2">
      <c r="A4778" s="57">
        <f t="shared" ca="1" si="146"/>
        <v>378.87999999999317</v>
      </c>
      <c r="B4778" s="50">
        <f t="shared" ca="1" si="147"/>
        <v>-83.293465987423531</v>
      </c>
    </row>
    <row r="4779" spans="1:2" x14ac:dyDescent="0.2">
      <c r="A4779" s="57">
        <f t="shared" ref="A4779:A4842" ca="1" si="148">OFFSET(A4779,-1,0)+f_stop/5000</f>
        <v>378.95999999999316</v>
      </c>
      <c r="B4779" s="50">
        <f t="shared" ref="B4779:B4842" ca="1" si="149">20*LOG(ABS(   (1/f_dec*SIN(f_dec*$A4779/Fm*PI())/SIN($A4779/Fm*PI()))^(order-2) * (1/f_dec2*SIN(f_dec2*$A4779/Fm*PI())/SIN($A4779/Fm*PI())) *  (1/(f_dec*n_avg)*SIN((f_dec*n_avg)*$A4779/Fm*PI())/SIN($A4779/Fm*PI()))    ))</f>
        <v>-83.330129520727724</v>
      </c>
    </row>
    <row r="4780" spans="1:2" x14ac:dyDescent="0.2">
      <c r="A4780" s="57">
        <f t="shared" ca="1" si="148"/>
        <v>379.03999999999314</v>
      </c>
      <c r="B4780" s="50">
        <f t="shared" ca="1" si="149"/>
        <v>-83.367487915486592</v>
      </c>
    </row>
    <row r="4781" spans="1:2" x14ac:dyDescent="0.2">
      <c r="A4781" s="57">
        <f t="shared" ca="1" si="148"/>
        <v>379.11999999999313</v>
      </c>
      <c r="B4781" s="50">
        <f t="shared" ca="1" si="149"/>
        <v>-83.4055428775482</v>
      </c>
    </row>
    <row r="4782" spans="1:2" x14ac:dyDescent="0.2">
      <c r="A4782" s="57">
        <f t="shared" ca="1" si="148"/>
        <v>379.19999999999311</v>
      </c>
      <c r="B4782" s="50">
        <f t="shared" ca="1" si="149"/>
        <v>-83.444296154426482</v>
      </c>
    </row>
    <row r="4783" spans="1:2" x14ac:dyDescent="0.2">
      <c r="A4783" s="57">
        <f t="shared" ca="1" si="148"/>
        <v>379.27999999999309</v>
      </c>
      <c r="B4783" s="50">
        <f t="shared" ca="1" si="149"/>
        <v>-83.48374953568748</v>
      </c>
    </row>
    <row r="4784" spans="1:2" x14ac:dyDescent="0.2">
      <c r="A4784" s="57">
        <f t="shared" ca="1" si="148"/>
        <v>379.35999999999308</v>
      </c>
      <c r="B4784" s="50">
        <f t="shared" ca="1" si="149"/>
        <v>-83.523904853346153</v>
      </c>
    </row>
    <row r="4785" spans="1:2" x14ac:dyDescent="0.2">
      <c r="A4785" s="57">
        <f t="shared" ca="1" si="148"/>
        <v>379.43999999999306</v>
      </c>
      <c r="B4785" s="50">
        <f t="shared" ca="1" si="149"/>
        <v>-83.564763982274428</v>
      </c>
    </row>
    <row r="4786" spans="1:2" x14ac:dyDescent="0.2">
      <c r="A4786" s="57">
        <f t="shared" ca="1" si="148"/>
        <v>379.51999999999305</v>
      </c>
      <c r="B4786" s="50">
        <f t="shared" ca="1" si="149"/>
        <v>-83.606328840620051</v>
      </c>
    </row>
    <row r="4787" spans="1:2" x14ac:dyDescent="0.2">
      <c r="A4787" s="57">
        <f t="shared" ca="1" si="148"/>
        <v>379.59999999999303</v>
      </c>
      <c r="B4787" s="50">
        <f t="shared" ca="1" si="149"/>
        <v>-83.648601390237033</v>
      </c>
    </row>
    <row r="4788" spans="1:2" x14ac:dyDescent="0.2">
      <c r="A4788" s="57">
        <f t="shared" ca="1" si="148"/>
        <v>379.67999999999302</v>
      </c>
      <c r="B4788" s="50">
        <f t="shared" ca="1" si="149"/>
        <v>-83.691583637127579</v>
      </c>
    </row>
    <row r="4789" spans="1:2" x14ac:dyDescent="0.2">
      <c r="A4789" s="57">
        <f t="shared" ca="1" si="148"/>
        <v>379.759999999993</v>
      </c>
      <c r="B4789" s="50">
        <f t="shared" ca="1" si="149"/>
        <v>-83.735277631895926</v>
      </c>
    </row>
    <row r="4790" spans="1:2" x14ac:dyDescent="0.2">
      <c r="A4790" s="57">
        <f t="shared" ca="1" si="148"/>
        <v>379.83999999999298</v>
      </c>
      <c r="B4790" s="50">
        <f t="shared" ca="1" si="149"/>
        <v>-83.779685470213792</v>
      </c>
    </row>
    <row r="4791" spans="1:2" x14ac:dyDescent="0.2">
      <c r="A4791" s="57">
        <f t="shared" ca="1" si="148"/>
        <v>379.91999999999297</v>
      </c>
      <c r="B4791" s="50">
        <f t="shared" ca="1" si="149"/>
        <v>-83.824809293298699</v>
      </c>
    </row>
    <row r="4792" spans="1:2" x14ac:dyDescent="0.2">
      <c r="A4792" s="57">
        <f t="shared" ca="1" si="148"/>
        <v>379.99999999999295</v>
      </c>
      <c r="B4792" s="50">
        <f t="shared" ca="1" si="149"/>
        <v>-83.870651288404218</v>
      </c>
    </row>
    <row r="4793" spans="1:2" x14ac:dyDescent="0.2">
      <c r="A4793" s="57">
        <f t="shared" ca="1" si="148"/>
        <v>380.07999999999294</v>
      </c>
      <c r="B4793" s="50">
        <f t="shared" ca="1" si="149"/>
        <v>-83.917213689323233</v>
      </c>
    </row>
    <row r="4794" spans="1:2" x14ac:dyDescent="0.2">
      <c r="A4794" s="57">
        <f t="shared" ca="1" si="148"/>
        <v>380.15999999999292</v>
      </c>
      <c r="B4794" s="50">
        <f t="shared" ca="1" si="149"/>
        <v>-83.964498776904264</v>
      </c>
    </row>
    <row r="4795" spans="1:2" x14ac:dyDescent="0.2">
      <c r="A4795" s="57">
        <f t="shared" ca="1" si="148"/>
        <v>380.2399999999929</v>
      </c>
      <c r="B4795" s="50">
        <f t="shared" ca="1" si="149"/>
        <v>-84.012508879580551</v>
      </c>
    </row>
    <row r="4796" spans="1:2" x14ac:dyDescent="0.2">
      <c r="A4796" s="57">
        <f t="shared" ca="1" si="148"/>
        <v>380.31999999999289</v>
      </c>
      <c r="B4796" s="50">
        <f t="shared" ca="1" si="149"/>
        <v>-84.06124637391342</v>
      </c>
    </row>
    <row r="4797" spans="1:2" x14ac:dyDescent="0.2">
      <c r="A4797" s="57">
        <f t="shared" ca="1" si="148"/>
        <v>380.39999999999287</v>
      </c>
      <c r="B4797" s="50">
        <f t="shared" ca="1" si="149"/>
        <v>-84.11071368514888</v>
      </c>
    </row>
    <row r="4798" spans="1:2" x14ac:dyDescent="0.2">
      <c r="A4798" s="57">
        <f t="shared" ca="1" si="148"/>
        <v>380.47999999999286</v>
      </c>
      <c r="B4798" s="50">
        <f t="shared" ca="1" si="149"/>
        <v>-84.160913287788446</v>
      </c>
    </row>
    <row r="4799" spans="1:2" x14ac:dyDescent="0.2">
      <c r="A4799" s="57">
        <f t="shared" ca="1" si="148"/>
        <v>380.55999999999284</v>
      </c>
      <c r="B4799" s="50">
        <f t="shared" ca="1" si="149"/>
        <v>-84.211847706174495</v>
      </c>
    </row>
    <row r="4800" spans="1:2" x14ac:dyDescent="0.2">
      <c r="A4800" s="57">
        <f t="shared" ca="1" si="148"/>
        <v>380.63999999999282</v>
      </c>
      <c r="B4800" s="50">
        <f t="shared" ca="1" si="149"/>
        <v>-84.26351951509028</v>
      </c>
    </row>
    <row r="4801" spans="1:2" x14ac:dyDescent="0.2">
      <c r="A4801" s="57">
        <f t="shared" ca="1" si="148"/>
        <v>380.71999999999281</v>
      </c>
      <c r="B4801" s="50">
        <f t="shared" ca="1" si="149"/>
        <v>-84.31593134037476</v>
      </c>
    </row>
    <row r="4802" spans="1:2" x14ac:dyDescent="0.2">
      <c r="A4802" s="57">
        <f t="shared" ca="1" si="148"/>
        <v>380.79999999999279</v>
      </c>
      <c r="B4802" s="50">
        <f t="shared" ca="1" si="149"/>
        <v>-84.369085859553095</v>
      </c>
    </row>
    <row r="4803" spans="1:2" x14ac:dyDescent="0.2">
      <c r="A4803" s="57">
        <f t="shared" ca="1" si="148"/>
        <v>380.87999999999278</v>
      </c>
      <c r="B4803" s="50">
        <f t="shared" ca="1" si="149"/>
        <v>-84.422985802482742</v>
      </c>
    </row>
    <row r="4804" spans="1:2" x14ac:dyDescent="0.2">
      <c r="A4804" s="57">
        <f t="shared" ca="1" si="148"/>
        <v>380.95999999999276</v>
      </c>
      <c r="B4804" s="50">
        <f t="shared" ca="1" si="149"/>
        <v>-84.477633952015253</v>
      </c>
    </row>
    <row r="4805" spans="1:2" x14ac:dyDescent="0.2">
      <c r="A4805" s="57">
        <f t="shared" ca="1" si="148"/>
        <v>381.03999999999274</v>
      </c>
      <c r="B4805" s="50">
        <f t="shared" ca="1" si="149"/>
        <v>-84.533033144675031</v>
      </c>
    </row>
    <row r="4806" spans="1:2" x14ac:dyDescent="0.2">
      <c r="A4806" s="57">
        <f t="shared" ca="1" si="148"/>
        <v>381.11999999999273</v>
      </c>
      <c r="B4806" s="50">
        <f t="shared" ca="1" si="149"/>
        <v>-84.589186271354492</v>
      </c>
    </row>
    <row r="4807" spans="1:2" x14ac:dyDescent="0.2">
      <c r="A4807" s="57">
        <f t="shared" ca="1" si="148"/>
        <v>381.19999999999271</v>
      </c>
      <c r="B4807" s="50">
        <f t="shared" ca="1" si="149"/>
        <v>-84.646096278026391</v>
      </c>
    </row>
    <row r="4808" spans="1:2" x14ac:dyDescent="0.2">
      <c r="A4808" s="57">
        <f t="shared" ca="1" si="148"/>
        <v>381.2799999999927</v>
      </c>
      <c r="B4808" s="50">
        <f t="shared" ca="1" si="149"/>
        <v>-84.703766166473784</v>
      </c>
    </row>
    <row r="4809" spans="1:2" x14ac:dyDescent="0.2">
      <c r="A4809" s="57">
        <f t="shared" ca="1" si="148"/>
        <v>381.35999999999268</v>
      </c>
      <c r="B4809" s="50">
        <f t="shared" ca="1" si="149"/>
        <v>-84.762198995038005</v>
      </c>
    </row>
    <row r="4810" spans="1:2" x14ac:dyDescent="0.2">
      <c r="A4810" s="57">
        <f t="shared" ca="1" si="148"/>
        <v>381.43999999999266</v>
      </c>
      <c r="B4810" s="50">
        <f t="shared" ca="1" si="149"/>
        <v>-84.821397879384847</v>
      </c>
    </row>
    <row r="4811" spans="1:2" x14ac:dyDescent="0.2">
      <c r="A4811" s="57">
        <f t="shared" ca="1" si="148"/>
        <v>381.51999999999265</v>
      </c>
      <c r="B4811" s="50">
        <f t="shared" ca="1" si="149"/>
        <v>-84.881365993289748</v>
      </c>
    </row>
    <row r="4812" spans="1:2" x14ac:dyDescent="0.2">
      <c r="A4812" s="57">
        <f t="shared" ca="1" si="148"/>
        <v>381.59999999999263</v>
      </c>
      <c r="B4812" s="50">
        <f t="shared" ca="1" si="149"/>
        <v>-84.942106569441961</v>
      </c>
    </row>
    <row r="4813" spans="1:2" x14ac:dyDescent="0.2">
      <c r="A4813" s="57">
        <f t="shared" ca="1" si="148"/>
        <v>381.67999999999262</v>
      </c>
      <c r="B4813" s="50">
        <f t="shared" ca="1" si="149"/>
        <v>-85.003622900268766</v>
      </c>
    </row>
    <row r="4814" spans="1:2" x14ac:dyDescent="0.2">
      <c r="A4814" s="57">
        <f t="shared" ca="1" si="148"/>
        <v>381.7599999999926</v>
      </c>
      <c r="B4814" s="50">
        <f t="shared" ca="1" si="149"/>
        <v>-85.065918338779639</v>
      </c>
    </row>
    <row r="4815" spans="1:2" x14ac:dyDescent="0.2">
      <c r="A4815" s="57">
        <f t="shared" ca="1" si="148"/>
        <v>381.83999999999259</v>
      </c>
      <c r="B4815" s="50">
        <f t="shared" ca="1" si="149"/>
        <v>-85.128996299431279</v>
      </c>
    </row>
    <row r="4816" spans="1:2" x14ac:dyDescent="0.2">
      <c r="A4816" s="57">
        <f t="shared" ca="1" si="148"/>
        <v>381.91999999999257</v>
      </c>
      <c r="B4816" s="50">
        <f t="shared" ca="1" si="149"/>
        <v>-85.192860259013457</v>
      </c>
    </row>
    <row r="4817" spans="1:2" x14ac:dyDescent="0.2">
      <c r="A4817" s="57">
        <f t="shared" ca="1" si="148"/>
        <v>381.99999999999255</v>
      </c>
      <c r="B4817" s="50">
        <f t="shared" ca="1" si="149"/>
        <v>-85.257513757557348</v>
      </c>
    </row>
    <row r="4818" spans="1:2" x14ac:dyDescent="0.2">
      <c r="A4818" s="57">
        <f t="shared" ca="1" si="148"/>
        <v>382.07999999999254</v>
      </c>
      <c r="B4818" s="50">
        <f t="shared" ca="1" si="149"/>
        <v>-85.322960399265042</v>
      </c>
    </row>
    <row r="4819" spans="1:2" x14ac:dyDescent="0.2">
      <c r="A4819" s="57">
        <f t="shared" ca="1" si="148"/>
        <v>382.15999999999252</v>
      </c>
      <c r="B4819" s="50">
        <f t="shared" ca="1" si="149"/>
        <v>-85.38920385346286</v>
      </c>
    </row>
    <row r="4820" spans="1:2" x14ac:dyDescent="0.2">
      <c r="A4820" s="57">
        <f t="shared" ca="1" si="148"/>
        <v>382.23999999999251</v>
      </c>
      <c r="B4820" s="50">
        <f t="shared" ca="1" si="149"/>
        <v>-85.456247855577502</v>
      </c>
    </row>
    <row r="4821" spans="1:2" x14ac:dyDescent="0.2">
      <c r="A4821" s="57">
        <f t="shared" ca="1" si="148"/>
        <v>382.31999999999249</v>
      </c>
      <c r="B4821" s="50">
        <f t="shared" ca="1" si="149"/>
        <v>-85.524096208136314</v>
      </c>
    </row>
    <row r="4822" spans="1:2" x14ac:dyDescent="0.2">
      <c r="A4822" s="57">
        <f t="shared" ca="1" si="148"/>
        <v>382.39999999999247</v>
      </c>
      <c r="B4822" s="50">
        <f t="shared" ca="1" si="149"/>
        <v>-85.592752781792171</v>
      </c>
    </row>
    <row r="4823" spans="1:2" x14ac:dyDescent="0.2">
      <c r="A4823" s="57">
        <f t="shared" ca="1" si="148"/>
        <v>382.47999999999246</v>
      </c>
      <c r="B4823" s="50">
        <f t="shared" ca="1" si="149"/>
        <v>-85.66222151637362</v>
      </c>
    </row>
    <row r="4824" spans="1:2" x14ac:dyDescent="0.2">
      <c r="A4824" s="57">
        <f t="shared" ca="1" si="148"/>
        <v>382.55999999999244</v>
      </c>
      <c r="B4824" s="50">
        <f t="shared" ca="1" si="149"/>
        <v>-85.732506421960707</v>
      </c>
    </row>
    <row r="4825" spans="1:2" x14ac:dyDescent="0.2">
      <c r="A4825" s="57">
        <f t="shared" ca="1" si="148"/>
        <v>382.63999999999243</v>
      </c>
      <c r="B4825" s="50">
        <f t="shared" ca="1" si="149"/>
        <v>-85.803611579987518</v>
      </c>
    </row>
    <row r="4826" spans="1:2" x14ac:dyDescent="0.2">
      <c r="A4826" s="57">
        <f t="shared" ca="1" si="148"/>
        <v>382.71999999999241</v>
      </c>
      <c r="B4826" s="50">
        <f t="shared" ca="1" si="149"/>
        <v>-85.875541144372306</v>
      </c>
    </row>
    <row r="4827" spans="1:2" x14ac:dyDescent="0.2">
      <c r="A4827" s="57">
        <f t="shared" ca="1" si="148"/>
        <v>382.79999999999239</v>
      </c>
      <c r="B4827" s="50">
        <f t="shared" ca="1" si="149"/>
        <v>-85.948299342674716</v>
      </c>
    </row>
    <row r="4828" spans="1:2" x14ac:dyDescent="0.2">
      <c r="A4828" s="57">
        <f t="shared" ca="1" si="148"/>
        <v>382.87999999999238</v>
      </c>
      <c r="B4828" s="50">
        <f t="shared" ca="1" si="149"/>
        <v>-86.021890477282525</v>
      </c>
    </row>
    <row r="4829" spans="1:2" x14ac:dyDescent="0.2">
      <c r="A4829" s="57">
        <f t="shared" ca="1" si="148"/>
        <v>382.95999999999236</v>
      </c>
      <c r="B4829" s="50">
        <f t="shared" ca="1" si="149"/>
        <v>-86.096318926627688</v>
      </c>
    </row>
    <row r="4830" spans="1:2" x14ac:dyDescent="0.2">
      <c r="A4830" s="57">
        <f t="shared" ca="1" si="148"/>
        <v>383.03999999999235</v>
      </c>
      <c r="B4830" s="50">
        <f t="shared" ca="1" si="149"/>
        <v>-86.171589146432282</v>
      </c>
    </row>
    <row r="4831" spans="1:2" x14ac:dyDescent="0.2">
      <c r="A4831" s="57">
        <f t="shared" ca="1" si="148"/>
        <v>383.11999999999233</v>
      </c>
      <c r="B4831" s="50">
        <f t="shared" ca="1" si="149"/>
        <v>-86.247705670986193</v>
      </c>
    </row>
    <row r="4832" spans="1:2" x14ac:dyDescent="0.2">
      <c r="A4832" s="57">
        <f t="shared" ca="1" si="148"/>
        <v>383.19999999999231</v>
      </c>
      <c r="B4832" s="50">
        <f t="shared" ca="1" si="149"/>
        <v>-86.324673114456019</v>
      </c>
    </row>
    <row r="4833" spans="1:2" x14ac:dyDescent="0.2">
      <c r="A4833" s="57">
        <f t="shared" ca="1" si="148"/>
        <v>383.2799999999923</v>
      </c>
      <c r="B4833" s="50">
        <f t="shared" ca="1" si="149"/>
        <v>-86.402496172227529</v>
      </c>
    </row>
    <row r="4834" spans="1:2" x14ac:dyDescent="0.2">
      <c r="A4834" s="57">
        <f t="shared" ca="1" si="148"/>
        <v>383.35999999999228</v>
      </c>
      <c r="B4834" s="50">
        <f t="shared" ca="1" si="149"/>
        <v>-86.481179622281047</v>
      </c>
    </row>
    <row r="4835" spans="1:2" x14ac:dyDescent="0.2">
      <c r="A4835" s="57">
        <f t="shared" ca="1" si="148"/>
        <v>383.43999999999227</v>
      </c>
      <c r="B4835" s="50">
        <f t="shared" ca="1" si="149"/>
        <v>-86.560728326602558</v>
      </c>
    </row>
    <row r="4836" spans="1:2" x14ac:dyDescent="0.2">
      <c r="A4836" s="57">
        <f t="shared" ca="1" si="148"/>
        <v>383.51999999999225</v>
      </c>
      <c r="B4836" s="50">
        <f t="shared" ca="1" si="149"/>
        <v>-86.641147232629265</v>
      </c>
    </row>
    <row r="4837" spans="1:2" x14ac:dyDescent="0.2">
      <c r="A4837" s="57">
        <f t="shared" ca="1" si="148"/>
        <v>383.59999999999224</v>
      </c>
      <c r="B4837" s="50">
        <f t="shared" ca="1" si="149"/>
        <v>-86.722441374732583</v>
      </c>
    </row>
    <row r="4838" spans="1:2" x14ac:dyDescent="0.2">
      <c r="A4838" s="57">
        <f t="shared" ca="1" si="148"/>
        <v>383.67999999999222</v>
      </c>
      <c r="B4838" s="50">
        <f t="shared" ca="1" si="149"/>
        <v>-86.804615875738861</v>
      </c>
    </row>
    <row r="4839" spans="1:2" x14ac:dyDescent="0.2">
      <c r="A4839" s="57">
        <f t="shared" ca="1" si="148"/>
        <v>383.7599999999922</v>
      </c>
      <c r="B4839" s="50">
        <f t="shared" ca="1" si="149"/>
        <v>-86.88767594848801</v>
      </c>
    </row>
    <row r="4840" spans="1:2" x14ac:dyDescent="0.2">
      <c r="A4840" s="57">
        <f t="shared" ca="1" si="148"/>
        <v>383.83999999999219</v>
      </c>
      <c r="B4840" s="50">
        <f t="shared" ca="1" si="149"/>
        <v>-86.971626897433055</v>
      </c>
    </row>
    <row r="4841" spans="1:2" x14ac:dyDescent="0.2">
      <c r="A4841" s="57">
        <f t="shared" ca="1" si="148"/>
        <v>383.91999999999217</v>
      </c>
      <c r="B4841" s="50">
        <f t="shared" ca="1" si="149"/>
        <v>-87.056474120279887</v>
      </c>
    </row>
    <row r="4842" spans="1:2" x14ac:dyDescent="0.2">
      <c r="A4842" s="57">
        <f t="shared" ca="1" si="148"/>
        <v>383.99999999999216</v>
      </c>
      <c r="B4842" s="50">
        <f t="shared" ca="1" si="149"/>
        <v>-87.142223109669729</v>
      </c>
    </row>
    <row r="4843" spans="1:2" x14ac:dyDescent="0.2">
      <c r="A4843" s="57">
        <f t="shared" ref="A4843:A4906" ca="1" si="150">OFFSET(A4843,-1,0)+f_stop/5000</f>
        <v>384.07999999999214</v>
      </c>
      <c r="B4843" s="50">
        <f t="shared" ref="B4843:B4906" ca="1" si="151">20*LOG(ABS(   (1/f_dec*SIN(f_dec*$A4843/Fm*PI())/SIN($A4843/Fm*PI()))^(order-2) * (1/f_dec2*SIN(f_dec2*$A4843/Fm*PI())/SIN($A4843/Fm*PI())) *  (1/(f_dec*n_avg)*SIN((f_dec*n_avg)*$A4843/Fm*PI())/SIN($A4843/Fm*PI()))    ))</f>
        <v>-87.228879454904572</v>
      </c>
    </row>
    <row r="4844" spans="1:2" x14ac:dyDescent="0.2">
      <c r="A4844" s="57">
        <f t="shared" ca="1" si="150"/>
        <v>384.15999999999212</v>
      </c>
      <c r="B4844" s="50">
        <f t="shared" ca="1" si="151"/>
        <v>-87.316448843717751</v>
      </c>
    </row>
    <row r="4845" spans="1:2" x14ac:dyDescent="0.2">
      <c r="A4845" s="57">
        <f t="shared" ca="1" si="150"/>
        <v>384.23999999999211</v>
      </c>
      <c r="B4845" s="50">
        <f t="shared" ca="1" si="151"/>
        <v>-87.404937064090191</v>
      </c>
    </row>
    <row r="4846" spans="1:2" x14ac:dyDescent="0.2">
      <c r="A4846" s="57">
        <f t="shared" ca="1" si="150"/>
        <v>384.31999999999209</v>
      </c>
      <c r="B4846" s="50">
        <f t="shared" ca="1" si="151"/>
        <v>-87.494350006114075</v>
      </c>
    </row>
    <row r="4847" spans="1:2" x14ac:dyDescent="0.2">
      <c r="A4847" s="57">
        <f t="shared" ca="1" si="150"/>
        <v>384.39999999999208</v>
      </c>
      <c r="B4847" s="50">
        <f t="shared" ca="1" si="151"/>
        <v>-87.584693663905739</v>
      </c>
    </row>
    <row r="4848" spans="1:2" x14ac:dyDescent="0.2">
      <c r="A4848" s="57">
        <f t="shared" ca="1" si="150"/>
        <v>384.47999999999206</v>
      </c>
      <c r="B4848" s="50">
        <f t="shared" ca="1" si="151"/>
        <v>-87.675974137567962</v>
      </c>
    </row>
    <row r="4849" spans="1:2" x14ac:dyDescent="0.2">
      <c r="A4849" s="57">
        <f t="shared" ca="1" si="150"/>
        <v>384.55999999999204</v>
      </c>
      <c r="B4849" s="50">
        <f t="shared" ca="1" si="151"/>
        <v>-87.768197635204942</v>
      </c>
    </row>
    <row r="4850" spans="1:2" x14ac:dyDescent="0.2">
      <c r="A4850" s="57">
        <f t="shared" ca="1" si="150"/>
        <v>384.63999999999203</v>
      </c>
      <c r="B4850" s="50">
        <f t="shared" ca="1" si="151"/>
        <v>-87.861370474990096</v>
      </c>
    </row>
    <row r="4851" spans="1:2" x14ac:dyDescent="0.2">
      <c r="A4851" s="57">
        <f t="shared" ca="1" si="150"/>
        <v>384.71999999999201</v>
      </c>
      <c r="B4851" s="50">
        <f t="shared" ca="1" si="151"/>
        <v>-87.955499087288672</v>
      </c>
    </row>
    <row r="4852" spans="1:2" x14ac:dyDescent="0.2">
      <c r="A4852" s="57">
        <f t="shared" ca="1" si="150"/>
        <v>384.799999999992</v>
      </c>
      <c r="B4852" s="50">
        <f t="shared" ca="1" si="151"/>
        <v>-88.050590016837802</v>
      </c>
    </row>
    <row r="4853" spans="1:2" x14ac:dyDescent="0.2">
      <c r="A4853" s="57">
        <f t="shared" ca="1" si="150"/>
        <v>384.87999999999198</v>
      </c>
      <c r="B4853" s="50">
        <f t="shared" ca="1" si="151"/>
        <v>-88.146649924983905</v>
      </c>
    </row>
    <row r="4854" spans="1:2" x14ac:dyDescent="0.2">
      <c r="A4854" s="57">
        <f t="shared" ca="1" si="150"/>
        <v>384.95999999999196</v>
      </c>
      <c r="B4854" s="50">
        <f t="shared" ca="1" si="151"/>
        <v>-88.243685591981318</v>
      </c>
    </row>
    <row r="4855" spans="1:2" x14ac:dyDescent="0.2">
      <c r="A4855" s="57">
        <f t="shared" ca="1" si="150"/>
        <v>385.03999999999195</v>
      </c>
      <c r="B4855" s="50">
        <f t="shared" ca="1" si="151"/>
        <v>-88.341703919352341</v>
      </c>
    </row>
    <row r="4856" spans="1:2" x14ac:dyDescent="0.2">
      <c r="A4856" s="57">
        <f t="shared" ca="1" si="150"/>
        <v>385.11999999999193</v>
      </c>
      <c r="B4856" s="50">
        <f t="shared" ca="1" si="151"/>
        <v>-88.440711932311729</v>
      </c>
    </row>
    <row r="4857" spans="1:2" x14ac:dyDescent="0.2">
      <c r="A4857" s="57">
        <f t="shared" ca="1" si="150"/>
        <v>385.19999999999192</v>
      </c>
      <c r="B4857" s="50">
        <f t="shared" ca="1" si="151"/>
        <v>-88.540716782256808</v>
      </c>
    </row>
    <row r="4858" spans="1:2" x14ac:dyDescent="0.2">
      <c r="A4858" s="57">
        <f t="shared" ca="1" si="150"/>
        <v>385.2799999999919</v>
      </c>
      <c r="B4858" s="50">
        <f t="shared" ca="1" si="151"/>
        <v>-88.641725749326554</v>
      </c>
    </row>
    <row r="4859" spans="1:2" x14ac:dyDescent="0.2">
      <c r="A4859" s="57">
        <f t="shared" ca="1" si="150"/>
        <v>385.35999999999189</v>
      </c>
      <c r="B4859" s="50">
        <f t="shared" ca="1" si="151"/>
        <v>-88.743746245030508</v>
      </c>
    </row>
    <row r="4860" spans="1:2" x14ac:dyDescent="0.2">
      <c r="A4860" s="57">
        <f t="shared" ca="1" si="150"/>
        <v>385.43999999999187</v>
      </c>
      <c r="B4860" s="50">
        <f t="shared" ca="1" si="151"/>
        <v>-88.846785814949968</v>
      </c>
    </row>
    <row r="4861" spans="1:2" x14ac:dyDescent="0.2">
      <c r="A4861" s="57">
        <f t="shared" ca="1" si="150"/>
        <v>385.51999999999185</v>
      </c>
      <c r="B4861" s="50">
        <f t="shared" ca="1" si="151"/>
        <v>-88.950852141515469</v>
      </c>
    </row>
    <row r="4862" spans="1:2" x14ac:dyDescent="0.2">
      <c r="A4862" s="57">
        <f t="shared" ca="1" si="150"/>
        <v>385.59999999999184</v>
      </c>
      <c r="B4862" s="50">
        <f t="shared" ca="1" si="151"/>
        <v>-89.055953046859756</v>
      </c>
    </row>
    <row r="4863" spans="1:2" x14ac:dyDescent="0.2">
      <c r="A4863" s="57">
        <f t="shared" ca="1" si="150"/>
        <v>385.67999999999182</v>
      </c>
      <c r="B4863" s="50">
        <f t="shared" ca="1" si="151"/>
        <v>-89.162096495752962</v>
      </c>
    </row>
    <row r="4864" spans="1:2" x14ac:dyDescent="0.2">
      <c r="A4864" s="57">
        <f t="shared" ca="1" si="150"/>
        <v>385.75999999999181</v>
      </c>
      <c r="B4864" s="50">
        <f t="shared" ca="1" si="151"/>
        <v>-89.269290598618497</v>
      </c>
    </row>
    <row r="4865" spans="1:2" x14ac:dyDescent="0.2">
      <c r="A4865" s="57">
        <f t="shared" ca="1" si="150"/>
        <v>385.83999999999179</v>
      </c>
      <c r="B4865" s="50">
        <f t="shared" ca="1" si="151"/>
        <v>-89.3775436146353</v>
      </c>
    </row>
    <row r="4866" spans="1:2" x14ac:dyDescent="0.2">
      <c r="A4866" s="57">
        <f t="shared" ca="1" si="150"/>
        <v>385.91999999999177</v>
      </c>
      <c r="B4866" s="50">
        <f t="shared" ca="1" si="151"/>
        <v>-89.486863954927927</v>
      </c>
    </row>
    <row r="4867" spans="1:2" x14ac:dyDescent="0.2">
      <c r="A4867" s="57">
        <f t="shared" ca="1" si="150"/>
        <v>385.99999999999176</v>
      </c>
      <c r="B4867" s="50">
        <f t="shared" ca="1" si="151"/>
        <v>-89.597260185848143</v>
      </c>
    </row>
    <row r="4868" spans="1:2" x14ac:dyDescent="0.2">
      <c r="A4868" s="57">
        <f t="shared" ca="1" si="150"/>
        <v>386.07999999999174</v>
      </c>
      <c r="B4868" s="50">
        <f t="shared" ca="1" si="151"/>
        <v>-89.708741032350119</v>
      </c>
    </row>
    <row r="4869" spans="1:2" x14ac:dyDescent="0.2">
      <c r="A4869" s="57">
        <f t="shared" ca="1" si="150"/>
        <v>386.15999999999173</v>
      </c>
      <c r="B4869" s="50">
        <f t="shared" ca="1" si="151"/>
        <v>-89.821315381463478</v>
      </c>
    </row>
    <row r="4870" spans="1:2" x14ac:dyDescent="0.2">
      <c r="A4870" s="57">
        <f t="shared" ca="1" si="150"/>
        <v>386.23999999999171</v>
      </c>
      <c r="B4870" s="50">
        <f t="shared" ca="1" si="151"/>
        <v>-89.93499228586758</v>
      </c>
    </row>
    <row r="4871" spans="1:2" x14ac:dyDescent="0.2">
      <c r="A4871" s="57">
        <f t="shared" ca="1" si="150"/>
        <v>386.31999999999169</v>
      </c>
      <c r="B4871" s="50">
        <f t="shared" ca="1" si="151"/>
        <v>-90.049780967568609</v>
      </c>
    </row>
    <row r="4872" spans="1:2" x14ac:dyDescent="0.2">
      <c r="A4872" s="57">
        <f t="shared" ca="1" si="150"/>
        <v>386.39999999999168</v>
      </c>
      <c r="B4872" s="50">
        <f t="shared" ca="1" si="151"/>
        <v>-90.165690821686098</v>
      </c>
    </row>
    <row r="4873" spans="1:2" x14ac:dyDescent="0.2">
      <c r="A4873" s="57">
        <f t="shared" ca="1" si="150"/>
        <v>386.47999999999166</v>
      </c>
      <c r="B4873" s="50">
        <f t="shared" ca="1" si="151"/>
        <v>-90.282731420349705</v>
      </c>
    </row>
    <row r="4874" spans="1:2" x14ac:dyDescent="0.2">
      <c r="A4874" s="57">
        <f t="shared" ca="1" si="150"/>
        <v>386.55999999999165</v>
      </c>
      <c r="B4874" s="50">
        <f t="shared" ca="1" si="151"/>
        <v>-90.400912516712481</v>
      </c>
    </row>
    <row r="4875" spans="1:2" x14ac:dyDescent="0.2">
      <c r="A4875" s="57">
        <f t="shared" ca="1" si="150"/>
        <v>386.63999999999163</v>
      </c>
      <c r="B4875" s="50">
        <f t="shared" ca="1" si="151"/>
        <v>-90.520244049082933</v>
      </c>
    </row>
    <row r="4876" spans="1:2" x14ac:dyDescent="0.2">
      <c r="A4876" s="57">
        <f t="shared" ca="1" si="150"/>
        <v>386.71999999999161</v>
      </c>
      <c r="B4876" s="50">
        <f t="shared" ca="1" si="151"/>
        <v>-90.640736145181293</v>
      </c>
    </row>
    <row r="4877" spans="1:2" x14ac:dyDescent="0.2">
      <c r="A4877" s="57">
        <f t="shared" ca="1" si="150"/>
        <v>386.7999999999916</v>
      </c>
      <c r="B4877" s="50">
        <f t="shared" ca="1" si="151"/>
        <v>-90.762399126523974</v>
      </c>
    </row>
    <row r="4878" spans="1:2" x14ac:dyDescent="0.2">
      <c r="A4878" s="57">
        <f t="shared" ca="1" si="150"/>
        <v>386.87999999999158</v>
      </c>
      <c r="B4878" s="50">
        <f t="shared" ca="1" si="151"/>
        <v>-90.885243512940065</v>
      </c>
    </row>
    <row r="4879" spans="1:2" x14ac:dyDescent="0.2">
      <c r="A4879" s="57">
        <f t="shared" ca="1" si="150"/>
        <v>386.95999999999157</v>
      </c>
      <c r="B4879" s="50">
        <f t="shared" ca="1" si="151"/>
        <v>-91.009280027227035</v>
      </c>
    </row>
    <row r="4880" spans="1:2" x14ac:dyDescent="0.2">
      <c r="A4880" s="57">
        <f t="shared" ca="1" si="150"/>
        <v>387.03999999999155</v>
      </c>
      <c r="B4880" s="50">
        <f t="shared" ca="1" si="151"/>
        <v>-91.134519599947055</v>
      </c>
    </row>
    <row r="4881" spans="1:2" x14ac:dyDescent="0.2">
      <c r="A4881" s="57">
        <f t="shared" ca="1" si="150"/>
        <v>387.11999999999153</v>
      </c>
      <c r="B4881" s="50">
        <f t="shared" ca="1" si="151"/>
        <v>-91.260973374372554</v>
      </c>
    </row>
    <row r="4882" spans="1:2" x14ac:dyDescent="0.2">
      <c r="A4882" s="57">
        <f t="shared" ca="1" si="150"/>
        <v>387.19999999999152</v>
      </c>
      <c r="B4882" s="50">
        <f t="shared" ca="1" si="151"/>
        <v>-91.388652711584541</v>
      </c>
    </row>
    <row r="4883" spans="1:2" x14ac:dyDescent="0.2">
      <c r="A4883" s="57">
        <f t="shared" ca="1" si="150"/>
        <v>387.2799999999915</v>
      </c>
      <c r="B4883" s="50">
        <f t="shared" ca="1" si="151"/>
        <v>-91.517569195729294</v>
      </c>
    </row>
    <row r="4884" spans="1:2" x14ac:dyDescent="0.2">
      <c r="A4884" s="57">
        <f t="shared" ca="1" si="150"/>
        <v>387.35999999999149</v>
      </c>
      <c r="B4884" s="50">
        <f t="shared" ca="1" si="151"/>
        <v>-91.647734639440799</v>
      </c>
    </row>
    <row r="4885" spans="1:2" x14ac:dyDescent="0.2">
      <c r="A4885" s="57">
        <f t="shared" ca="1" si="150"/>
        <v>387.43999999999147</v>
      </c>
      <c r="B4885" s="50">
        <f t="shared" ca="1" si="151"/>
        <v>-91.779161089433671</v>
      </c>
    </row>
    <row r="4886" spans="1:2" x14ac:dyDescent="0.2">
      <c r="A4886" s="57">
        <f t="shared" ca="1" si="150"/>
        <v>387.51999999999146</v>
      </c>
      <c r="B4886" s="50">
        <f t="shared" ca="1" si="151"/>
        <v>-91.911860832273632</v>
      </c>
    </row>
    <row r="4887" spans="1:2" x14ac:dyDescent="0.2">
      <c r="A4887" s="57">
        <f t="shared" ca="1" si="150"/>
        <v>387.59999999999144</v>
      </c>
      <c r="B4887" s="50">
        <f t="shared" ca="1" si="151"/>
        <v>-92.045846400331598</v>
      </c>
    </row>
    <row r="4888" spans="1:2" x14ac:dyDescent="0.2">
      <c r="A4888" s="57">
        <f t="shared" ca="1" si="150"/>
        <v>387.67999999999142</v>
      </c>
      <c r="B4888" s="50">
        <f t="shared" ca="1" si="151"/>
        <v>-92.181130577930276</v>
      </c>
    </row>
    <row r="4889" spans="1:2" x14ac:dyDescent="0.2">
      <c r="A4889" s="57">
        <f t="shared" ca="1" si="150"/>
        <v>387.75999999999141</v>
      </c>
      <c r="B4889" s="50">
        <f t="shared" ca="1" si="151"/>
        <v>-92.317726407688085</v>
      </c>
    </row>
    <row r="4890" spans="1:2" x14ac:dyDescent="0.2">
      <c r="A4890" s="57">
        <f t="shared" ca="1" si="150"/>
        <v>387.83999999999139</v>
      </c>
      <c r="B4890" s="50">
        <f t="shared" ca="1" si="151"/>
        <v>-92.455647197070036</v>
      </c>
    </row>
    <row r="4891" spans="1:2" x14ac:dyDescent="0.2">
      <c r="A4891" s="57">
        <f t="shared" ca="1" si="150"/>
        <v>387.91999999999138</v>
      </c>
      <c r="B4891" s="50">
        <f t="shared" ca="1" si="151"/>
        <v>-92.594906525152894</v>
      </c>
    </row>
    <row r="4892" spans="1:2" x14ac:dyDescent="0.2">
      <c r="A4892" s="57">
        <f t="shared" ca="1" si="150"/>
        <v>387.99999999999136</v>
      </c>
      <c r="B4892" s="50">
        <f t="shared" ca="1" si="151"/>
        <v>-92.735518249612312</v>
      </c>
    </row>
    <row r="4893" spans="1:2" x14ac:dyDescent="0.2">
      <c r="A4893" s="57">
        <f t="shared" ca="1" si="150"/>
        <v>388.07999999999134</v>
      </c>
      <c r="B4893" s="50">
        <f t="shared" ca="1" si="151"/>
        <v>-92.877496513943214</v>
      </c>
    </row>
    <row r="4894" spans="1:2" x14ac:dyDescent="0.2">
      <c r="A4894" s="57">
        <f t="shared" ca="1" si="150"/>
        <v>388.15999999999133</v>
      </c>
      <c r="B4894" s="50">
        <f t="shared" ca="1" si="151"/>
        <v>-93.020855754918671</v>
      </c>
    </row>
    <row r="4895" spans="1:2" x14ac:dyDescent="0.2">
      <c r="A4895" s="57">
        <f t="shared" ca="1" si="150"/>
        <v>388.23999999999131</v>
      </c>
      <c r="B4895" s="50">
        <f t="shared" ca="1" si="151"/>
        <v>-93.165610710300967</v>
      </c>
    </row>
    <row r="4896" spans="1:2" x14ac:dyDescent="0.2">
      <c r="A4896" s="57">
        <f t="shared" ca="1" si="150"/>
        <v>388.3199999999913</v>
      </c>
      <c r="B4896" s="50">
        <f t="shared" ca="1" si="151"/>
        <v>-93.3117764268126</v>
      </c>
    </row>
    <row r="4897" spans="1:2" x14ac:dyDescent="0.2">
      <c r="A4897" s="57">
        <f t="shared" ca="1" si="150"/>
        <v>388.39999999999128</v>
      </c>
      <c r="B4897" s="50">
        <f t="shared" ca="1" si="151"/>
        <v>-93.459368268377503</v>
      </c>
    </row>
    <row r="4898" spans="1:2" x14ac:dyDescent="0.2">
      <c r="A4898" s="57">
        <f t="shared" ca="1" si="150"/>
        <v>388.47999999999126</v>
      </c>
      <c r="B4898" s="50">
        <f t="shared" ca="1" si="151"/>
        <v>-93.608401924646202</v>
      </c>
    </row>
    <row r="4899" spans="1:2" x14ac:dyDescent="0.2">
      <c r="A4899" s="57">
        <f t="shared" ca="1" si="150"/>
        <v>388.55999999999125</v>
      </c>
      <c r="B4899" s="50">
        <f t="shared" ca="1" si="151"/>
        <v>-93.75889341981275</v>
      </c>
    </row>
    <row r="4900" spans="1:2" x14ac:dyDescent="0.2">
      <c r="A4900" s="57">
        <f t="shared" ca="1" si="150"/>
        <v>388.63999999999123</v>
      </c>
      <c r="B4900" s="50">
        <f t="shared" ca="1" si="151"/>
        <v>-93.910859121739279</v>
      </c>
    </row>
    <row r="4901" spans="1:2" x14ac:dyDescent="0.2">
      <c r="A4901" s="57">
        <f t="shared" ca="1" si="150"/>
        <v>388.71999999999122</v>
      </c>
      <c r="B4901" s="50">
        <f t="shared" ca="1" si="151"/>
        <v>-94.064315751397487</v>
      </c>
    </row>
    <row r="4902" spans="1:2" x14ac:dyDescent="0.2">
      <c r="A4902" s="57">
        <f t="shared" ca="1" si="150"/>
        <v>388.7999999999912</v>
      </c>
      <c r="B4902" s="50">
        <f t="shared" ca="1" si="151"/>
        <v>-94.219280392644635</v>
      </c>
    </row>
    <row r="4903" spans="1:2" x14ac:dyDescent="0.2">
      <c r="A4903" s="57">
        <f t="shared" ca="1" si="150"/>
        <v>388.87999999999118</v>
      </c>
      <c r="B4903" s="50">
        <f t="shared" ca="1" si="151"/>
        <v>-94.375770502343087</v>
      </c>
    </row>
    <row r="4904" spans="1:2" x14ac:dyDescent="0.2">
      <c r="A4904" s="57">
        <f t="shared" ca="1" si="150"/>
        <v>388.95999999999117</v>
      </c>
      <c r="B4904" s="50">
        <f t="shared" ca="1" si="151"/>
        <v>-94.53380392084263</v>
      </c>
    </row>
    <row r="4905" spans="1:2" x14ac:dyDescent="0.2">
      <c r="A4905" s="57">
        <f t="shared" ca="1" si="150"/>
        <v>389.03999999999115</v>
      </c>
      <c r="B4905" s="50">
        <f t="shared" ca="1" si="151"/>
        <v>-94.693398882839062</v>
      </c>
    </row>
    <row r="4906" spans="1:2" x14ac:dyDescent="0.2">
      <c r="A4906" s="57">
        <f t="shared" ca="1" si="150"/>
        <v>389.11999999999114</v>
      </c>
      <c r="B4906" s="50">
        <f t="shared" ca="1" si="151"/>
        <v>-94.854574028623745</v>
      </c>
    </row>
    <row r="4907" spans="1:2" x14ac:dyDescent="0.2">
      <c r="A4907" s="57">
        <f t="shared" ref="A4907:A4970" ca="1" si="152">OFFSET(A4907,-1,0)+f_stop/5000</f>
        <v>389.19999999999112</v>
      </c>
      <c r="B4907" s="50">
        <f t="shared" ref="B4907:B4970" ca="1" si="153">20*LOG(ABS(   (1/f_dec*SIN(f_dec*$A4907/Fm*PI())/SIN($A4907/Fm*PI()))^(order-2) * (1/f_dec2*SIN(f_dec2*$A4907/Fm*PI())/SIN($A4907/Fm*PI())) *  (1/(f_dec*n_avg)*SIN((f_dec*n_avg)*$A4907/Fm*PI())/SIN($A4907/Fm*PI()))    ))</f>
        <v>-95.017348415746085</v>
      </c>
    </row>
    <row r="4908" spans="1:2" x14ac:dyDescent="0.2">
      <c r="A4908" s="57">
        <f t="shared" ca="1" si="152"/>
        <v>389.27999999999111</v>
      </c>
      <c r="B4908" s="50">
        <f t="shared" ca="1" si="153"/>
        <v>-95.181741531100926</v>
      </c>
    </row>
    <row r="4909" spans="1:2" x14ac:dyDescent="0.2">
      <c r="A4909" s="57">
        <f t="shared" ca="1" si="152"/>
        <v>389.35999999999109</v>
      </c>
      <c r="B4909" s="50">
        <f t="shared" ca="1" si="153"/>
        <v>-95.347773303464734</v>
      </c>
    </row>
    <row r="4910" spans="1:2" x14ac:dyDescent="0.2">
      <c r="A4910" s="57">
        <f t="shared" ca="1" si="152"/>
        <v>389.43999999999107</v>
      </c>
      <c r="B4910" s="50">
        <f t="shared" ca="1" si="153"/>
        <v>-95.515464116497043</v>
      </c>
    </row>
    <row r="4911" spans="1:2" x14ac:dyDescent="0.2">
      <c r="A4911" s="57">
        <f t="shared" ca="1" si="152"/>
        <v>389.51999999999106</v>
      </c>
      <c r="B4911" s="50">
        <f t="shared" ca="1" si="153"/>
        <v>-95.684834822230982</v>
      </c>
    </row>
    <row r="4912" spans="1:2" x14ac:dyDescent="0.2">
      <c r="A4912" s="57">
        <f t="shared" ca="1" si="152"/>
        <v>389.59999999999104</v>
      </c>
      <c r="B4912" s="50">
        <f t="shared" ca="1" si="153"/>
        <v>-95.855906755072326</v>
      </c>
    </row>
    <row r="4913" spans="1:2" x14ac:dyDescent="0.2">
      <c r="A4913" s="57">
        <f t="shared" ca="1" si="152"/>
        <v>389.67999999999103</v>
      </c>
      <c r="B4913" s="50">
        <f t="shared" ca="1" si="153"/>
        <v>-96.028701746332018</v>
      </c>
    </row>
    <row r="4914" spans="1:2" x14ac:dyDescent="0.2">
      <c r="A4914" s="57">
        <f t="shared" ca="1" si="152"/>
        <v>389.75999999999101</v>
      </c>
      <c r="B4914" s="50">
        <f t="shared" ca="1" si="153"/>
        <v>-96.20324213931697</v>
      </c>
    </row>
    <row r="4915" spans="1:2" x14ac:dyDescent="0.2">
      <c r="A4915" s="57">
        <f t="shared" ca="1" si="152"/>
        <v>389.83999999999099</v>
      </c>
      <c r="B4915" s="50">
        <f t="shared" ca="1" si="153"/>
        <v>-96.379550805002054</v>
      </c>
    </row>
    <row r="4916" spans="1:2" x14ac:dyDescent="0.2">
      <c r="A4916" s="57">
        <f t="shared" ca="1" si="152"/>
        <v>389.91999999999098</v>
      </c>
      <c r="B4916" s="50">
        <f t="shared" ca="1" si="153"/>
        <v>-96.55765115831511</v>
      </c>
    </row>
    <row r="4917" spans="1:2" x14ac:dyDescent="0.2">
      <c r="A4917" s="57">
        <f t="shared" ca="1" si="152"/>
        <v>389.99999999999096</v>
      </c>
      <c r="B4917" s="50">
        <f t="shared" ca="1" si="153"/>
        <v>-96.737567175059311</v>
      </c>
    </row>
    <row r="4918" spans="1:2" x14ac:dyDescent="0.2">
      <c r="A4918" s="57">
        <f t="shared" ca="1" si="152"/>
        <v>390.07999999999095</v>
      </c>
      <c r="B4918" s="50">
        <f t="shared" ca="1" si="153"/>
        <v>-96.919323409506376</v>
      </c>
    </row>
    <row r="4919" spans="1:2" x14ac:dyDescent="0.2">
      <c r="A4919" s="57">
        <f t="shared" ca="1" si="152"/>
        <v>390.15999999999093</v>
      </c>
      <c r="B4919" s="50">
        <f t="shared" ca="1" si="153"/>
        <v>-97.102945012690128</v>
      </c>
    </row>
    <row r="4920" spans="1:2" x14ac:dyDescent="0.2">
      <c r="A4920" s="57">
        <f t="shared" ca="1" si="152"/>
        <v>390.23999999999091</v>
      </c>
      <c r="B4920" s="50">
        <f t="shared" ca="1" si="153"/>
        <v>-97.288457751436695</v>
      </c>
    </row>
    <row r="4921" spans="1:2" x14ac:dyDescent="0.2">
      <c r="A4921" s="57">
        <f t="shared" ca="1" si="152"/>
        <v>390.3199999999909</v>
      </c>
      <c r="B4921" s="50">
        <f t="shared" ca="1" si="153"/>
        <v>-97.47588802816523</v>
      </c>
    </row>
    <row r="4922" spans="1:2" x14ac:dyDescent="0.2">
      <c r="A4922" s="57">
        <f t="shared" ca="1" si="152"/>
        <v>390.39999999999088</v>
      </c>
      <c r="B4922" s="50">
        <f t="shared" ca="1" si="153"/>
        <v>-97.665262901496448</v>
      </c>
    </row>
    <row r="4923" spans="1:2" x14ac:dyDescent="0.2">
      <c r="A4923" s="57">
        <f t="shared" ca="1" si="152"/>
        <v>390.47999999999087</v>
      </c>
      <c r="B4923" s="50">
        <f t="shared" ca="1" si="153"/>
        <v>-97.856610107712982</v>
      </c>
    </row>
    <row r="4924" spans="1:2" x14ac:dyDescent="0.2">
      <c r="A4924" s="57">
        <f t="shared" ca="1" si="152"/>
        <v>390.55999999999085</v>
      </c>
      <c r="B4924" s="50">
        <f t="shared" ca="1" si="153"/>
        <v>-98.049958083106787</v>
      </c>
    </row>
    <row r="4925" spans="1:2" x14ac:dyDescent="0.2">
      <c r="A4925" s="57">
        <f t="shared" ca="1" si="152"/>
        <v>390.63999999999083</v>
      </c>
      <c r="B4925" s="50">
        <f t="shared" ca="1" si="153"/>
        <v>-98.245335987265975</v>
      </c>
    </row>
    <row r="4926" spans="1:2" x14ac:dyDescent="0.2">
      <c r="A4926" s="57">
        <f t="shared" ca="1" si="152"/>
        <v>390.71999999999082</v>
      </c>
      <c r="B4926" s="50">
        <f t="shared" ca="1" si="153"/>
        <v>-98.442773727343194</v>
      </c>
    </row>
    <row r="4927" spans="1:2" x14ac:dyDescent="0.2">
      <c r="A4927" s="57">
        <f t="shared" ca="1" si="152"/>
        <v>390.7999999999908</v>
      </c>
      <c r="B4927" s="50">
        <f t="shared" ca="1" si="153"/>
        <v>-98.642301983357015</v>
      </c>
    </row>
    <row r="4928" spans="1:2" x14ac:dyDescent="0.2">
      <c r="A4928" s="57">
        <f t="shared" ca="1" si="152"/>
        <v>390.87999999999079</v>
      </c>
      <c r="B4928" s="50">
        <f t="shared" ca="1" si="153"/>
        <v>-98.843952234581977</v>
      </c>
    </row>
    <row r="4929" spans="1:2" x14ac:dyDescent="0.2">
      <c r="A4929" s="57">
        <f t="shared" ca="1" si="152"/>
        <v>390.95999999999077</v>
      </c>
      <c r="B4929" s="50">
        <f t="shared" ca="1" si="153"/>
        <v>-99.047756787079436</v>
      </c>
    </row>
    <row r="4930" spans="1:2" x14ac:dyDescent="0.2">
      <c r="A4930" s="57">
        <f t="shared" ca="1" si="152"/>
        <v>391.03999999999075</v>
      </c>
      <c r="B4930" s="50">
        <f t="shared" ca="1" si="153"/>
        <v>-99.253748802434075</v>
      </c>
    </row>
    <row r="4931" spans="1:2" x14ac:dyDescent="0.2">
      <c r="A4931" s="57">
        <f t="shared" ca="1" si="152"/>
        <v>391.11999999999074</v>
      </c>
      <c r="B4931" s="50">
        <f t="shared" ca="1" si="153"/>
        <v>-99.461962327755174</v>
      </c>
    </row>
    <row r="4932" spans="1:2" x14ac:dyDescent="0.2">
      <c r="A4932" s="57">
        <f t="shared" ca="1" si="152"/>
        <v>391.19999999999072</v>
      </c>
      <c r="B4932" s="50">
        <f t="shared" ca="1" si="153"/>
        <v>-99.672432327013439</v>
      </c>
    </row>
    <row r="4933" spans="1:2" x14ac:dyDescent="0.2">
      <c r="A4933" s="57">
        <f t="shared" ca="1" si="152"/>
        <v>391.27999999999071</v>
      </c>
      <c r="B4933" s="50">
        <f t="shared" ca="1" si="153"/>
        <v>-99.885194713783733</v>
      </c>
    </row>
    <row r="4934" spans="1:2" x14ac:dyDescent="0.2">
      <c r="A4934" s="57">
        <f t="shared" ca="1" si="152"/>
        <v>391.35999999999069</v>
      </c>
      <c r="B4934" s="50">
        <f t="shared" ca="1" si="153"/>
        <v>-100.10028638547082</v>
      </c>
    </row>
    <row r="4935" spans="1:2" x14ac:dyDescent="0.2">
      <c r="A4935" s="57">
        <f t="shared" ca="1" si="152"/>
        <v>391.43999999999068</v>
      </c>
      <c r="B4935" s="50">
        <f t="shared" ca="1" si="153"/>
        <v>-100.31774525909931</v>
      </c>
    </row>
    <row r="4936" spans="1:2" x14ac:dyDescent="0.2">
      <c r="A4936" s="57">
        <f t="shared" ca="1" si="152"/>
        <v>391.51999999999066</v>
      </c>
      <c r="B4936" s="50">
        <f t="shared" ca="1" si="153"/>
        <v>-100.53761030875295</v>
      </c>
    </row>
    <row r="4937" spans="1:2" x14ac:dyDescent="0.2">
      <c r="A4937" s="57">
        <f t="shared" ca="1" si="152"/>
        <v>391.59999999999064</v>
      </c>
      <c r="B4937" s="50">
        <f t="shared" ca="1" si="153"/>
        <v>-100.75992160475955</v>
      </c>
    </row>
    <row r="4938" spans="1:2" x14ac:dyDescent="0.2">
      <c r="A4938" s="57">
        <f t="shared" ca="1" si="152"/>
        <v>391.67999999999063</v>
      </c>
      <c r="B4938" s="50">
        <f t="shared" ca="1" si="153"/>
        <v>-100.9847203547134</v>
      </c>
    </row>
    <row r="4939" spans="1:2" x14ac:dyDescent="0.2">
      <c r="A4939" s="57">
        <f t="shared" ca="1" si="152"/>
        <v>391.75999999999061</v>
      </c>
      <c r="B4939" s="50">
        <f t="shared" ca="1" si="153"/>
        <v>-101.21204894644721</v>
      </c>
    </row>
    <row r="4940" spans="1:2" x14ac:dyDescent="0.2">
      <c r="A4940" s="57">
        <f t="shared" ca="1" si="152"/>
        <v>391.8399999999906</v>
      </c>
      <c r="B4940" s="50">
        <f t="shared" ca="1" si="153"/>
        <v>-101.44195099306009</v>
      </c>
    </row>
    <row r="4941" spans="1:2" x14ac:dyDescent="0.2">
      <c r="A4941" s="57">
        <f t="shared" ca="1" si="152"/>
        <v>391.91999999999058</v>
      </c>
      <c r="B4941" s="50">
        <f t="shared" ca="1" si="153"/>
        <v>-101.67447138012314</v>
      </c>
    </row>
    <row r="4942" spans="1:2" x14ac:dyDescent="0.2">
      <c r="A4942" s="57">
        <f t="shared" ca="1" si="152"/>
        <v>391.99999999999056</v>
      </c>
      <c r="B4942" s="50">
        <f t="shared" ca="1" si="153"/>
        <v>-101.90965631519074</v>
      </c>
    </row>
    <row r="4943" spans="1:2" x14ac:dyDescent="0.2">
      <c r="A4943" s="57">
        <f t="shared" ca="1" si="152"/>
        <v>392.07999999999055</v>
      </c>
      <c r="B4943" s="50">
        <f t="shared" ca="1" si="153"/>
        <v>-102.14755337975294</v>
      </c>
    </row>
    <row r="4944" spans="1:2" x14ac:dyDescent="0.2">
      <c r="A4944" s="57">
        <f t="shared" ca="1" si="152"/>
        <v>392.15999999999053</v>
      </c>
      <c r="B4944" s="50">
        <f t="shared" ca="1" si="153"/>
        <v>-102.38821158377576</v>
      </c>
    </row>
    <row r="4945" spans="1:2" x14ac:dyDescent="0.2">
      <c r="A4945" s="57">
        <f t="shared" ca="1" si="152"/>
        <v>392.23999999999052</v>
      </c>
      <c r="B4945" s="50">
        <f t="shared" ca="1" si="153"/>
        <v>-102.63168142298423</v>
      </c>
    </row>
    <row r="4946" spans="1:2" x14ac:dyDescent="0.2">
      <c r="A4946" s="57">
        <f t="shared" ca="1" si="152"/>
        <v>392.3199999999905</v>
      </c>
      <c r="B4946" s="50">
        <f t="shared" ca="1" si="153"/>
        <v>-102.87801493905995</v>
      </c>
    </row>
    <row r="4947" spans="1:2" x14ac:dyDescent="0.2">
      <c r="A4947" s="57">
        <f t="shared" ca="1" si="152"/>
        <v>392.39999999999048</v>
      </c>
      <c r="B4947" s="50">
        <f t="shared" ca="1" si="153"/>
        <v>-103.12726578292521</v>
      </c>
    </row>
    <row r="4948" spans="1:2" x14ac:dyDescent="0.2">
      <c r="A4948" s="57">
        <f t="shared" ca="1" si="152"/>
        <v>392.47999999999047</v>
      </c>
      <c r="B4948" s="50">
        <f t="shared" ca="1" si="153"/>
        <v>-103.37948928131442</v>
      </c>
    </row>
    <row r="4949" spans="1:2" x14ac:dyDescent="0.2">
      <c r="A4949" s="57">
        <f t="shared" ca="1" si="152"/>
        <v>392.55999999999045</v>
      </c>
      <c r="B4949" s="50">
        <f t="shared" ca="1" si="153"/>
        <v>-103.63474250683423</v>
      </c>
    </row>
    <row r="4950" spans="1:2" x14ac:dyDescent="0.2">
      <c r="A4950" s="57">
        <f t="shared" ca="1" si="152"/>
        <v>392.63999999999044</v>
      </c>
      <c r="B4950" s="50">
        <f t="shared" ca="1" si="153"/>
        <v>-103.89308435173496</v>
      </c>
    </row>
    <row r="4951" spans="1:2" x14ac:dyDescent="0.2">
      <c r="A4951" s="57">
        <f t="shared" ca="1" si="152"/>
        <v>392.71999999999042</v>
      </c>
      <c r="B4951" s="50">
        <f t="shared" ca="1" si="153"/>
        <v>-104.15457560563661</v>
      </c>
    </row>
    <row r="4952" spans="1:2" x14ac:dyDescent="0.2">
      <c r="A4952" s="57">
        <f t="shared" ca="1" si="152"/>
        <v>392.7999999999904</v>
      </c>
      <c r="B4952" s="50">
        <f t="shared" ca="1" si="153"/>
        <v>-104.41927903745957</v>
      </c>
    </row>
    <row r="4953" spans="1:2" x14ac:dyDescent="0.2">
      <c r="A4953" s="57">
        <f t="shared" ca="1" si="152"/>
        <v>392.87999999999039</v>
      </c>
      <c r="B4953" s="50">
        <f t="shared" ca="1" si="153"/>
        <v>-104.68725948184273</v>
      </c>
    </row>
    <row r="4954" spans="1:2" x14ac:dyDescent="0.2">
      <c r="A4954" s="57">
        <f t="shared" ca="1" si="152"/>
        <v>392.95999999999037</v>
      </c>
      <c r="B4954" s="50">
        <f t="shared" ca="1" si="153"/>
        <v>-104.95858393034311</v>
      </c>
    </row>
    <row r="4955" spans="1:2" x14ac:dyDescent="0.2">
      <c r="A4955" s="57">
        <f t="shared" ca="1" si="152"/>
        <v>393.03999999999036</v>
      </c>
      <c r="B4955" s="50">
        <f t="shared" ca="1" si="153"/>
        <v>-105.23332162774219</v>
      </c>
    </row>
    <row r="4956" spans="1:2" x14ac:dyDescent="0.2">
      <c r="A4956" s="57">
        <f t="shared" ca="1" si="152"/>
        <v>393.11999999999034</v>
      </c>
      <c r="B4956" s="50">
        <f t="shared" ca="1" si="153"/>
        <v>-105.51154417380188</v>
      </c>
    </row>
    <row r="4957" spans="1:2" x14ac:dyDescent="0.2">
      <c r="A4957" s="57">
        <f t="shared" ca="1" si="152"/>
        <v>393.19999999999033</v>
      </c>
      <c r="B4957" s="50">
        <f t="shared" ca="1" si="153"/>
        <v>-105.79332563084982</v>
      </c>
    </row>
    <row r="4958" spans="1:2" x14ac:dyDescent="0.2">
      <c r="A4958" s="57">
        <f t="shared" ca="1" si="152"/>
        <v>393.27999999999031</v>
      </c>
      <c r="B4958" s="50">
        <f t="shared" ca="1" si="153"/>
        <v>-106.07874263759624</v>
      </c>
    </row>
    <row r="4959" spans="1:2" x14ac:dyDescent="0.2">
      <c r="A4959" s="57">
        <f t="shared" ca="1" si="152"/>
        <v>393.35999999999029</v>
      </c>
      <c r="B4959" s="50">
        <f t="shared" ca="1" si="153"/>
        <v>-106.3678745296215</v>
      </c>
    </row>
    <row r="4960" spans="1:2" x14ac:dyDescent="0.2">
      <c r="A4960" s="57">
        <f t="shared" ca="1" si="152"/>
        <v>393.43999999999028</v>
      </c>
      <c r="B4960" s="50">
        <f t="shared" ca="1" si="153"/>
        <v>-106.66080346701358</v>
      </c>
    </row>
    <row r="4961" spans="1:2" x14ac:dyDescent="0.2">
      <c r="A4961" s="57">
        <f t="shared" ca="1" si="152"/>
        <v>393.51999999999026</v>
      </c>
      <c r="B4961" s="50">
        <f t="shared" ca="1" si="153"/>
        <v>-106.9576145696644</v>
      </c>
    </row>
    <row r="4962" spans="1:2" x14ac:dyDescent="0.2">
      <c r="A4962" s="57">
        <f t="shared" ca="1" si="152"/>
        <v>393.59999999999025</v>
      </c>
      <c r="B4962" s="50">
        <f t="shared" ca="1" si="153"/>
        <v>-107.25839606079256</v>
      </c>
    </row>
    <row r="4963" spans="1:2" x14ac:dyDescent="0.2">
      <c r="A4963" s="57">
        <f t="shared" ca="1" si="152"/>
        <v>393.67999999999023</v>
      </c>
      <c r="B4963" s="50">
        <f t="shared" ca="1" si="153"/>
        <v>-107.56323941929227</v>
      </c>
    </row>
    <row r="4964" spans="1:2" x14ac:dyDescent="0.2">
      <c r="A4964" s="57">
        <f t="shared" ca="1" si="152"/>
        <v>393.75999999999021</v>
      </c>
      <c r="B4964" s="50">
        <f t="shared" ca="1" si="153"/>
        <v>-107.87223954157668</v>
      </c>
    </row>
    <row r="4965" spans="1:2" x14ac:dyDescent="0.2">
      <c r="A4965" s="57">
        <f t="shared" ca="1" si="152"/>
        <v>393.8399999999902</v>
      </c>
      <c r="B4965" s="50">
        <f t="shared" ca="1" si="153"/>
        <v>-108.18549491363055</v>
      </c>
    </row>
    <row r="4966" spans="1:2" x14ac:dyDescent="0.2">
      <c r="A4966" s="57">
        <f t="shared" ca="1" si="152"/>
        <v>393.91999999999018</v>
      </c>
      <c r="B4966" s="50">
        <f t="shared" ca="1" si="153"/>
        <v>-108.50310779405706</v>
      </c>
    </row>
    <row r="4967" spans="1:2" x14ac:dyDescent="0.2">
      <c r="A4967" s="57">
        <f t="shared" ca="1" si="152"/>
        <v>393.99999999999017</v>
      </c>
      <c r="B4967" s="50">
        <f t="shared" ca="1" si="153"/>
        <v>-108.82518440897842</v>
      </c>
    </row>
    <row r="4968" spans="1:2" x14ac:dyDescent="0.2">
      <c r="A4968" s="57">
        <f t="shared" ca="1" si="152"/>
        <v>394.07999999999015</v>
      </c>
      <c r="B4968" s="50">
        <f t="shared" ca="1" si="153"/>
        <v>-109.15183515971694</v>
      </c>
    </row>
    <row r="4969" spans="1:2" x14ac:dyDescent="0.2">
      <c r="A4969" s="57">
        <f t="shared" ca="1" si="152"/>
        <v>394.15999999999013</v>
      </c>
      <c r="B4969" s="50">
        <f t="shared" ca="1" si="153"/>
        <v>-109.48317484428782</v>
      </c>
    </row>
    <row r="4970" spans="1:2" x14ac:dyDescent="0.2">
      <c r="A4970" s="57">
        <f t="shared" ca="1" si="152"/>
        <v>394.23999999999012</v>
      </c>
      <c r="B4970" s="50">
        <f t="shared" ca="1" si="153"/>
        <v>-109.81932289381062</v>
      </c>
    </row>
    <row r="4971" spans="1:2" x14ac:dyDescent="0.2">
      <c r="A4971" s="57">
        <f t="shared" ref="A4971:A5034" ca="1" si="154">OFFSET(A4971,-1,0)+f_stop/5000</f>
        <v>394.3199999999901</v>
      </c>
      <c r="B4971" s="50">
        <f t="shared" ref="B4971:B5034" ca="1" si="155">20*LOG(ABS(   (1/f_dec*SIN(f_dec*$A4971/Fm*PI())/SIN($A4971/Fm*PI()))^(order-2) * (1/f_dec2*SIN(f_dec2*$A4971/Fm*PI())/SIN($A4971/Fm*PI())) *  (1/(f_dec*n_avg)*SIN((f_dec*n_avg)*$A4971/Fm*PI())/SIN($A4971/Fm*PI()))    ))</f>
        <v>-110.16040362507664</v>
      </c>
    </row>
    <row r="4972" spans="1:2" x14ac:dyDescent="0.2">
      <c r="A4972" s="57">
        <f t="shared" ca="1" si="154"/>
        <v>394.39999999999009</v>
      </c>
      <c r="B4972" s="50">
        <f t="shared" ca="1" si="155"/>
        <v>-110.50654651060827</v>
      </c>
    </row>
    <row r="4973" spans="1:2" x14ac:dyDescent="0.2">
      <c r="A4973" s="57">
        <f t="shared" ca="1" si="154"/>
        <v>394.47999999999007</v>
      </c>
      <c r="B4973" s="50">
        <f t="shared" ca="1" si="155"/>
        <v>-110.85788646769132</v>
      </c>
    </row>
    <row r="4974" spans="1:2" x14ac:dyDescent="0.2">
      <c r="A4974" s="57">
        <f t="shared" ca="1" si="154"/>
        <v>394.55999999999005</v>
      </c>
      <c r="B4974" s="50">
        <f t="shared" ca="1" si="155"/>
        <v>-111.21456416800703</v>
      </c>
    </row>
    <row r="4975" spans="1:2" x14ac:dyDescent="0.2">
      <c r="A4975" s="57">
        <f t="shared" ca="1" si="154"/>
        <v>394.63999999999004</v>
      </c>
      <c r="B4975" s="50">
        <f t="shared" ca="1" si="155"/>
        <v>-111.57672636965087</v>
      </c>
    </row>
    <row r="4976" spans="1:2" x14ac:dyDescent="0.2">
      <c r="A4976" s="57">
        <f t="shared" ca="1" si="154"/>
        <v>394.71999999999002</v>
      </c>
      <c r="B4976" s="50">
        <f t="shared" ca="1" si="155"/>
        <v>-111.94452627351802</v>
      </c>
    </row>
    <row r="4977" spans="1:2" x14ac:dyDescent="0.2">
      <c r="A4977" s="57">
        <f t="shared" ca="1" si="154"/>
        <v>394.79999999999001</v>
      </c>
      <c r="B4977" s="50">
        <f t="shared" ca="1" si="155"/>
        <v>-112.31812390623151</v>
      </c>
    </row>
    <row r="4978" spans="1:2" x14ac:dyDescent="0.2">
      <c r="A4978" s="57">
        <f t="shared" ca="1" si="154"/>
        <v>394.87999999998999</v>
      </c>
      <c r="B4978" s="50">
        <f t="shared" ca="1" si="155"/>
        <v>-112.69768653203671</v>
      </c>
    </row>
    <row r="4979" spans="1:2" x14ac:dyDescent="0.2">
      <c r="A4979" s="57">
        <f t="shared" ca="1" si="154"/>
        <v>394.95999999998998</v>
      </c>
      <c r="B4979" s="50">
        <f t="shared" ca="1" si="155"/>
        <v>-113.08338909632396</v>
      </c>
    </row>
    <row r="4980" spans="1:2" x14ac:dyDescent="0.2">
      <c r="A4980" s="57">
        <f t="shared" ca="1" si="154"/>
        <v>395.03999999998996</v>
      </c>
      <c r="B4980" s="50">
        <f t="shared" ca="1" si="155"/>
        <v>-113.47541470375909</v>
      </c>
    </row>
    <row r="4981" spans="1:2" x14ac:dyDescent="0.2">
      <c r="A4981" s="57">
        <f t="shared" ca="1" si="154"/>
        <v>395.11999999998994</v>
      </c>
      <c r="B4981" s="50">
        <f t="shared" ca="1" si="155"/>
        <v>-113.87395513431649</v>
      </c>
    </row>
    <row r="4982" spans="1:2" x14ac:dyDescent="0.2">
      <c r="A4982" s="57">
        <f t="shared" ca="1" si="154"/>
        <v>395.19999999998993</v>
      </c>
      <c r="B4982" s="50">
        <f t="shared" ca="1" si="155"/>
        <v>-114.27921140088161</v>
      </c>
    </row>
    <row r="4983" spans="1:2" x14ac:dyDescent="0.2">
      <c r="A4983" s="57">
        <f t="shared" ca="1" si="154"/>
        <v>395.27999999998991</v>
      </c>
      <c r="B4983" s="50">
        <f t="shared" ca="1" si="155"/>
        <v>-114.69139435252968</v>
      </c>
    </row>
    <row r="4984" spans="1:2" x14ac:dyDescent="0.2">
      <c r="A4984" s="57">
        <f t="shared" ca="1" si="154"/>
        <v>395.3599999999899</v>
      </c>
      <c r="B4984" s="50">
        <f t="shared" ca="1" si="155"/>
        <v>-115.11072532804585</v>
      </c>
    </row>
    <row r="4985" spans="1:2" x14ac:dyDescent="0.2">
      <c r="A4985" s="57">
        <f t="shared" ca="1" si="154"/>
        <v>395.43999999998988</v>
      </c>
      <c r="B4985" s="50">
        <f t="shared" ca="1" si="155"/>
        <v>-115.53743686481324</v>
      </c>
    </row>
    <row r="4986" spans="1:2" x14ac:dyDescent="0.2">
      <c r="A4986" s="57">
        <f t="shared" ca="1" si="154"/>
        <v>395.51999999998986</v>
      </c>
      <c r="B4986" s="50">
        <f t="shared" ca="1" si="155"/>
        <v>-115.9717734688054</v>
      </c>
    </row>
    <row r="4987" spans="1:2" x14ac:dyDescent="0.2">
      <c r="A4987" s="57">
        <f t="shared" ca="1" si="154"/>
        <v>395.59999999998985</v>
      </c>
      <c r="B4987" s="50">
        <f t="shared" ca="1" si="155"/>
        <v>-116.41399245213938</v>
      </c>
    </row>
    <row r="4988" spans="1:2" x14ac:dyDescent="0.2">
      <c r="A4988" s="57">
        <f t="shared" ca="1" si="154"/>
        <v>395.67999999998983</v>
      </c>
      <c r="B4988" s="50">
        <f t="shared" ca="1" si="155"/>
        <v>-116.86436484544342</v>
      </c>
    </row>
    <row r="4989" spans="1:2" x14ac:dyDescent="0.2">
      <c r="A4989" s="57">
        <f t="shared" ca="1" si="154"/>
        <v>395.75999999998982</v>
      </c>
      <c r="B4989" s="50">
        <f t="shared" ca="1" si="155"/>
        <v>-117.32317639323149</v>
      </c>
    </row>
    <row r="4990" spans="1:2" x14ac:dyDescent="0.2">
      <c r="A4990" s="57">
        <f t="shared" ca="1" si="154"/>
        <v>395.8399999999898</v>
      </c>
      <c r="B4990" s="50">
        <f t="shared" ca="1" si="155"/>
        <v>-117.79072864154989</v>
      </c>
    </row>
    <row r="4991" spans="1:2" x14ac:dyDescent="0.2">
      <c r="A4991" s="57">
        <f t="shared" ca="1" si="154"/>
        <v>395.91999999998978</v>
      </c>
      <c r="B4991" s="50">
        <f t="shared" ca="1" si="155"/>
        <v>-118.26734012837058</v>
      </c>
    </row>
    <row r="4992" spans="1:2" x14ac:dyDescent="0.2">
      <c r="A4992" s="57">
        <f t="shared" ca="1" si="154"/>
        <v>395.99999999998977</v>
      </c>
      <c r="B4992" s="50">
        <f t="shared" ca="1" si="155"/>
        <v>-118.75334768866037</v>
      </c>
    </row>
    <row r="4993" spans="1:2" x14ac:dyDescent="0.2">
      <c r="A4993" s="57">
        <f t="shared" ca="1" si="154"/>
        <v>396.07999999998975</v>
      </c>
      <c r="B4993" s="50">
        <f t="shared" ca="1" si="155"/>
        <v>-119.24910788767342</v>
      </c>
    </row>
    <row r="4994" spans="1:2" x14ac:dyDescent="0.2">
      <c r="A4994" s="57">
        <f t="shared" ca="1" si="154"/>
        <v>396.15999999998974</v>
      </c>
      <c r="B4994" s="50">
        <f t="shared" ca="1" si="155"/>
        <v>-119.75499859794631</v>
      </c>
    </row>
    <row r="4995" spans="1:2" x14ac:dyDescent="0.2">
      <c r="A4995" s="57">
        <f t="shared" ca="1" si="154"/>
        <v>396.23999999998972</v>
      </c>
      <c r="B4995" s="50">
        <f t="shared" ca="1" si="155"/>
        <v>-120.27142073770081</v>
      </c>
    </row>
    <row r="4996" spans="1:2" x14ac:dyDescent="0.2">
      <c r="A4996" s="57">
        <f t="shared" ca="1" si="154"/>
        <v>396.3199999999897</v>
      </c>
      <c r="B4996" s="50">
        <f t="shared" ca="1" si="155"/>
        <v>-120.79880019096363</v>
      </c>
    </row>
    <row r="4997" spans="1:2" x14ac:dyDescent="0.2">
      <c r="A4997" s="57">
        <f t="shared" ca="1" si="154"/>
        <v>396.39999999998969</v>
      </c>
      <c r="B4997" s="50">
        <f t="shared" ca="1" si="155"/>
        <v>-121.33758993277149</v>
      </c>
    </row>
    <row r="4998" spans="1:2" x14ac:dyDescent="0.2">
      <c r="A4998" s="57">
        <f t="shared" ca="1" si="154"/>
        <v>396.47999999998967</v>
      </c>
      <c r="B4998" s="50">
        <f t="shared" ca="1" si="155"/>
        <v>-121.88827238642313</v>
      </c>
    </row>
    <row r="4999" spans="1:2" x14ac:dyDescent="0.2">
      <c r="A4999" s="57">
        <f t="shared" ca="1" si="154"/>
        <v>396.55999999998966</v>
      </c>
      <c r="B4999" s="50">
        <f t="shared" ca="1" si="155"/>
        <v>-122.45136204398779</v>
      </c>
    </row>
    <row r="5000" spans="1:2" x14ac:dyDescent="0.2">
      <c r="A5000" s="57">
        <f t="shared" ca="1" si="154"/>
        <v>396.63999999998964</v>
      </c>
      <c r="B5000" s="50">
        <f t="shared" ca="1" si="155"/>
        <v>-123.02740838629447</v>
      </c>
    </row>
    <row r="5001" spans="1:2" x14ac:dyDescent="0.2">
      <c r="A5001" s="57">
        <f t="shared" ca="1" si="154"/>
        <v>396.71999999998962</v>
      </c>
      <c r="B5001" s="50">
        <f t="shared" ca="1" si="155"/>
        <v>-123.61699914462096</v>
      </c>
    </row>
    <row r="5002" spans="1:2" x14ac:dyDescent="0.2">
      <c r="A5002" s="57">
        <f t="shared" ca="1" si="154"/>
        <v>396.79999999998961</v>
      </c>
      <c r="B5002" s="50">
        <f t="shared" ca="1" si="155"/>
        <v>-124.22076395341846</v>
      </c>
    </row>
    <row r="5003" spans="1:2" x14ac:dyDescent="0.2">
      <c r="A5003" s="57">
        <f t="shared" ca="1" si="154"/>
        <v>396.87999999998959</v>
      </c>
      <c r="B5003" s="50">
        <f t="shared" ca="1" si="155"/>
        <v>-124.83937845197107</v>
      </c>
    </row>
    <row r="5004" spans="1:2" x14ac:dyDescent="0.2">
      <c r="A5004" s="57">
        <f t="shared" ca="1" si="154"/>
        <v>396.95999999998958</v>
      </c>
      <c r="B5004" s="50">
        <f t="shared" ca="1" si="155"/>
        <v>-125.47356890318655</v>
      </c>
    </row>
    <row r="5005" spans="1:2" x14ac:dyDescent="0.2">
      <c r="A5005" s="57">
        <f t="shared" ca="1" si="154"/>
        <v>397.03999999998956</v>
      </c>
      <c r="B5005" s="50">
        <f t="shared" ca="1" si="155"/>
        <v>-126.12411741015103</v>
      </c>
    </row>
    <row r="5006" spans="1:2" x14ac:dyDescent="0.2">
      <c r="A5006" s="57">
        <f t="shared" ca="1" si="154"/>
        <v>397.11999999998955</v>
      </c>
      <c r="B5006" s="50">
        <f t="shared" ca="1" si="155"/>
        <v>-126.79186782623283</v>
      </c>
    </row>
    <row r="5007" spans="1:2" x14ac:dyDescent="0.2">
      <c r="A5007" s="57">
        <f t="shared" ca="1" si="154"/>
        <v>397.19999999998953</v>
      </c>
      <c r="B5007" s="50">
        <f t="shared" ca="1" si="155"/>
        <v>-127.47773247296861</v>
      </c>
    </row>
    <row r="5008" spans="1:2" x14ac:dyDescent="0.2">
      <c r="A5008" s="57">
        <f t="shared" ca="1" si="154"/>
        <v>397.27999999998951</v>
      </c>
      <c r="B5008" s="50">
        <f t="shared" ca="1" si="155"/>
        <v>-128.1826998026676</v>
      </c>
    </row>
    <row r="5009" spans="1:2" x14ac:dyDescent="0.2">
      <c r="A5009" s="57">
        <f t="shared" ca="1" si="154"/>
        <v>397.3599999999895</v>
      </c>
      <c r="B5009" s="50">
        <f t="shared" ca="1" si="155"/>
        <v>-128.90784317065464</v>
      </c>
    </row>
    <row r="5010" spans="1:2" x14ac:dyDescent="0.2">
      <c r="A5010" s="57">
        <f t="shared" ca="1" si="154"/>
        <v>397.43999999998948</v>
      </c>
      <c r="B5010" s="50">
        <f t="shared" ca="1" si="155"/>
        <v>-129.65433091684122</v>
      </c>
    </row>
    <row r="5011" spans="1:2" x14ac:dyDescent="0.2">
      <c r="A5011" s="57">
        <f t="shared" ca="1" si="154"/>
        <v>397.51999999998947</v>
      </c>
      <c r="B5011" s="50">
        <f t="shared" ca="1" si="155"/>
        <v>-130.42343799975046</v>
      </c>
    </row>
    <row r="5012" spans="1:2" x14ac:dyDescent="0.2">
      <c r="A5012" s="57">
        <f t="shared" ca="1" si="154"/>
        <v>397.59999999998945</v>
      </c>
      <c r="B5012" s="50">
        <f t="shared" ca="1" si="155"/>
        <v>-131.21655948076437</v>
      </c>
    </row>
    <row r="5013" spans="1:2" x14ac:dyDescent="0.2">
      <c r="A5013" s="57">
        <f t="shared" ca="1" si="154"/>
        <v>397.67999999998943</v>
      </c>
      <c r="B5013" s="50">
        <f t="shared" ca="1" si="155"/>
        <v>-132.0352262255465</v>
      </c>
    </row>
    <row r="5014" spans="1:2" x14ac:dyDescent="0.2">
      <c r="A5014" s="57">
        <f t="shared" ca="1" si="154"/>
        <v>397.75999999998942</v>
      </c>
      <c r="B5014" s="50">
        <f t="shared" ca="1" si="155"/>
        <v>-132.88112327787968</v>
      </c>
    </row>
    <row r="5015" spans="1:2" x14ac:dyDescent="0.2">
      <c r="A5015" s="57">
        <f t="shared" ca="1" si="154"/>
        <v>397.8399999999894</v>
      </c>
      <c r="B5015" s="50">
        <f t="shared" ca="1" si="155"/>
        <v>-133.7561114747428</v>
      </c>
    </row>
    <row r="5016" spans="1:2" x14ac:dyDescent="0.2">
      <c r="A5016" s="57">
        <f t="shared" ca="1" si="154"/>
        <v>397.91999999998939</v>
      </c>
      <c r="B5016" s="50">
        <f t="shared" ca="1" si="155"/>
        <v>-134.66225301869019</v>
      </c>
    </row>
    <row r="5017" spans="1:2" x14ac:dyDescent="0.2">
      <c r="A5017" s="57">
        <f t="shared" ca="1" si="154"/>
        <v>397.99999999998937</v>
      </c>
      <c r="B5017" s="50">
        <f t="shared" ca="1" si="155"/>
        <v>-135.60184191641358</v>
      </c>
    </row>
    <row r="5018" spans="1:2" x14ac:dyDescent="0.2">
      <c r="A5018" s="57">
        <f t="shared" ca="1" si="154"/>
        <v>398.07999999998935</v>
      </c>
      <c r="B5018" s="50">
        <f t="shared" ca="1" si="155"/>
        <v>-136.57744044709457</v>
      </c>
    </row>
    <row r="5019" spans="1:2" x14ac:dyDescent="0.2">
      <c r="A5019" s="57">
        <f t="shared" ca="1" si="154"/>
        <v>398.15999999998934</v>
      </c>
      <c r="B5019" s="50">
        <f t="shared" ca="1" si="155"/>
        <v>-137.59192316440243</v>
      </c>
    </row>
    <row r="5020" spans="1:2" x14ac:dyDescent="0.2">
      <c r="A5020" s="57">
        <f t="shared" ca="1" si="154"/>
        <v>398.23999999998932</v>
      </c>
      <c r="B5020" s="50">
        <f t="shared" ca="1" si="155"/>
        <v>-138.64853039547887</v>
      </c>
    </row>
    <row r="5021" spans="1:2" x14ac:dyDescent="0.2">
      <c r="A5021" s="57">
        <f t="shared" ca="1" si="154"/>
        <v>398.31999999998931</v>
      </c>
      <c r="B5021" s="50">
        <f t="shared" ca="1" si="155"/>
        <v>-139.75093382843428</v>
      </c>
    </row>
    <row r="5022" spans="1:2" x14ac:dyDescent="0.2">
      <c r="A5022" s="57">
        <f t="shared" ca="1" si="154"/>
        <v>398.39999999998929</v>
      </c>
      <c r="B5022" s="50">
        <f t="shared" ca="1" si="155"/>
        <v>-140.90331765009813</v>
      </c>
    </row>
    <row r="5023" spans="1:2" x14ac:dyDescent="0.2">
      <c r="A5023" s="57">
        <f t="shared" ca="1" si="154"/>
        <v>398.47999999998927</v>
      </c>
      <c r="B5023" s="50">
        <f t="shared" ca="1" si="155"/>
        <v>-142.11047991864891</v>
      </c>
    </row>
    <row r="5024" spans="1:2" x14ac:dyDescent="0.2">
      <c r="A5024" s="57">
        <f t="shared" ca="1" si="154"/>
        <v>398.55999999998926</v>
      </c>
      <c r="B5024" s="50">
        <f t="shared" ca="1" si="155"/>
        <v>-143.37796060166721</v>
      </c>
    </row>
    <row r="5025" spans="1:2" x14ac:dyDescent="0.2">
      <c r="A5025" s="57">
        <f t="shared" ca="1" si="154"/>
        <v>398.63999999998924</v>
      </c>
      <c r="B5025" s="50">
        <f t="shared" ca="1" si="155"/>
        <v>-144.71220524579718</v>
      </c>
    </row>
    <row r="5026" spans="1:2" x14ac:dyDescent="0.2">
      <c r="A5026" s="57">
        <f t="shared" ca="1" si="154"/>
        <v>398.71999999998923</v>
      </c>
      <c r="B5026" s="50">
        <f t="shared" ca="1" si="155"/>
        <v>-146.12077699787935</v>
      </c>
    </row>
    <row r="5027" spans="1:2" x14ac:dyDescent="0.2">
      <c r="A5027" s="57">
        <f t="shared" ca="1" si="154"/>
        <v>398.79999999998921</v>
      </c>
      <c r="B5027" s="50">
        <f t="shared" ca="1" si="155"/>
        <v>-147.6126353722355</v>
      </c>
    </row>
    <row r="5028" spans="1:2" x14ac:dyDescent="0.2">
      <c r="A5028" s="57">
        <f t="shared" ca="1" si="154"/>
        <v>398.8799999999892</v>
      </c>
      <c r="B5028" s="50">
        <f t="shared" ca="1" si="155"/>
        <v>-149.19850894196423</v>
      </c>
    </row>
    <row r="5029" spans="1:2" x14ac:dyDescent="0.2">
      <c r="A5029" s="57">
        <f t="shared" ca="1" si="154"/>
        <v>398.95999999998918</v>
      </c>
      <c r="B5029" s="50">
        <f t="shared" ca="1" si="155"/>
        <v>-150.89140308896552</v>
      </c>
    </row>
    <row r="5030" spans="1:2" x14ac:dyDescent="0.2">
      <c r="A5030" s="57">
        <f t="shared" ca="1" si="154"/>
        <v>399.03999999998916</v>
      </c>
      <c r="B5030" s="50">
        <f t="shared" ca="1" si="155"/>
        <v>-152.70730679517104</v>
      </c>
    </row>
    <row r="5031" spans="1:2" x14ac:dyDescent="0.2">
      <c r="A5031" s="57">
        <f t="shared" ca="1" si="154"/>
        <v>399.11999999998915</v>
      </c>
      <c r="B5031" s="50">
        <f t="shared" ca="1" si="155"/>
        <v>-154.66620114923597</v>
      </c>
    </row>
    <row r="5032" spans="1:2" x14ac:dyDescent="0.2">
      <c r="A5032" s="57">
        <f t="shared" ca="1" si="154"/>
        <v>399.19999999998913</v>
      </c>
      <c r="B5032" s="50">
        <f t="shared" ca="1" si="155"/>
        <v>-156.79354037027207</v>
      </c>
    </row>
    <row r="5033" spans="1:2" x14ac:dyDescent="0.2">
      <c r="A5033" s="57">
        <f t="shared" ca="1" si="154"/>
        <v>399.27999999998912</v>
      </c>
      <c r="B5033" s="50">
        <f t="shared" ca="1" si="155"/>
        <v>-159.12250167158606</v>
      </c>
    </row>
    <row r="5034" spans="1:2" x14ac:dyDescent="0.2">
      <c r="A5034" s="57">
        <f t="shared" ca="1" si="154"/>
        <v>399.3599999999891</v>
      </c>
      <c r="B5034" s="50">
        <f t="shared" ca="1" si="155"/>
        <v>-161.6975442564995</v>
      </c>
    </row>
    <row r="5035" spans="1:2" x14ac:dyDescent="0.2">
      <c r="A5035" s="57">
        <f t="shared" ref="A5035:A5042" ca="1" si="156">OFFSET(A5035,-1,0)+f_stop/5000</f>
        <v>399.43999999998908</v>
      </c>
      <c r="B5035" s="50">
        <f t="shared" ref="B5035:B5042" ca="1" si="157">20*LOG(ABS(   (1/f_dec*SIN(f_dec*$A5035/Fm*PI())/SIN($A5035/Fm*PI()))^(order-2) * (1/f_dec2*SIN(f_dec2*$A5035/Fm*PI())/SIN($A5035/Fm*PI())) *  (1/(f_dec*n_avg)*SIN((f_dec*n_avg)*$A5035/Fm*PI())/SIN($A5035/Fm*PI()))    ))</f>
        <v>-164.58032332039309</v>
      </c>
    </row>
    <row r="5036" spans="1:2" x14ac:dyDescent="0.2">
      <c r="A5036" s="57">
        <f t="shared" ca="1" si="156"/>
        <v>399.51999999998907</v>
      </c>
      <c r="B5036" s="50">
        <f t="shared" ca="1" si="157"/>
        <v>-167.86013818626344</v>
      </c>
    </row>
    <row r="5037" spans="1:2" x14ac:dyDescent="0.2">
      <c r="A5037" s="57">
        <f t="shared" ca="1" si="156"/>
        <v>399.59999999998905</v>
      </c>
      <c r="B5037" s="50">
        <f t="shared" ca="1" si="157"/>
        <v>-171.67389731993009</v>
      </c>
    </row>
    <row r="5038" spans="1:2" x14ac:dyDescent="0.2">
      <c r="A5038" s="57">
        <f t="shared" ca="1" si="156"/>
        <v>399.67999999998904</v>
      </c>
      <c r="B5038" s="50">
        <f t="shared" ca="1" si="157"/>
        <v>-176.24847202711848</v>
      </c>
    </row>
    <row r="5039" spans="1:2" x14ac:dyDescent="0.2">
      <c r="A5039" s="57">
        <f t="shared" ca="1" si="156"/>
        <v>399.75999999998902</v>
      </c>
      <c r="B5039" s="50">
        <f t="shared" ca="1" si="157"/>
        <v>-182.00481343861756</v>
      </c>
    </row>
    <row r="5040" spans="1:2" x14ac:dyDescent="0.2">
      <c r="A5040" s="57">
        <f t="shared" ca="1" si="156"/>
        <v>399.839999999989</v>
      </c>
      <c r="B5040" s="50">
        <f t="shared" ca="1" si="157"/>
        <v>-189.87938803901636</v>
      </c>
    </row>
    <row r="5041" spans="1:2" x14ac:dyDescent="0.2">
      <c r="A5041" s="57">
        <f t="shared" ca="1" si="156"/>
        <v>399.91999999998899</v>
      </c>
      <c r="B5041" s="50">
        <f t="shared" ca="1" si="157"/>
        <v>-202.83880190327568</v>
      </c>
    </row>
    <row r="5042" spans="1:2" x14ac:dyDescent="0.2">
      <c r="A5042" s="57">
        <f t="shared" ca="1" si="156"/>
        <v>399.99999999998897</v>
      </c>
      <c r="B5042" s="50">
        <f t="shared" ca="1" si="157"/>
        <v>-598.17853479247447</v>
      </c>
    </row>
  </sheetData>
  <phoneticPr fontId="0" type="noConversion"/>
  <conditionalFormatting sqref="A11:H11">
    <cfRule type="expression" dxfId="4" priority="7" stopIfTrue="1">
      <formula>OR($E$8=5, $E$10=0)</formula>
    </cfRule>
  </conditionalFormatting>
  <conditionalFormatting sqref="A10:H10">
    <cfRule type="expression" dxfId="3" priority="4">
      <formula>$E$8=5</formula>
    </cfRule>
  </conditionalFormatting>
  <conditionalFormatting sqref="A7:H7">
    <cfRule type="expression" dxfId="2" priority="8" stopIfTrue="1">
      <formula>AND($E$10=1, $E$8=3)</formula>
    </cfRule>
  </conditionalFormatting>
  <conditionalFormatting sqref="E10">
    <cfRule type="expression" dxfId="1" priority="2" stopIfTrue="1">
      <formula>AND($E$8=5, $E$10=1)</formula>
    </cfRule>
  </conditionalFormatting>
  <conditionalFormatting sqref="E8">
    <cfRule type="expression" dxfId="0" priority="1">
      <formula>AND($E$8=5, $E$10=1)</formula>
    </cfRule>
  </conditionalFormatting>
  <dataValidations count="4">
    <dataValidation type="whole" allowBlank="1" showInputMessage="1" showErrorMessage="1" sqref="E7" xr:uid="{00000000-0002-0000-0000-000000000000}">
      <formula1>D18</formula1>
      <formula2>E18</formula2>
    </dataValidation>
    <dataValidation type="list" showInputMessage="1" showErrorMessage="1" sqref="E12:E13 E8" xr:uid="{00000000-0002-0000-0000-000001000000}">
      <formula1>$D$20:$E$20</formula1>
    </dataValidation>
    <dataValidation type="whole" allowBlank="1" showInputMessage="1" showErrorMessage="1" sqref="E11" xr:uid="{00000000-0002-0000-0000-000002000000}">
      <formula1>1</formula1>
      <formula2>32767</formula2>
    </dataValidation>
    <dataValidation type="list" showInputMessage="1" showErrorMessage="1" sqref="E9:E10" xr:uid="{00000000-0002-0000-0000-000003000000}">
      <formula1>$D$19:$E$19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B2" sqref="B2:M2"/>
    </sheetView>
  </sheetViews>
  <sheetFormatPr defaultRowHeight="13.2" x14ac:dyDescent="0.25"/>
  <cols>
    <col min="7" max="7" width="9.5546875" bestFit="1" customWidth="1"/>
    <col min="13" max="13" width="9.5546875" bestFit="1" customWidth="1"/>
  </cols>
  <sheetData>
    <row r="1" spans="1:13" x14ac:dyDescent="0.25">
      <c r="A1" s="115" t="s">
        <v>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4.4" thickBot="1" x14ac:dyDescent="0.3">
      <c r="A2" s="84"/>
      <c r="B2" s="116" t="s">
        <v>82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8" x14ac:dyDescent="0.25">
      <c r="A3" s="85"/>
      <c r="B3" s="117" t="s">
        <v>49</v>
      </c>
      <c r="C3" s="118"/>
      <c r="D3" s="118"/>
      <c r="E3" s="118"/>
      <c r="F3" s="118"/>
      <c r="G3" s="119"/>
      <c r="H3" s="120" t="s">
        <v>50</v>
      </c>
      <c r="I3" s="118"/>
      <c r="J3" s="118"/>
      <c r="K3" s="118"/>
      <c r="L3" s="118"/>
      <c r="M3" s="119"/>
    </row>
    <row r="4" spans="1:13" ht="14.4" thickBot="1" x14ac:dyDescent="0.3">
      <c r="A4" s="86" t="s">
        <v>53</v>
      </c>
      <c r="B4" s="109" t="s">
        <v>74</v>
      </c>
      <c r="C4" s="87" t="s">
        <v>51</v>
      </c>
      <c r="D4" s="87" t="s">
        <v>52</v>
      </c>
      <c r="E4" s="87" t="s">
        <v>53</v>
      </c>
      <c r="F4" s="87" t="s">
        <v>54</v>
      </c>
      <c r="G4" s="88" t="s">
        <v>55</v>
      </c>
      <c r="H4" s="109" t="s">
        <v>74</v>
      </c>
      <c r="I4" s="87" t="s">
        <v>51</v>
      </c>
      <c r="J4" s="87" t="s">
        <v>52</v>
      </c>
      <c r="K4" s="87" t="s">
        <v>53</v>
      </c>
      <c r="L4" s="87" t="s">
        <v>54</v>
      </c>
      <c r="M4" s="88" t="s">
        <v>55</v>
      </c>
    </row>
    <row r="5" spans="1:13" ht="13.8" x14ac:dyDescent="0.25">
      <c r="A5" s="89">
        <v>0</v>
      </c>
      <c r="B5" s="84">
        <v>32</v>
      </c>
      <c r="C5" s="84">
        <v>1</v>
      </c>
      <c r="D5" s="84">
        <v>0</v>
      </c>
      <c r="E5" s="84">
        <v>31250</v>
      </c>
      <c r="F5" s="84">
        <v>31250</v>
      </c>
      <c r="G5" s="100">
        <v>1.6100000000000001E-4</v>
      </c>
      <c r="H5" s="84">
        <v>32</v>
      </c>
      <c r="I5" s="84">
        <v>1</v>
      </c>
      <c r="J5" s="84">
        <v>0</v>
      </c>
      <c r="K5" s="84">
        <v>31250</v>
      </c>
      <c r="L5" s="84">
        <v>31250</v>
      </c>
      <c r="M5" s="100">
        <v>9.7E-5</v>
      </c>
    </row>
    <row r="6" spans="1:13" ht="13.8" x14ac:dyDescent="0.25">
      <c r="A6" s="89">
        <v>1</v>
      </c>
      <c r="B6" s="84">
        <v>32</v>
      </c>
      <c r="C6" s="84">
        <v>1</v>
      </c>
      <c r="D6" s="84">
        <v>0</v>
      </c>
      <c r="E6" s="84">
        <v>31250</v>
      </c>
      <c r="F6" s="84">
        <v>31250</v>
      </c>
      <c r="G6" s="100">
        <v>1.6100000000000001E-4</v>
      </c>
      <c r="H6" s="84">
        <v>32</v>
      </c>
      <c r="I6" s="84">
        <v>1</v>
      </c>
      <c r="J6" s="84">
        <v>0</v>
      </c>
      <c r="K6" s="84">
        <v>31250</v>
      </c>
      <c r="L6" s="84">
        <v>31250</v>
      </c>
      <c r="M6" s="100">
        <v>9.7E-5</v>
      </c>
    </row>
    <row r="7" spans="1:13" ht="13.8" x14ac:dyDescent="0.25">
      <c r="A7" s="89">
        <v>2</v>
      </c>
      <c r="B7" s="84">
        <v>32</v>
      </c>
      <c r="C7" s="84">
        <v>1</v>
      </c>
      <c r="D7" s="84">
        <v>0</v>
      </c>
      <c r="E7" s="84">
        <v>31250</v>
      </c>
      <c r="F7" s="84">
        <v>31250</v>
      </c>
      <c r="G7" s="100">
        <v>1.6100000000000001E-4</v>
      </c>
      <c r="H7" s="84">
        <v>32</v>
      </c>
      <c r="I7" s="84">
        <v>1</v>
      </c>
      <c r="J7" s="84">
        <v>0</v>
      </c>
      <c r="K7" s="84">
        <v>31250</v>
      </c>
      <c r="L7" s="84">
        <v>31250</v>
      </c>
      <c r="M7" s="100">
        <v>9.7E-5</v>
      </c>
    </row>
    <row r="8" spans="1:13" ht="13.8" x14ac:dyDescent="0.25">
      <c r="A8" s="89">
        <v>3</v>
      </c>
      <c r="B8" s="84">
        <v>32</v>
      </c>
      <c r="C8" s="84">
        <v>1</v>
      </c>
      <c r="D8" s="84">
        <v>0</v>
      </c>
      <c r="E8" s="84">
        <v>31250</v>
      </c>
      <c r="F8" s="84">
        <v>31250</v>
      </c>
      <c r="G8" s="100">
        <v>1.6100000000000001E-4</v>
      </c>
      <c r="H8" s="84">
        <v>32</v>
      </c>
      <c r="I8" s="84">
        <v>1</v>
      </c>
      <c r="J8" s="84">
        <v>0</v>
      </c>
      <c r="K8" s="84">
        <v>31250</v>
      </c>
      <c r="L8" s="84">
        <v>31250</v>
      </c>
      <c r="M8" s="100">
        <v>9.7E-5</v>
      </c>
    </row>
    <row r="9" spans="1:13" ht="13.8" x14ac:dyDescent="0.25">
      <c r="A9" s="89">
        <v>4</v>
      </c>
      <c r="B9" s="84">
        <v>32</v>
      </c>
      <c r="C9" s="84">
        <v>1</v>
      </c>
      <c r="D9" s="84">
        <v>0</v>
      </c>
      <c r="E9" s="84">
        <v>31250</v>
      </c>
      <c r="F9" s="84">
        <v>31250</v>
      </c>
      <c r="G9" s="100">
        <v>1.6100000000000001E-4</v>
      </c>
      <c r="H9" s="84">
        <v>32</v>
      </c>
      <c r="I9" s="84">
        <v>1</v>
      </c>
      <c r="J9" s="84">
        <v>0</v>
      </c>
      <c r="K9" s="84">
        <v>31250</v>
      </c>
      <c r="L9" s="84">
        <v>31250</v>
      </c>
      <c r="M9" s="100">
        <v>9.7E-5</v>
      </c>
    </row>
    <row r="10" spans="1:13" ht="13.8" x14ac:dyDescent="0.25">
      <c r="A10" s="89">
        <v>5</v>
      </c>
      <c r="B10" s="84">
        <v>32</v>
      </c>
      <c r="C10" s="84">
        <v>1</v>
      </c>
      <c r="D10" s="84">
        <v>0</v>
      </c>
      <c r="E10" s="84">
        <v>31250</v>
      </c>
      <c r="F10" s="84">
        <v>31250</v>
      </c>
      <c r="G10" s="100">
        <v>1.6100000000000001E-4</v>
      </c>
      <c r="H10" s="84">
        <v>32</v>
      </c>
      <c r="I10" s="84">
        <v>1</v>
      </c>
      <c r="J10" s="84">
        <v>0</v>
      </c>
      <c r="K10" s="84">
        <v>31250</v>
      </c>
      <c r="L10" s="84">
        <v>31250</v>
      </c>
      <c r="M10" s="100">
        <v>9.7E-5</v>
      </c>
    </row>
    <row r="11" spans="1:13" ht="13.8" x14ac:dyDescent="0.25">
      <c r="A11" s="89">
        <v>6</v>
      </c>
      <c r="B11" s="84">
        <v>32</v>
      </c>
      <c r="C11" s="84">
        <v>2</v>
      </c>
      <c r="D11" s="84">
        <v>0</v>
      </c>
      <c r="E11" s="84">
        <v>15625</v>
      </c>
      <c r="F11" s="84">
        <v>15625</v>
      </c>
      <c r="G11" s="100">
        <v>1.93E-4</v>
      </c>
      <c r="H11" s="84">
        <v>64</v>
      </c>
      <c r="I11" s="84">
        <v>1</v>
      </c>
      <c r="J11" s="84">
        <v>0</v>
      </c>
      <c r="K11" s="84">
        <v>15625</v>
      </c>
      <c r="L11" s="84">
        <v>15625</v>
      </c>
      <c r="M11" s="100">
        <v>1.93E-4</v>
      </c>
    </row>
    <row r="12" spans="1:13" ht="13.8" x14ac:dyDescent="0.25">
      <c r="A12" s="89">
        <v>7</v>
      </c>
      <c r="B12" s="84">
        <v>32</v>
      </c>
      <c r="C12" s="84">
        <v>3</v>
      </c>
      <c r="D12" s="84">
        <v>0</v>
      </c>
      <c r="E12" s="96">
        <v>10416.700000000001</v>
      </c>
      <c r="F12" s="84">
        <v>10417</v>
      </c>
      <c r="G12" s="100">
        <v>2.2499999999999999E-4</v>
      </c>
      <c r="H12" s="84">
        <v>96</v>
      </c>
      <c r="I12" s="84">
        <v>1</v>
      </c>
      <c r="J12" s="84">
        <v>0</v>
      </c>
      <c r="K12" s="84">
        <v>10416.700000000001</v>
      </c>
      <c r="L12" s="84">
        <v>10417</v>
      </c>
      <c r="M12" s="100">
        <v>2.8899999999999998E-4</v>
      </c>
    </row>
    <row r="13" spans="1:13" ht="13.8" x14ac:dyDescent="0.25">
      <c r="A13" s="89">
        <v>8</v>
      </c>
      <c r="B13" s="84">
        <v>32</v>
      </c>
      <c r="C13" s="84">
        <v>6</v>
      </c>
      <c r="D13" s="84">
        <v>0</v>
      </c>
      <c r="E13" s="96">
        <v>5208.3</v>
      </c>
      <c r="F13" s="84">
        <v>5208.3</v>
      </c>
      <c r="G13" s="100">
        <v>3.21E-4</v>
      </c>
      <c r="H13" s="84">
        <v>192</v>
      </c>
      <c r="I13" s="84">
        <v>1</v>
      </c>
      <c r="J13" s="84">
        <v>0</v>
      </c>
      <c r="K13" s="84">
        <v>5208.3</v>
      </c>
      <c r="L13" s="84">
        <v>5208.3</v>
      </c>
      <c r="M13" s="100">
        <v>5.7700000000000004E-4</v>
      </c>
    </row>
    <row r="14" spans="1:13" ht="13.8" x14ac:dyDescent="0.25">
      <c r="A14" s="89">
        <v>9</v>
      </c>
      <c r="B14" s="84">
        <v>32</v>
      </c>
      <c r="C14" s="84">
        <v>8</v>
      </c>
      <c r="D14" s="84">
        <v>1</v>
      </c>
      <c r="E14" s="96">
        <v>2597.4</v>
      </c>
      <c r="F14" s="84">
        <v>3906.3</v>
      </c>
      <c r="G14" s="100">
        <v>3.8499999999999998E-4</v>
      </c>
      <c r="H14" s="84">
        <v>384</v>
      </c>
      <c r="I14" s="84">
        <v>1</v>
      </c>
      <c r="J14" s="84">
        <v>0</v>
      </c>
      <c r="K14" s="84">
        <v>2604.1999999999998</v>
      </c>
      <c r="L14" s="84">
        <v>2604.1999999999998</v>
      </c>
      <c r="M14" s="97">
        <v>1.15E-3</v>
      </c>
    </row>
    <row r="15" spans="1:13" ht="13.8" x14ac:dyDescent="0.25">
      <c r="A15" s="89">
        <v>10</v>
      </c>
      <c r="B15" s="84">
        <v>32</v>
      </c>
      <c r="C15" s="84">
        <v>27</v>
      </c>
      <c r="D15" s="84">
        <v>1</v>
      </c>
      <c r="E15" s="96">
        <v>1007</v>
      </c>
      <c r="F15" s="84">
        <v>1157.4000000000001</v>
      </c>
      <c r="G15" s="97">
        <v>9.9299999999999996E-4</v>
      </c>
      <c r="H15" s="84">
        <v>992</v>
      </c>
      <c r="I15" s="84">
        <v>1</v>
      </c>
      <c r="J15" s="84">
        <v>0</v>
      </c>
      <c r="K15" s="84">
        <v>1008.1</v>
      </c>
      <c r="L15" s="84">
        <v>1008.1</v>
      </c>
      <c r="M15" s="97">
        <v>2.98E-3</v>
      </c>
    </row>
    <row r="16" spans="1:13" ht="13.8" x14ac:dyDescent="0.25">
      <c r="A16" s="89">
        <v>11</v>
      </c>
      <c r="B16" s="84">
        <v>32</v>
      </c>
      <c r="C16" s="84">
        <v>58</v>
      </c>
      <c r="D16" s="84">
        <v>1</v>
      </c>
      <c r="E16" s="96">
        <v>503.8</v>
      </c>
      <c r="F16" s="84">
        <v>538.79999999999995</v>
      </c>
      <c r="G16" s="97">
        <v>1.99E-3</v>
      </c>
      <c r="H16" s="84">
        <v>1984</v>
      </c>
      <c r="I16" s="84">
        <v>1</v>
      </c>
      <c r="J16" s="84">
        <v>0</v>
      </c>
      <c r="K16" s="84">
        <v>504</v>
      </c>
      <c r="L16" s="84">
        <v>504</v>
      </c>
      <c r="M16" s="97">
        <v>5.9500000000000004E-3</v>
      </c>
    </row>
    <row r="17" spans="1:13" ht="13.8" x14ac:dyDescent="0.25">
      <c r="A17" s="89">
        <v>12</v>
      </c>
      <c r="B17" s="84">
        <v>32</v>
      </c>
      <c r="C17" s="84">
        <v>78</v>
      </c>
      <c r="D17" s="84">
        <v>1</v>
      </c>
      <c r="E17" s="96">
        <v>381</v>
      </c>
      <c r="F17" s="110">
        <v>400.6</v>
      </c>
      <c r="G17" s="97">
        <v>2.63E-3</v>
      </c>
      <c r="H17" s="84">
        <v>2496</v>
      </c>
      <c r="I17" s="84">
        <v>1</v>
      </c>
      <c r="J17" s="84">
        <v>0</v>
      </c>
      <c r="K17" s="84">
        <v>400.6</v>
      </c>
      <c r="L17" s="110">
        <v>400.6</v>
      </c>
      <c r="M17" s="97">
        <v>7.4900000000000001E-3</v>
      </c>
    </row>
    <row r="18" spans="1:13" ht="13.8" x14ac:dyDescent="0.25">
      <c r="A18" s="89">
        <v>13</v>
      </c>
      <c r="B18" s="84">
        <v>32</v>
      </c>
      <c r="C18" s="84">
        <v>152</v>
      </c>
      <c r="D18" s="84">
        <v>1</v>
      </c>
      <c r="E18" s="96">
        <v>200.3</v>
      </c>
      <c r="F18" s="84">
        <v>205.6</v>
      </c>
      <c r="G18" s="97">
        <v>4.9899999999999996E-3</v>
      </c>
      <c r="H18" s="84">
        <v>4992</v>
      </c>
      <c r="I18" s="84">
        <v>1</v>
      </c>
      <c r="J18" s="84">
        <v>0</v>
      </c>
      <c r="K18" s="84">
        <v>200.3</v>
      </c>
      <c r="L18" s="84">
        <v>200.3</v>
      </c>
      <c r="M18" s="97">
        <v>1.498E-2</v>
      </c>
    </row>
    <row r="19" spans="1:13" ht="13.8" x14ac:dyDescent="0.25">
      <c r="A19" s="89">
        <v>14</v>
      </c>
      <c r="B19" s="84">
        <v>32</v>
      </c>
      <c r="C19" s="110">
        <v>308</v>
      </c>
      <c r="D19" s="84">
        <v>1</v>
      </c>
      <c r="E19" s="96">
        <v>100.2</v>
      </c>
      <c r="F19" s="96">
        <v>101.5</v>
      </c>
      <c r="G19" s="97">
        <v>9.9850000000000008E-3</v>
      </c>
      <c r="H19" s="110">
        <v>9984</v>
      </c>
      <c r="I19" s="84">
        <v>1</v>
      </c>
      <c r="J19" s="84">
        <v>0</v>
      </c>
      <c r="K19" s="96">
        <v>100.16</v>
      </c>
      <c r="L19" s="96">
        <v>100.16</v>
      </c>
      <c r="M19" s="97">
        <v>2.9950000000000001E-2</v>
      </c>
    </row>
    <row r="20" spans="1:13" ht="13.8" x14ac:dyDescent="0.25">
      <c r="A20" s="89">
        <v>15</v>
      </c>
      <c r="B20" s="84">
        <v>32</v>
      </c>
      <c r="C20" s="84">
        <v>521</v>
      </c>
      <c r="D20" s="84">
        <v>1</v>
      </c>
      <c r="E20" s="98">
        <v>59.52</v>
      </c>
      <c r="F20" s="99">
        <v>59.98</v>
      </c>
      <c r="G20" s="97">
        <v>1.6799999999999999E-2</v>
      </c>
      <c r="H20" s="84">
        <v>16672</v>
      </c>
      <c r="I20" s="84">
        <v>1</v>
      </c>
      <c r="J20" s="84">
        <v>0</v>
      </c>
      <c r="K20" s="98">
        <v>59.98</v>
      </c>
      <c r="L20" s="99">
        <v>59.98</v>
      </c>
      <c r="M20" s="97">
        <v>5.0020000000000002E-2</v>
      </c>
    </row>
    <row r="21" spans="1:13" ht="13.8" x14ac:dyDescent="0.25">
      <c r="A21" s="89">
        <v>16</v>
      </c>
      <c r="B21" s="84">
        <v>32</v>
      </c>
      <c r="C21" s="84">
        <v>625</v>
      </c>
      <c r="D21" s="84">
        <v>1</v>
      </c>
      <c r="E21" s="98">
        <v>49.68</v>
      </c>
      <c r="F21" s="90">
        <v>50</v>
      </c>
      <c r="G21" s="97">
        <v>2.0129999999999999E-2</v>
      </c>
      <c r="H21" s="84">
        <v>20000</v>
      </c>
      <c r="I21" s="84">
        <v>1</v>
      </c>
      <c r="J21" s="84">
        <v>0</v>
      </c>
      <c r="K21" s="84">
        <v>50</v>
      </c>
      <c r="L21" s="90">
        <v>50</v>
      </c>
      <c r="M21" s="97">
        <v>0.06</v>
      </c>
    </row>
    <row r="22" spans="1:13" ht="13.8" x14ac:dyDescent="0.25">
      <c r="A22" s="89">
        <v>17</v>
      </c>
      <c r="B22" s="84">
        <v>32</v>
      </c>
      <c r="C22" s="84">
        <v>1558</v>
      </c>
      <c r="D22" s="84">
        <v>1</v>
      </c>
      <c r="E22" s="98">
        <v>20.010000000000002</v>
      </c>
      <c r="F22" s="84">
        <v>20.059999999999999</v>
      </c>
      <c r="G22" s="97">
        <v>4.999E-2</v>
      </c>
      <c r="H22" s="84">
        <v>49984</v>
      </c>
      <c r="I22" s="84">
        <v>1</v>
      </c>
      <c r="J22" s="84">
        <v>0</v>
      </c>
      <c r="K22" s="84">
        <v>20.010000000000002</v>
      </c>
      <c r="L22" s="84">
        <v>20.010000000000002</v>
      </c>
      <c r="M22" s="97">
        <v>0.14995</v>
      </c>
    </row>
    <row r="23" spans="1:13" ht="13.8" x14ac:dyDescent="0.25">
      <c r="A23" s="89">
        <v>18</v>
      </c>
      <c r="B23" s="84">
        <v>32</v>
      </c>
      <c r="C23" s="84">
        <v>1875</v>
      </c>
      <c r="D23" s="84">
        <v>1</v>
      </c>
      <c r="E23" s="98">
        <v>16.63</v>
      </c>
      <c r="F23" s="90">
        <v>16.670000000000002</v>
      </c>
      <c r="G23" s="97">
        <v>6.0130000000000003E-2</v>
      </c>
      <c r="H23" s="84">
        <v>60000</v>
      </c>
      <c r="I23" s="84">
        <v>1</v>
      </c>
      <c r="J23" s="84">
        <v>0</v>
      </c>
      <c r="K23" s="84">
        <v>16.670000000000002</v>
      </c>
      <c r="L23" s="90">
        <v>16.670000000000002</v>
      </c>
      <c r="M23" s="97">
        <v>0.18</v>
      </c>
    </row>
    <row r="24" spans="1:13" ht="13.8" x14ac:dyDescent="0.25">
      <c r="A24" s="89">
        <v>19</v>
      </c>
      <c r="B24" s="84">
        <v>32</v>
      </c>
      <c r="C24" s="84">
        <v>3121</v>
      </c>
      <c r="D24" s="84">
        <v>1</v>
      </c>
      <c r="E24" s="98">
        <v>10</v>
      </c>
      <c r="F24" s="84">
        <v>10.01</v>
      </c>
      <c r="G24" s="97">
        <v>0.1</v>
      </c>
      <c r="H24" s="84">
        <v>100000</v>
      </c>
      <c r="I24" s="84">
        <v>1</v>
      </c>
      <c r="J24" s="84">
        <v>0</v>
      </c>
      <c r="K24" s="84">
        <v>10</v>
      </c>
      <c r="L24" s="84">
        <v>10</v>
      </c>
      <c r="M24" s="97">
        <v>0.3</v>
      </c>
    </row>
    <row r="25" spans="1:13" ht="13.8" x14ac:dyDescent="0.25">
      <c r="A25" s="89">
        <v>20</v>
      </c>
      <c r="B25" s="84">
        <v>32</v>
      </c>
      <c r="C25" s="84">
        <v>6246</v>
      </c>
      <c r="D25" s="84">
        <v>1</v>
      </c>
      <c r="E25" s="98">
        <v>5</v>
      </c>
      <c r="F25" s="84">
        <v>5</v>
      </c>
      <c r="G25" s="97">
        <v>0.2</v>
      </c>
      <c r="H25" s="84">
        <v>200000</v>
      </c>
      <c r="I25" s="84">
        <v>1</v>
      </c>
      <c r="J25" s="84">
        <v>0</v>
      </c>
      <c r="K25" s="84">
        <v>5</v>
      </c>
      <c r="L25" s="84">
        <v>5</v>
      </c>
      <c r="M25" s="97">
        <v>0.6</v>
      </c>
    </row>
    <row r="26" spans="1:13" ht="13.8" x14ac:dyDescent="0.25">
      <c r="A26" s="89">
        <v>21</v>
      </c>
      <c r="B26" s="84">
        <v>32</v>
      </c>
      <c r="C26" s="84">
        <v>12496</v>
      </c>
      <c r="D26" s="84">
        <v>1</v>
      </c>
      <c r="E26" s="98">
        <v>2.5</v>
      </c>
      <c r="F26" s="84">
        <v>2.5</v>
      </c>
      <c r="G26" s="97">
        <v>0.4</v>
      </c>
      <c r="H26" s="84">
        <v>400000</v>
      </c>
      <c r="I26" s="84">
        <v>1</v>
      </c>
      <c r="J26" s="84">
        <v>0</v>
      </c>
      <c r="K26" s="84">
        <v>2.5</v>
      </c>
      <c r="L26" s="84">
        <v>2.5</v>
      </c>
      <c r="M26" s="97">
        <v>1.2</v>
      </c>
    </row>
    <row r="27" spans="1:13" ht="14.4" thickBot="1" x14ac:dyDescent="0.3">
      <c r="A27" s="86"/>
      <c r="B27" s="112">
        <v>32</v>
      </c>
      <c r="C27" s="112">
        <v>24996</v>
      </c>
      <c r="D27" s="112">
        <v>1</v>
      </c>
      <c r="E27" s="113">
        <v>1.25</v>
      </c>
      <c r="F27" s="112">
        <v>1.25</v>
      </c>
      <c r="G27" s="114">
        <v>0.8</v>
      </c>
      <c r="H27" s="112">
        <v>800000</v>
      </c>
      <c r="I27" s="112">
        <v>1</v>
      </c>
      <c r="J27" s="112">
        <v>0</v>
      </c>
      <c r="K27" s="112">
        <v>1.25</v>
      </c>
      <c r="L27" s="112">
        <v>1.25</v>
      </c>
      <c r="M27" s="114">
        <v>2.4</v>
      </c>
    </row>
    <row r="28" spans="1:13" x14ac:dyDescent="0.25">
      <c r="A28" s="93" t="s">
        <v>60</v>
      </c>
      <c r="B28" s="83">
        <f ca="1">OFFSET(B5,ODR,0)</f>
        <v>32</v>
      </c>
      <c r="C28" s="83">
        <f ca="1">OFFSET(C5,ODR,0)</f>
        <v>625</v>
      </c>
      <c r="D28" s="83">
        <f ca="1">OFFSET(D5,ODR,0)</f>
        <v>1</v>
      </c>
      <c r="E28" s="83"/>
      <c r="F28" s="83"/>
      <c r="G28" s="83"/>
      <c r="H28" s="83">
        <f ca="1">OFFSET(H5,ODR,0)</f>
        <v>20000</v>
      </c>
      <c r="I28" s="83">
        <f ca="1">OFFSET(I5,ODR,0)</f>
        <v>1</v>
      </c>
      <c r="J28" s="83">
        <f ca="1">OFFSET(J5,ODR,0)</f>
        <v>0</v>
      </c>
    </row>
  </sheetData>
  <sheetProtection sheet="1" objects="1" scenarios="1"/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eb19559630eeecd81abb97089082bda0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a1c932f82e21452bf3eb7c579c9835b9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05F43-63E5-4814-8E96-5DFAB64BC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970B41-2ACD-454D-9EF7-20A16405B12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8b491ea-b4f4-4e21-b980-c77372188eaf"/>
    <ds:schemaRef ds:uri="http://schemas.microsoft.com/office/2006/metadata/properties"/>
    <ds:schemaRef ds:uri="http://schemas.microsoft.com/office/infopath/2007/PartnerControls"/>
    <ds:schemaRef ds:uri="150f2d9f-67d6-4982-85ba-4b41d46857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98A856-E997-4A23-90D0-040DA19DD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Response</vt:lpstr>
      <vt:lpstr>Constants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2013-10-23T11:10:52Z</dcterms:created>
  <dcterms:modified xsi:type="dcterms:W3CDTF">2020-09-16T06:56:11Z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