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218A-7\6-RELEASE\"/>
    </mc:Choice>
  </mc:AlternateContent>
  <bookViews>
    <workbookView xWindow="0" yWindow="0" windowWidth="18255" windowHeight="11265" tabRatio="706"/>
  </bookViews>
  <sheets>
    <sheet name="DC2218A  " sheetId="8" r:id="rId1"/>
  </sheets>
  <externalReferences>
    <externalReference r:id="rId2"/>
  </externalReferences>
  <definedNames>
    <definedName name="_xlnm.Print_Area" localSheetId="0">'DC2218A  '!$A$1:$E$111</definedName>
    <definedName name="_xlnm.Print_Titles" localSheetId="0">'DC2218A  '!$1:$1</definedName>
  </definedNames>
  <calcPr calcId="152511"/>
</workbook>
</file>

<file path=xl/calcChain.xml><?xml version="1.0" encoding="utf-8"?>
<calcChain xmlns="http://schemas.openxmlformats.org/spreadsheetml/2006/main">
  <c r="A61" i="8" l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C103" i="8" l="1"/>
  <c r="C102" i="8"/>
</calcChain>
</file>

<file path=xl/sharedStrings.xml><?xml version="1.0" encoding="utf-8"?>
<sst xmlns="http://schemas.openxmlformats.org/spreadsheetml/2006/main" count="312" uniqueCount="297">
  <si>
    <t>Item</t>
  </si>
  <si>
    <t>Qty</t>
  </si>
  <si>
    <t>Reference</t>
  </si>
  <si>
    <t>Part Description</t>
  </si>
  <si>
    <t>Manufacturer / Part #</t>
  </si>
  <si>
    <t>C24</t>
  </si>
  <si>
    <t xml:space="preserve"> </t>
  </si>
  <si>
    <t xml:space="preserve">AVAGO, HSMY-C170                      </t>
  </si>
  <si>
    <t xml:space="preserve">AVAGO, HSMG-C170                   </t>
  </si>
  <si>
    <t>TESTPOINT, TURRET, .094"   pbf</t>
  </si>
  <si>
    <t>MILL-MAX, 2501-2-00-80-00-00-07-0</t>
  </si>
  <si>
    <t xml:space="preserve">HEADER, 3 PIN  0.079 SINGLE ROW </t>
  </si>
  <si>
    <t>SHUNT, .079" CENTER</t>
  </si>
  <si>
    <t>R ANGLED SOCKET HEADER, 2X10, 0.1"</t>
  </si>
  <si>
    <t>R ANGLED HEADER, 2X10, 0.1"</t>
  </si>
  <si>
    <t>DIODES INC., VN10LFTA</t>
  </si>
  <si>
    <t>VISHAY, CRCW06031K00FKEA</t>
  </si>
  <si>
    <t>VISHAY, CRCW06031M00FKEA</t>
  </si>
  <si>
    <t>VISHAY, CRCW0603100RJNEA</t>
  </si>
  <si>
    <t>S1</t>
  </si>
  <si>
    <t>SWITCH, PUSHBUTTON, MINIATURE</t>
  </si>
  <si>
    <t>S2</t>
  </si>
  <si>
    <t>SWITCH, ROTARY, 8 POSITIONS</t>
  </si>
  <si>
    <t>U3</t>
  </si>
  <si>
    <t>U6</t>
  </si>
  <si>
    <t>LINEAR TECH., LT3965EFE#PBF</t>
  </si>
  <si>
    <t>MURATA, GRM188R71C104KA01D</t>
  </si>
  <si>
    <t>MURATA, GRM188R71C105KA12D</t>
  </si>
  <si>
    <t>LED, GREEN, DIFFUSED, 0805</t>
  </si>
  <si>
    <t>LED, YELLOW, DIFFUSED, 0805</t>
  </si>
  <si>
    <t>VISHAY, CRCW06030000Z0EA</t>
  </si>
  <si>
    <t>J4</t>
  </si>
  <si>
    <t>Wurth Elektronik, 62000311121</t>
  </si>
  <si>
    <t>Wurth Elektronik, 60800213421</t>
  </si>
  <si>
    <t>Wurth Elektronik, 613020243121</t>
  </si>
  <si>
    <t>Wurth Elektronik, 61302021021</t>
  </si>
  <si>
    <t xml:space="preserve">Wurth Elektronik, 434111025826 </t>
  </si>
  <si>
    <t>CAP., 1uF, X7R, 50V, 10%, 0805</t>
  </si>
  <si>
    <t>MURATA, GRM21BR71H105KA12L</t>
  </si>
  <si>
    <t>CAP., 0.22uF,X5R, 6.3V 10%, 0402</t>
  </si>
  <si>
    <t>MURATA, GRM155R60J224KE01D</t>
  </si>
  <si>
    <t>CAP, 22uF, X7R, 6.3V, 20%, 1206</t>
  </si>
  <si>
    <t>MURATA, GRM31CR70J226KE19L</t>
  </si>
  <si>
    <t>CAP, 22pF,NPO, 5% 50V, 0402</t>
  </si>
  <si>
    <t>MURATA, GRM1555C1H220JA01D</t>
  </si>
  <si>
    <t>MURATA, GRM155R71E222KA01D</t>
  </si>
  <si>
    <t>CAP., 10uF, X5R, 10V, 10%, 0603</t>
  </si>
  <si>
    <t xml:space="preserve">MURATA, GRM188R61A106KE69D    </t>
  </si>
  <si>
    <t>CAP., 1uF, X7R, 16V, 10%, 0603</t>
  </si>
  <si>
    <t xml:space="preserve">CAP., 0.22uF, X5R, 10V 10%, 0603   </t>
  </si>
  <si>
    <t>MURATA, GRM188R61A224KA01D</t>
  </si>
  <si>
    <t>CAP., 10uF, X5R, 50V 10%, 1206</t>
  </si>
  <si>
    <t>MURATA, GRM31CR61H106KA12L</t>
  </si>
  <si>
    <t xml:space="preserve">CAP., 22uF, X5R, 10V 20%, 0603   </t>
  </si>
  <si>
    <t>MURATA, GRM188R61A226ME15D</t>
  </si>
  <si>
    <t>CAP., 4.7uF, X7R, 50V 10%, 1210</t>
  </si>
  <si>
    <t>MURATA, GRM32ER71H475KA88L</t>
  </si>
  <si>
    <t>CAP., 0.1uF, X7R, 16V, 10%, 0603</t>
  </si>
  <si>
    <t>CAP., 1000pF, C0G, 25V, 5%, 0402</t>
  </si>
  <si>
    <t>MURATA, GRM1555C1E102JA01D</t>
  </si>
  <si>
    <t>CAP., 2200pF, X7R, 25V, 10%, 0402</t>
  </si>
  <si>
    <t>CAP., 0.1uF, X7R, 100V, 10%, 0603</t>
  </si>
  <si>
    <t>MURATA, GRM188R72A104KA35D</t>
  </si>
  <si>
    <t>DIODE, PDS360, POWER-DI-5</t>
  </si>
  <si>
    <t xml:space="preserve">DIODES/ZETEX, PDS360-13     </t>
  </si>
  <si>
    <t>DIODE, DFLS260, POWER-DI-123</t>
  </si>
  <si>
    <t>SCHOTTKY, RECTIFIER, 60V, 1A, SOD-123F</t>
  </si>
  <si>
    <t>NXP., PMEG6010CEH,115</t>
  </si>
  <si>
    <t>TEST POINT, TURRET, .064" MTG. HOLE</t>
  </si>
  <si>
    <t>MILL-MAX, 2308-2-00-80-00-00-07-0</t>
  </si>
  <si>
    <t xml:space="preserve">HEADER, 8PIN, 0.100 SINGLE ROW </t>
  </si>
  <si>
    <t>Wurth Elektronik, 61300811121</t>
  </si>
  <si>
    <t>CONNECTOR,  BANANA JACK</t>
  </si>
  <si>
    <t>KEYSTONE, 575-4</t>
  </si>
  <si>
    <t xml:space="preserve">HEADER, 10PIN, 0.100 SINGLE ROW </t>
  </si>
  <si>
    <t>Wurth Elektronik, 61301011121</t>
  </si>
  <si>
    <t xml:space="preserve">HEADER, 6PIN, 0.100 SINGLE ROW </t>
  </si>
  <si>
    <t>Wurth Elektronik, 61300611121</t>
  </si>
  <si>
    <t>L3</t>
  </si>
  <si>
    <t>INDUCTOR, 15uH</t>
  </si>
  <si>
    <t>IND., 47µH, SD SERIES, IND-SD25</t>
  </si>
  <si>
    <t>L5</t>
  </si>
  <si>
    <t>IND, 33uH</t>
  </si>
  <si>
    <t xml:space="preserve">TOKO, A914BYW-330M=P3  </t>
  </si>
  <si>
    <t>N-CH MOSFET, Si7308DN, POWERPAK-1212-8</t>
  </si>
  <si>
    <t>N-CH MOSFET, Si7850DP, POWERPAK SO8</t>
  </si>
  <si>
    <t>TRANSISTOR, MOSFET, N-CH 60V,150mA, SOT-23</t>
  </si>
  <si>
    <t>RES., 604K, 1/16W, 1% , 0402</t>
  </si>
  <si>
    <t>VISHAY, CRCW0402604KFKED</t>
  </si>
  <si>
    <t>RES., 200K, 1/16W, 1% , 0402</t>
  </si>
  <si>
    <t>VISHAY, CRCW0402200KFKED</t>
  </si>
  <si>
    <t>RES., 1 MEG, 1/10W, 1%  0603</t>
  </si>
  <si>
    <t>RES., OPTION, 0603</t>
  </si>
  <si>
    <t>RES., 0 OHMS, 1/10W,  0603</t>
  </si>
  <si>
    <t>RES., 0.05 OHM, 0.5W, 1%  1206</t>
  </si>
  <si>
    <t>RES., 1K, 1/10W, 1%,  0603</t>
  </si>
  <si>
    <t>RES., OPTION, 0402</t>
  </si>
  <si>
    <t>RES., 100K, 1/10W, 1%, 0603</t>
  </si>
  <si>
    <t>VISHAY, CRCW0603100KFKEA</t>
  </si>
  <si>
    <t>RES., 5.1K, 1/10W, 5%  0603</t>
  </si>
  <si>
    <t>VISHAY, CRCW06035K10JNEA</t>
  </si>
  <si>
    <t>RES., 100, 1/10W, 5%  0603</t>
  </si>
  <si>
    <t>R40</t>
  </si>
  <si>
    <t>POT., 10k, 10%, 1 TURN</t>
  </si>
  <si>
    <t xml:space="preserve">BOURNS, 91A1A-B28-A15L </t>
  </si>
  <si>
    <t>RES., 0.5 OHM, 0.5W, 1%  1206</t>
  </si>
  <si>
    <t>SUSUMU, RL1632R-R500-F</t>
  </si>
  <si>
    <t>RES., 0.02 OHM, 0.5W, 1%  1206</t>
  </si>
  <si>
    <t>SUSUMU, RL1632R-R020-F</t>
  </si>
  <si>
    <t>RES., 44.2K, 1/16W, 1% 0402</t>
  </si>
  <si>
    <t>VISHAY, CRCW040244K2FKED</t>
  </si>
  <si>
    <t>RES., 43.2K, 1/16W, 1% 0402</t>
  </si>
  <si>
    <t>VISHAY, CRCW040243K2FKED</t>
  </si>
  <si>
    <t>RES., 47.5K, 1/16W, 1% 0402</t>
  </si>
  <si>
    <t>VISHAY, CRCW040247K5FKED</t>
  </si>
  <si>
    <t>RES., 5.6K, 1/16W, 5% 0402</t>
  </si>
  <si>
    <t>VISHAY, CRCW04025K60JNED</t>
  </si>
  <si>
    <t>RES., 15K, 1/16W, 5% 0402</t>
  </si>
  <si>
    <t>VISHAY, CRCW040215K0JNED</t>
  </si>
  <si>
    <t>RES., 0 OHM, 1/16W, 0402</t>
  </si>
  <si>
    <t xml:space="preserve">VISHAY, CRCW04020000Z0ED   </t>
  </si>
  <si>
    <t>RES., 100K, 1/16W, 1% , 0402</t>
  </si>
  <si>
    <t>VISHAY, CRCW0402100KFKED</t>
  </si>
  <si>
    <t>RES., 57.6K, 1/10W, 1%, 0603</t>
  </si>
  <si>
    <t>VISHAY, CRCW060357K6FKEA</t>
  </si>
  <si>
    <t>APEM, PT65526</t>
  </si>
  <si>
    <t>U1,U2</t>
  </si>
  <si>
    <t>U5</t>
  </si>
  <si>
    <t>I.C. LTC6900,      TSOT-23-5</t>
  </si>
  <si>
    <t>LINEAR TECH., LTC6900CS5#PBF</t>
  </si>
  <si>
    <t>I.C. LT6656    TSOT-23-6</t>
  </si>
  <si>
    <t>IC, LT3470AEDDB, DFN8DDB</t>
  </si>
  <si>
    <t>LINEAR TECH., LT3470AEDDB#PBF</t>
  </si>
  <si>
    <t>LINEAR TECH., LT3797EUKG#PBF</t>
  </si>
  <si>
    <t>LINEAR TECH., LT6656ACS6-3#PBF</t>
  </si>
  <si>
    <t>IC, LT3797EUKG QFN(52)(UKG)-7MMX8MM</t>
  </si>
  <si>
    <t>I.C. LT3965EFE TSSOP28</t>
  </si>
  <si>
    <t>DIODES/ZETEX, DFLS260-7</t>
  </si>
  <si>
    <t xml:space="preserve">Eaton Bussmann, SD25-470-R    </t>
  </si>
  <si>
    <t>Wurth Elektronik, 7443551151</t>
  </si>
  <si>
    <t>CAP., 22nF, X7R, 25V, 10%, 0402</t>
  </si>
  <si>
    <t xml:space="preserve">SUSUMU, RL1632R-R050-F  </t>
  </si>
  <si>
    <t>RES., 249K, 1/16W, 1% , 0402</t>
  </si>
  <si>
    <t>VISHAY, CRCW0402249KFKED</t>
  </si>
  <si>
    <t>RES., 38.3K, 1/16W, 1% , 0402</t>
  </si>
  <si>
    <t>VISHAY, CRCW040238K3FKED</t>
  </si>
  <si>
    <t>LED, XLAMP XP-E2 SERIES</t>
  </si>
  <si>
    <t>CREE INC., XPEBWT-L1-0000-00D50</t>
  </si>
  <si>
    <t>LED1-LED16</t>
  </si>
  <si>
    <t>CONNECTOR, POWER JACK, 2.1mm</t>
  </si>
  <si>
    <t>CUI INC., PJ-002AH</t>
  </si>
  <si>
    <t>LINDUINO DEMO BOARD</t>
  </si>
  <si>
    <t>CAP., ALUM.,  33µF, 50V, 6.3X7.7</t>
  </si>
  <si>
    <t>PANASONIC, EEHZA1H330XP</t>
  </si>
  <si>
    <t>JP1(4 ea),JP2(4 ea),JP3,JP4</t>
  </si>
  <si>
    <t>xJP1(4 ea),xJP2(4 ea),xJP3,xJP4</t>
  </si>
  <si>
    <t>C3,C6</t>
  </si>
  <si>
    <t>C14</t>
  </si>
  <si>
    <t>C16</t>
  </si>
  <si>
    <t>C18</t>
  </si>
  <si>
    <t>C23</t>
  </si>
  <si>
    <t>C34</t>
  </si>
  <si>
    <t>C20,C21</t>
  </si>
  <si>
    <t>D1,D2</t>
  </si>
  <si>
    <t>R3,R5</t>
  </si>
  <si>
    <t>R23</t>
  </si>
  <si>
    <t>R24</t>
  </si>
  <si>
    <t>R1,R2</t>
  </si>
  <si>
    <t>R29,R30,R35</t>
  </si>
  <si>
    <t>R14</t>
  </si>
  <si>
    <t>R25,R26</t>
  </si>
  <si>
    <t>R28,R31</t>
  </si>
  <si>
    <t>R32</t>
  </si>
  <si>
    <t>R41</t>
  </si>
  <si>
    <t>R45</t>
  </si>
  <si>
    <t>R9</t>
  </si>
  <si>
    <t>U4</t>
  </si>
  <si>
    <t xml:space="preserve">INDUCTOR, 33uH,  </t>
  </si>
  <si>
    <t>Wurth Elektronik, 7447789133</t>
  </si>
  <si>
    <t>D12,D13</t>
  </si>
  <si>
    <t>SCHOTTKY, RECTIFIER, 40V, 1A, SOD-123F</t>
  </si>
  <si>
    <t>NXP., PMEG4010CEH,115</t>
  </si>
  <si>
    <t>DC2026C</t>
  </si>
  <si>
    <t>CAP., 0.1uF, X7R, 50V, 10%, 0402</t>
  </si>
  <si>
    <t>MURATA, GRM155R71H104KE14D</t>
  </si>
  <si>
    <t>CAP., OPTION, 0402</t>
  </si>
  <si>
    <t>E1-E6</t>
  </si>
  <si>
    <t>E7-E12</t>
  </si>
  <si>
    <t xml:space="preserve">FB1 </t>
  </si>
  <si>
    <t>J1,J3,J12,J13(OPT)</t>
  </si>
  <si>
    <t>M3</t>
  </si>
  <si>
    <t>M1,M2</t>
  </si>
  <si>
    <t>M4,M5</t>
  </si>
  <si>
    <t>R33,R38,R39</t>
  </si>
  <si>
    <t>RES., 10, 1/10W, 1%  0603</t>
  </si>
  <si>
    <t>VISHAY, CRCW060310R0FKEA</t>
  </si>
  <si>
    <t>P-CH MOSFET, Si7611DN, POWERPAK-1212-8</t>
  </si>
  <si>
    <t>J5,J9</t>
  </si>
  <si>
    <t>J2 (OPT)</t>
  </si>
  <si>
    <t>J6 (OPT)</t>
  </si>
  <si>
    <t>Acrylic-Shield</t>
  </si>
  <si>
    <t>STANDOFF</t>
  </si>
  <si>
    <t>NYLON, 0.75"</t>
  </si>
  <si>
    <t>KEYSTONE, 1903D</t>
  </si>
  <si>
    <t>SPACER</t>
  </si>
  <si>
    <t>NYLON, 0.5"</t>
  </si>
  <si>
    <t>KEYSTONE, 886</t>
  </si>
  <si>
    <t>SCREW</t>
  </si>
  <si>
    <t>NYLON, 1.25"</t>
  </si>
  <si>
    <t>KEYSTONE, 9340</t>
  </si>
  <si>
    <t>JB MACHINING, 2074</t>
  </si>
  <si>
    <t>Acrylic-Shield, 1/8" thick, smoke(Gray color)</t>
  </si>
  <si>
    <t>C36</t>
  </si>
  <si>
    <t>DIODE, PMEG6010CEJ      SOD-323</t>
  </si>
  <si>
    <t>D14</t>
  </si>
  <si>
    <t>LED, RED</t>
  </si>
  <si>
    <t>Wurth Elektronik, 150080SS75000</t>
  </si>
  <si>
    <t>L4</t>
  </si>
  <si>
    <t>L6</t>
  </si>
  <si>
    <t>INDUCTOR, 10uH</t>
  </si>
  <si>
    <t>Wurth Elektronik, 7443251000</t>
  </si>
  <si>
    <t>Q4,Q5</t>
  </si>
  <si>
    <t>TRANSISTOR, SOT-23</t>
  </si>
  <si>
    <t>DIODES INC., FMMT593TA</t>
  </si>
  <si>
    <t>RES., 49.9K, 1/10W, 1%  0603</t>
  </si>
  <si>
    <t>VISHAY, CRCW060349K9FKEA</t>
  </si>
  <si>
    <t>VISHAY, CRCW060310K0FKEA</t>
  </si>
  <si>
    <t>RES., OPTION, 2512</t>
  </si>
  <si>
    <t>RES., 10K, 1/16W, 1% 0402</t>
  </si>
  <si>
    <t>VISHAY, CRCW040210K0FKED</t>
  </si>
  <si>
    <t>S3</t>
  </si>
  <si>
    <t>SWITCH, B3SL Series</t>
  </si>
  <si>
    <t>OMRON, B3SL-1002P</t>
  </si>
  <si>
    <t>RES., 10K, 1/10W, 1%, 0603</t>
  </si>
  <si>
    <t>NXP., PMEG6010CEJ,115</t>
  </si>
  <si>
    <t>CAP.,   0805</t>
  </si>
  <si>
    <t>DIODE, PMEG4010CEJ      SOD-323</t>
  </si>
  <si>
    <t>NXP., PMEG4010CEJ,115</t>
  </si>
  <si>
    <t>D15-D30</t>
  </si>
  <si>
    <t>RES., 9.09K, 1/10W, 1%, 0603</t>
  </si>
  <si>
    <t>VISHAY, CRCW06039K09FKEA</t>
  </si>
  <si>
    <t>C40,C41(OPT)</t>
  </si>
  <si>
    <t>C19,C37</t>
  </si>
  <si>
    <t>C9</t>
  </si>
  <si>
    <t>C22</t>
  </si>
  <si>
    <t>C42-C59(OPT)</t>
  </si>
  <si>
    <t>D6-D11</t>
  </si>
  <si>
    <t>D4,D5</t>
  </si>
  <si>
    <t>D31</t>
  </si>
  <si>
    <t>D3</t>
  </si>
  <si>
    <t>D32</t>
  </si>
  <si>
    <t>L1,L2</t>
  </si>
  <si>
    <t>R34,R36,R37</t>
  </si>
  <si>
    <t>R22</t>
  </si>
  <si>
    <t>R42,R43</t>
  </si>
  <si>
    <t>R55,R81,R82(OPT)</t>
  </si>
  <si>
    <t>R27</t>
  </si>
  <si>
    <t>R15</t>
  </si>
  <si>
    <t>R16,R17</t>
  </si>
  <si>
    <t>R53,R54</t>
  </si>
  <si>
    <t>R10</t>
  </si>
  <si>
    <t>R11,R12</t>
  </si>
  <si>
    <t>R13</t>
  </si>
  <si>
    <t>BEAD, CHIP, 742792150</t>
  </si>
  <si>
    <t>Wurth Elektronik, 742792150</t>
  </si>
  <si>
    <t>C4,C5,C12,C17</t>
  </si>
  <si>
    <t>R46</t>
  </si>
  <si>
    <t>R56-R79(OPT)</t>
  </si>
  <si>
    <t>R80(OPT)</t>
  </si>
  <si>
    <t>RES., 2.49K, 1W, 5%  2512</t>
  </si>
  <si>
    <t>VISHAY, CRCW25122K49FKEG</t>
  </si>
  <si>
    <t>MURATA, GRM155R71E223KA61D</t>
  </si>
  <si>
    <t>J7                         Through Hole</t>
  </si>
  <si>
    <t>VISHAY, Si7308DN-T1-GE3</t>
  </si>
  <si>
    <t>VISHAY, Si7850DP-T1-GE3</t>
  </si>
  <si>
    <t>Q1,Q2,Q3</t>
  </si>
  <si>
    <t>LT3965 MATRIX LED DIMMER CIRCUIT COMPONENTS</t>
  </si>
  <si>
    <t>LT3797 BOOST-THEN-DUAL-BUCK LED DRIVER CIRCUIT COMPONENTS</t>
  </si>
  <si>
    <t>HARDWARE</t>
  </si>
  <si>
    <t>OTHER ELECTRICAL COMPONENTS</t>
  </si>
  <si>
    <t>C1,C2</t>
  </si>
  <si>
    <t>C38</t>
  </si>
  <si>
    <t>C25-C30,C39</t>
  </si>
  <si>
    <t>C15</t>
  </si>
  <si>
    <t>C31</t>
  </si>
  <si>
    <t>C10,C11,C13</t>
  </si>
  <si>
    <t>C32,C33</t>
  </si>
  <si>
    <t>C35</t>
  </si>
  <si>
    <t>C7,C8</t>
  </si>
  <si>
    <t>R4,R6,R7,R8,R18,R19,R83</t>
  </si>
  <si>
    <t>R44,R47</t>
  </si>
  <si>
    <t>R20,R21,R48</t>
  </si>
  <si>
    <t>R49,R50,R51,R52</t>
  </si>
  <si>
    <t>SCREW(MH7-MH8)</t>
  </si>
  <si>
    <t>NYLON, 0.250"</t>
  </si>
  <si>
    <t>KEYSTONE, 9334</t>
  </si>
  <si>
    <t xml:space="preserve">VISHAY, Si7611DN-T1-GE3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</si>
</sst>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5" fillId="0" borderId="0"/>
    <xf numFmtId="0" fontId="4" fillId="0" borderId="0"/>
    <xf numFmtId="0" fontId="6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4" fillId="0" borderId="0"/>
    <xf numFmtId="0" fontId="3" fillId="32" borderId="7" applyNumberFormat="0" applyFont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7" applyNumberFormat="0" applyFont="0" applyAlignment="0" applyProtection="0"/>
    <xf numFmtId="9" fontId="24" fillId="0" borderId="0" applyFont="0" applyFill="0" applyBorder="0" applyAlignment="0" applyProtection="0"/>
    <xf numFmtId="44" fontId="28" fillId="0" borderId="0" applyFont="0" applyFill="0" applyBorder="0" applyAlignment="0" applyProtection="0"/>
  </cellStyleXfs>
  <cellXfs count="38">
    <xf numFmtId="0" fontId="0" fillId="0" borderId="0" xfId="0"/>
    <xf numFmtId="0" fontId="25" fillId="0" borderId="0" xfId="0" applyFont="1" applyFill="1" applyAlignment="1" applyProtection="1">
      <alignment horizontal="center"/>
    </xf>
    <xf numFmtId="0" fontId="25" fillId="0" borderId="0" xfId="0" applyFont="1" applyFill="1" applyAlignment="1" applyProtection="1">
      <alignment horizontal="left"/>
    </xf>
    <xf numFmtId="0" fontId="25" fillId="0" borderId="0" xfId="0" applyFont="1" applyFill="1" applyProtection="1"/>
    <xf numFmtId="0" fontId="26" fillId="33" borderId="0" xfId="0" applyFont="1" applyFill="1" applyAlignment="1" applyProtection="1">
      <alignment horizontal="left"/>
      <protection locked="0"/>
    </xf>
    <xf numFmtId="0" fontId="27" fillId="33" borderId="0" xfId="0" applyFont="1" applyFill="1" applyAlignment="1" applyProtection="1">
      <alignment horizontal="center"/>
      <protection locked="0"/>
    </xf>
    <xf numFmtId="0" fontId="27" fillId="33" borderId="0" xfId="0" applyFont="1" applyFill="1" applyAlignment="1" applyProtection="1">
      <alignment horizontal="left"/>
      <protection locked="0"/>
    </xf>
    <xf numFmtId="0" fontId="27" fillId="33" borderId="0" xfId="0" applyFont="1" applyFill="1" applyProtection="1"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 applyProtection="1">
      <alignment vertical="center"/>
      <protection locked="0"/>
    </xf>
    <xf numFmtId="0" fontId="27" fillId="0" borderId="0" xfId="38" applyFont="1" applyFill="1" applyAlignment="1">
      <alignment horizontal="left" vertical="center" wrapText="1"/>
    </xf>
    <xf numFmtId="0" fontId="27" fillId="0" borderId="0" xfId="38" applyFont="1" applyFill="1" applyAlignment="1">
      <alignment horizontal="lef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27" fillId="0" borderId="0" xfId="0" applyFont="1" applyFill="1" applyAlignment="1">
      <alignment horizontal="left" vertical="center"/>
    </xf>
    <xf numFmtId="0" fontId="27" fillId="0" borderId="0" xfId="38" applyFont="1" applyFill="1" applyBorder="1" applyAlignment="1">
      <alignment vertic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 vertical="top" wrapText="1"/>
    </xf>
    <xf numFmtId="0" fontId="27" fillId="0" borderId="0" xfId="62" applyFont="1" applyFill="1" applyAlignment="1">
      <alignment horizontal="left" vertical="center"/>
    </xf>
    <xf numFmtId="0" fontId="27" fillId="0" borderId="0" xfId="0" applyFont="1" applyFill="1" applyAlignment="1">
      <alignment horizontal="left"/>
    </xf>
    <xf numFmtId="9" fontId="27" fillId="0" borderId="0" xfId="78" applyFont="1" applyFill="1" applyAlignment="1">
      <alignment vertical="center"/>
    </xf>
    <xf numFmtId="0" fontId="26" fillId="0" borderId="0" xfId="0" applyFont="1" applyFill="1"/>
    <xf numFmtId="0" fontId="27" fillId="0" borderId="0" xfId="0" applyFont="1" applyFill="1" applyAlignment="1">
      <alignment vertical="center" wrapText="1"/>
    </xf>
    <xf numFmtId="0" fontId="27" fillId="0" borderId="0" xfId="46" applyFont="1" applyFill="1" applyAlignment="1">
      <alignment vertical="center"/>
    </xf>
    <xf numFmtId="0" fontId="27" fillId="0" borderId="0" xfId="38" applyFont="1" applyFill="1" applyAlignment="1" applyProtection="1">
      <alignment horizontal="left" vertical="center"/>
      <protection locked="0"/>
    </xf>
    <xf numFmtId="0" fontId="27" fillId="0" borderId="0" xfId="0" applyFont="1" applyFill="1" applyAlignment="1" applyProtection="1">
      <alignment horizontal="left" vertical="center"/>
      <protection locked="0"/>
    </xf>
    <xf numFmtId="0" fontId="27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44" fontId="4" fillId="0" borderId="0" xfId="79" applyFont="1" applyFill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  <protection locked="0"/>
    </xf>
  </cellXfs>
  <cellStyles count="80">
    <cellStyle name="20% - Accent1" xfId="1" builtinId="30" customBuiltin="1"/>
    <cellStyle name="20% - Accent1 2" xfId="47"/>
    <cellStyle name="20% - Accent1 3" xfId="63"/>
    <cellStyle name="20% - Accent2" xfId="2" builtinId="34" customBuiltin="1"/>
    <cellStyle name="20% - Accent2 2" xfId="48"/>
    <cellStyle name="20% - Accent2 3" xfId="64"/>
    <cellStyle name="20% - Accent3" xfId="3" builtinId="38" customBuiltin="1"/>
    <cellStyle name="20% - Accent3 2" xfId="49"/>
    <cellStyle name="20% - Accent3 3" xfId="65"/>
    <cellStyle name="20% - Accent4" xfId="4" builtinId="42" customBuiltin="1"/>
    <cellStyle name="20% - Accent4 2" xfId="50"/>
    <cellStyle name="20% - Accent4 3" xfId="66"/>
    <cellStyle name="20% - Accent5" xfId="5" builtinId="46" customBuiltin="1"/>
    <cellStyle name="20% - Accent5 2" xfId="51"/>
    <cellStyle name="20% - Accent5 3" xfId="67"/>
    <cellStyle name="20% - Accent6" xfId="6" builtinId="50" customBuiltin="1"/>
    <cellStyle name="20% - Accent6 2" xfId="52"/>
    <cellStyle name="20% - Accent6 3" xfId="68"/>
    <cellStyle name="40% - Accent1" xfId="7" builtinId="31" customBuiltin="1"/>
    <cellStyle name="40% - Accent1 2" xfId="53"/>
    <cellStyle name="40% - Accent1 3" xfId="69"/>
    <cellStyle name="40% - Accent2" xfId="8" builtinId="35" customBuiltin="1"/>
    <cellStyle name="40% - Accent2 2" xfId="54"/>
    <cellStyle name="40% - Accent2 3" xfId="70"/>
    <cellStyle name="40% - Accent3" xfId="9" builtinId="39" customBuiltin="1"/>
    <cellStyle name="40% - Accent3 2" xfId="55"/>
    <cellStyle name="40% - Accent3 3" xfId="71"/>
    <cellStyle name="40% - Accent4" xfId="10" builtinId="43" customBuiltin="1"/>
    <cellStyle name="40% - Accent4 2" xfId="56"/>
    <cellStyle name="40% - Accent4 3" xfId="72"/>
    <cellStyle name="40% - Accent5" xfId="11" builtinId="47" customBuiltin="1"/>
    <cellStyle name="40% - Accent5 2" xfId="57"/>
    <cellStyle name="40% - Accent5 3" xfId="73"/>
    <cellStyle name="40% - Accent6" xfId="12" builtinId="51" customBuiltin="1"/>
    <cellStyle name="40% - Accent6 2" xfId="58"/>
    <cellStyle name="40% - Accent6 3" xfId="74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79" builtinId="4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2 2 2" xfId="46"/>
    <cellStyle name="Normal 2 3" xfId="59"/>
    <cellStyle name="Normal 2 4" xfId="75"/>
    <cellStyle name="Normal 3" xfId="39"/>
    <cellStyle name="Normal 3 2" xfId="60"/>
    <cellStyle name="Normal 4" xfId="62"/>
    <cellStyle name="Normal 4 2" xfId="76"/>
    <cellStyle name="Note 2" xfId="40"/>
    <cellStyle name="Note 2 2" xfId="61"/>
    <cellStyle name="Note 2 3" xfId="77"/>
    <cellStyle name="Output" xfId="41" builtinId="21" customBuiltin="1"/>
    <cellStyle name="Percent" xfId="78" builtinId="5"/>
    <cellStyle name="Title" xfId="42" builtinId="15" customBuiltin="1"/>
    <cellStyle name="Title 2" xfId="43"/>
    <cellStyle name="Total" xfId="44" builtinId="25" customBuiltin="1"/>
    <cellStyle name="Warning Text" xfId="45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1-A-PROJECTS/1-PROJECTS-CURRENT/DC2218A-4/DC2218A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36">
          <cell r="C36" t="str">
            <v>J1,J3(OPT)</v>
          </cell>
        </row>
        <row r="42">
          <cell r="C42" t="str">
            <v>J8</v>
          </cell>
        </row>
        <row r="43">
          <cell r="C43" t="str">
            <v>J10,J11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zoomScaleNormal="100" workbookViewId="0">
      <selection activeCell="C21" sqref="C21"/>
    </sheetView>
  </sheetViews>
  <sheetFormatPr defaultColWidth="8.7109375" defaultRowHeight="12.75" x14ac:dyDescent="0.2"/>
  <cols>
    <col min="1" max="1" width="5.140625" style="29" customWidth="1"/>
    <col min="2" max="2" width="4.5703125" style="29" customWidth="1"/>
    <col min="3" max="3" width="28.28515625" style="30" customWidth="1"/>
    <col min="4" max="4" width="40.42578125" style="8" customWidth="1"/>
    <col min="5" max="5" width="35" style="8" customWidth="1"/>
    <col min="6" max="16384" width="8.7109375" style="8"/>
  </cols>
  <sheetData>
    <row r="1" spans="1:5" s="3" customFormat="1" ht="1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s="12" customFormat="1" ht="13.5" customHeight="1" x14ac:dyDescent="0.2">
      <c r="A2" s="4" t="s">
        <v>276</v>
      </c>
      <c r="B2" s="5"/>
      <c r="C2" s="6"/>
      <c r="D2" s="7"/>
      <c r="E2" s="7"/>
    </row>
    <row r="3" spans="1:5" s="12" customFormat="1" ht="13.5" customHeight="1" x14ac:dyDescent="0.2">
      <c r="A3" s="9">
        <v>1</v>
      </c>
      <c r="B3" s="9">
        <v>2</v>
      </c>
      <c r="C3" s="10" t="s">
        <v>280</v>
      </c>
      <c r="D3" s="11" t="s">
        <v>183</v>
      </c>
      <c r="E3" s="11" t="s">
        <v>184</v>
      </c>
    </row>
    <row r="4" spans="1:5" s="12" customFormat="1" ht="13.5" customHeight="1" x14ac:dyDescent="0.2">
      <c r="A4" s="9">
        <f>A3+1</f>
        <v>2</v>
      </c>
      <c r="B4" s="9">
        <v>2</v>
      </c>
      <c r="C4" s="10" t="s">
        <v>156</v>
      </c>
      <c r="D4" s="13" t="s">
        <v>37</v>
      </c>
      <c r="E4" s="14" t="s">
        <v>38</v>
      </c>
    </row>
    <row r="5" spans="1:5" s="12" customFormat="1" ht="13.5" customHeight="1" x14ac:dyDescent="0.2">
      <c r="A5" s="9">
        <f t="shared" ref="A5:A14" si="0">A4+1</f>
        <v>3</v>
      </c>
      <c r="B5" s="9">
        <v>0</v>
      </c>
      <c r="C5" s="10" t="s">
        <v>245</v>
      </c>
      <c r="D5" s="11" t="s">
        <v>185</v>
      </c>
      <c r="E5" s="11" t="s">
        <v>6</v>
      </c>
    </row>
    <row r="6" spans="1:5" s="12" customFormat="1" ht="13.5" customHeight="1" x14ac:dyDescent="0.2">
      <c r="A6" s="9">
        <f t="shared" si="0"/>
        <v>4</v>
      </c>
      <c r="B6" s="9">
        <v>2</v>
      </c>
      <c r="C6" s="10" t="s">
        <v>247</v>
      </c>
      <c r="D6" s="15" t="s">
        <v>66</v>
      </c>
      <c r="E6" s="15" t="s">
        <v>67</v>
      </c>
    </row>
    <row r="7" spans="1:5" s="12" customFormat="1" ht="13.5" customHeight="1" x14ac:dyDescent="0.2">
      <c r="A7" s="9">
        <f t="shared" si="0"/>
        <v>5</v>
      </c>
      <c r="B7" s="9">
        <v>2</v>
      </c>
      <c r="C7" s="10" t="s">
        <v>179</v>
      </c>
      <c r="D7" s="15" t="s">
        <v>180</v>
      </c>
      <c r="E7" s="15" t="s">
        <v>181</v>
      </c>
    </row>
    <row r="8" spans="1:5" s="12" customFormat="1" ht="13.5" customHeight="1" x14ac:dyDescent="0.2">
      <c r="A8" s="9">
        <f t="shared" si="0"/>
        <v>6</v>
      </c>
      <c r="B8" s="9">
        <v>16</v>
      </c>
      <c r="C8" s="10" t="s">
        <v>238</v>
      </c>
      <c r="D8" s="16" t="s">
        <v>236</v>
      </c>
      <c r="E8" s="8" t="s">
        <v>237</v>
      </c>
    </row>
    <row r="9" spans="1:5" s="12" customFormat="1" ht="13.5" customHeight="1" x14ac:dyDescent="0.2">
      <c r="A9" s="9">
        <f t="shared" si="0"/>
        <v>7</v>
      </c>
      <c r="B9" s="9">
        <v>2</v>
      </c>
      <c r="C9" s="15" t="s">
        <v>221</v>
      </c>
      <c r="D9" s="11" t="s">
        <v>222</v>
      </c>
      <c r="E9" s="11" t="s">
        <v>223</v>
      </c>
    </row>
    <row r="10" spans="1:5" s="12" customFormat="1" ht="13.5" customHeight="1" x14ac:dyDescent="0.2">
      <c r="A10" s="9">
        <f t="shared" si="0"/>
        <v>8</v>
      </c>
      <c r="B10" s="9">
        <v>2</v>
      </c>
      <c r="C10" s="10" t="s">
        <v>167</v>
      </c>
      <c r="D10" s="17" t="s">
        <v>224</v>
      </c>
      <c r="E10" s="17" t="s">
        <v>225</v>
      </c>
    </row>
    <row r="11" spans="1:5" s="12" customFormat="1" ht="13.5" customHeight="1" x14ac:dyDescent="0.2">
      <c r="A11" s="9">
        <f t="shared" si="0"/>
        <v>9</v>
      </c>
      <c r="B11" s="9">
        <v>2</v>
      </c>
      <c r="C11" s="10" t="s">
        <v>164</v>
      </c>
      <c r="D11" s="15" t="s">
        <v>239</v>
      </c>
      <c r="E11" s="17" t="s">
        <v>240</v>
      </c>
    </row>
    <row r="12" spans="1:5" s="12" customFormat="1" ht="13.5" customHeight="1" x14ac:dyDescent="0.2">
      <c r="A12" s="9">
        <f t="shared" si="0"/>
        <v>10</v>
      </c>
      <c r="B12" s="9">
        <v>7</v>
      </c>
      <c r="C12" s="10" t="s">
        <v>289</v>
      </c>
      <c r="D12" s="15" t="s">
        <v>228</v>
      </c>
      <c r="E12" s="15" t="s">
        <v>229</v>
      </c>
    </row>
    <row r="13" spans="1:5" s="12" customFormat="1" ht="13.5" customHeight="1" x14ac:dyDescent="0.2">
      <c r="A13" s="9">
        <f t="shared" si="0"/>
        <v>11</v>
      </c>
      <c r="B13" s="9">
        <v>2</v>
      </c>
      <c r="C13" s="10" t="s">
        <v>290</v>
      </c>
      <c r="D13" s="17" t="s">
        <v>95</v>
      </c>
      <c r="E13" s="17" t="s">
        <v>16</v>
      </c>
    </row>
    <row r="14" spans="1:5" s="12" customFormat="1" ht="13.5" customHeight="1" x14ac:dyDescent="0.2">
      <c r="A14" s="9">
        <f t="shared" si="0"/>
        <v>12</v>
      </c>
      <c r="B14" s="9">
        <v>2</v>
      </c>
      <c r="C14" s="15" t="s">
        <v>126</v>
      </c>
      <c r="D14" s="15" t="s">
        <v>136</v>
      </c>
      <c r="E14" s="15" t="s">
        <v>25</v>
      </c>
    </row>
    <row r="16" spans="1:5" ht="12" customHeight="1" x14ac:dyDescent="0.2">
      <c r="A16" s="4" t="s">
        <v>277</v>
      </c>
      <c r="B16" s="5"/>
      <c r="C16" s="6"/>
      <c r="D16" s="7"/>
      <c r="E16" s="7"/>
    </row>
    <row r="17" spans="1:5" s="12" customFormat="1" ht="13.5" customHeight="1" x14ac:dyDescent="0.2">
      <c r="A17" s="9">
        <v>1</v>
      </c>
      <c r="B17" s="9">
        <v>4</v>
      </c>
      <c r="C17" s="10" t="s">
        <v>265</v>
      </c>
      <c r="D17" s="17" t="s">
        <v>61</v>
      </c>
      <c r="E17" s="18" t="s">
        <v>62</v>
      </c>
    </row>
    <row r="18" spans="1:5" s="12" customFormat="1" ht="13.5" customHeight="1" x14ac:dyDescent="0.2">
      <c r="A18" s="9">
        <f t="shared" ref="A18:A57" si="1">A17+1</f>
        <v>2</v>
      </c>
      <c r="B18" s="9">
        <v>1</v>
      </c>
      <c r="C18" s="10" t="s">
        <v>243</v>
      </c>
      <c r="D18" s="17" t="s">
        <v>140</v>
      </c>
      <c r="E18" s="17" t="s">
        <v>271</v>
      </c>
    </row>
    <row r="19" spans="1:5" s="12" customFormat="1" ht="13.5" customHeight="1" x14ac:dyDescent="0.2">
      <c r="A19" s="9">
        <f t="shared" si="1"/>
        <v>3</v>
      </c>
      <c r="B19" s="9">
        <v>2</v>
      </c>
      <c r="C19" s="10" t="s">
        <v>242</v>
      </c>
      <c r="D19" s="17" t="s">
        <v>60</v>
      </c>
      <c r="E19" s="17" t="s">
        <v>45</v>
      </c>
    </row>
    <row r="20" spans="1:5" s="12" customFormat="1" ht="13.5" customHeight="1" x14ac:dyDescent="0.2">
      <c r="A20" s="9">
        <f t="shared" si="1"/>
        <v>4</v>
      </c>
      <c r="B20" s="9">
        <v>2</v>
      </c>
      <c r="C20" s="10" t="s">
        <v>162</v>
      </c>
      <c r="D20" s="17" t="s">
        <v>53</v>
      </c>
      <c r="E20" s="17" t="s">
        <v>54</v>
      </c>
    </row>
    <row r="21" spans="1:5" s="12" customFormat="1" ht="13.5" customHeight="1" x14ac:dyDescent="0.2">
      <c r="A21" s="9">
        <f t="shared" si="1"/>
        <v>5</v>
      </c>
      <c r="B21" s="9">
        <v>1</v>
      </c>
      <c r="C21" s="10" t="s">
        <v>244</v>
      </c>
      <c r="D21" s="17" t="s">
        <v>58</v>
      </c>
      <c r="E21" s="17" t="s">
        <v>59</v>
      </c>
    </row>
    <row r="22" spans="1:5" s="12" customFormat="1" ht="13.5" customHeight="1" x14ac:dyDescent="0.2">
      <c r="A22" s="9">
        <f t="shared" si="1"/>
        <v>6</v>
      </c>
      <c r="B22" s="19">
        <v>1</v>
      </c>
      <c r="C22" s="10" t="s">
        <v>160</v>
      </c>
      <c r="D22" s="15" t="s">
        <v>152</v>
      </c>
      <c r="E22" s="15" t="s">
        <v>153</v>
      </c>
    </row>
    <row r="23" spans="1:5" s="12" customFormat="1" ht="13.5" customHeight="1" x14ac:dyDescent="0.2">
      <c r="A23" s="9">
        <f t="shared" si="1"/>
        <v>7</v>
      </c>
      <c r="B23" s="9">
        <v>1</v>
      </c>
      <c r="C23" s="10" t="s">
        <v>5</v>
      </c>
      <c r="D23" s="17" t="s">
        <v>55</v>
      </c>
      <c r="E23" s="15" t="s">
        <v>56</v>
      </c>
    </row>
    <row r="24" spans="1:5" s="12" customFormat="1" ht="13.5" customHeight="1" x14ac:dyDescent="0.2">
      <c r="A24" s="9">
        <f t="shared" si="1"/>
        <v>8</v>
      </c>
      <c r="B24" s="9">
        <v>7</v>
      </c>
      <c r="C24" s="10" t="s">
        <v>282</v>
      </c>
      <c r="D24" s="17" t="s">
        <v>51</v>
      </c>
      <c r="E24" s="17" t="s">
        <v>52</v>
      </c>
    </row>
    <row r="25" spans="1:5" s="12" customFormat="1" ht="13.5" customHeight="1" x14ac:dyDescent="0.2">
      <c r="A25" s="9">
        <f t="shared" si="1"/>
        <v>9</v>
      </c>
      <c r="B25" s="9">
        <v>1</v>
      </c>
      <c r="C25" s="10" t="s">
        <v>284</v>
      </c>
      <c r="D25" s="17" t="s">
        <v>37</v>
      </c>
      <c r="E25" s="17" t="s">
        <v>38</v>
      </c>
    </row>
    <row r="26" spans="1:5" s="12" customFormat="1" ht="13.5" customHeight="1" x14ac:dyDescent="0.2">
      <c r="A26" s="9">
        <f t="shared" si="1"/>
        <v>10</v>
      </c>
      <c r="B26" s="9">
        <v>2</v>
      </c>
      <c r="C26" s="10" t="s">
        <v>286</v>
      </c>
      <c r="D26" s="17" t="s">
        <v>48</v>
      </c>
      <c r="E26" s="17" t="s">
        <v>27</v>
      </c>
    </row>
    <row r="27" spans="1:5" s="12" customFormat="1" ht="13.5" customHeight="1" x14ac:dyDescent="0.2">
      <c r="A27" s="9">
        <f t="shared" si="1"/>
        <v>11</v>
      </c>
      <c r="B27" s="9">
        <v>1</v>
      </c>
      <c r="C27" s="10" t="s">
        <v>161</v>
      </c>
      <c r="D27" s="17" t="s">
        <v>49</v>
      </c>
      <c r="E27" s="15" t="s">
        <v>50</v>
      </c>
    </row>
    <row r="28" spans="1:5" s="12" customFormat="1" ht="13.5" customHeight="1" x14ac:dyDescent="0.2">
      <c r="A28" s="9">
        <f t="shared" si="1"/>
        <v>12</v>
      </c>
      <c r="B28" s="9">
        <v>1</v>
      </c>
      <c r="C28" s="10" t="s">
        <v>287</v>
      </c>
      <c r="D28" s="17" t="s">
        <v>57</v>
      </c>
      <c r="E28" s="17" t="s">
        <v>26</v>
      </c>
    </row>
    <row r="29" spans="1:5" s="12" customFormat="1" ht="13.5" customHeight="1" x14ac:dyDescent="0.2">
      <c r="A29" s="9">
        <f t="shared" si="1"/>
        <v>13</v>
      </c>
      <c r="B29" s="9">
        <v>1</v>
      </c>
      <c r="C29" s="10" t="s">
        <v>212</v>
      </c>
      <c r="D29" s="17" t="s">
        <v>46</v>
      </c>
      <c r="E29" s="17" t="s">
        <v>47</v>
      </c>
    </row>
    <row r="30" spans="1:5" s="12" customFormat="1" ht="13.5" customHeight="1" x14ac:dyDescent="0.2">
      <c r="A30" s="9">
        <f t="shared" si="1"/>
        <v>14</v>
      </c>
      <c r="B30" s="9">
        <v>1</v>
      </c>
      <c r="C30" s="10" t="s">
        <v>281</v>
      </c>
      <c r="D30" s="11" t="s">
        <v>183</v>
      </c>
      <c r="E30" s="11" t="s">
        <v>184</v>
      </c>
    </row>
    <row r="31" spans="1:5" s="12" customFormat="1" ht="13.5" customHeight="1" x14ac:dyDescent="0.2">
      <c r="A31" s="9">
        <f t="shared" si="1"/>
        <v>15</v>
      </c>
      <c r="B31" s="9">
        <v>0</v>
      </c>
      <c r="C31" s="10" t="s">
        <v>241</v>
      </c>
      <c r="D31" s="11" t="s">
        <v>235</v>
      </c>
      <c r="E31" s="20" t="s">
        <v>6</v>
      </c>
    </row>
    <row r="32" spans="1:5" s="12" customFormat="1" ht="13.5" customHeight="1" x14ac:dyDescent="0.2">
      <c r="A32" s="9">
        <f t="shared" si="1"/>
        <v>16</v>
      </c>
      <c r="B32" s="9">
        <v>2</v>
      </c>
      <c r="C32" s="10" t="s">
        <v>163</v>
      </c>
      <c r="D32" s="12" t="s">
        <v>65</v>
      </c>
      <c r="E32" s="12" t="s">
        <v>137</v>
      </c>
    </row>
    <row r="33" spans="1:5" s="12" customFormat="1" ht="13.5" customHeight="1" x14ac:dyDescent="0.2">
      <c r="A33" s="9">
        <f t="shared" si="1"/>
        <v>17</v>
      </c>
      <c r="B33" s="9">
        <v>1</v>
      </c>
      <c r="C33" s="10" t="s">
        <v>249</v>
      </c>
      <c r="D33" s="12" t="s">
        <v>63</v>
      </c>
      <c r="E33" s="12" t="s">
        <v>64</v>
      </c>
    </row>
    <row r="34" spans="1:5" s="12" customFormat="1" ht="13.5" customHeight="1" x14ac:dyDescent="0.2">
      <c r="A34" s="9">
        <f t="shared" si="1"/>
        <v>18</v>
      </c>
      <c r="B34" s="9">
        <v>6</v>
      </c>
      <c r="C34" s="10" t="s">
        <v>246</v>
      </c>
      <c r="D34" s="15" t="s">
        <v>213</v>
      </c>
      <c r="E34" s="12" t="s">
        <v>234</v>
      </c>
    </row>
    <row r="35" spans="1:5" s="12" customFormat="1" ht="13.5" customHeight="1" x14ac:dyDescent="0.2">
      <c r="A35" s="9">
        <f t="shared" si="1"/>
        <v>19</v>
      </c>
      <c r="B35" s="9">
        <v>1</v>
      </c>
      <c r="C35" s="21" t="s">
        <v>188</v>
      </c>
      <c r="D35" s="10" t="s">
        <v>263</v>
      </c>
      <c r="E35" s="10" t="s">
        <v>264</v>
      </c>
    </row>
    <row r="36" spans="1:5" s="12" customFormat="1" ht="13.5" customHeight="1" x14ac:dyDescent="0.2">
      <c r="A36" s="9">
        <f t="shared" si="1"/>
        <v>20</v>
      </c>
      <c r="B36" s="9">
        <v>2</v>
      </c>
      <c r="C36" s="10" t="s">
        <v>251</v>
      </c>
      <c r="D36" s="11" t="s">
        <v>177</v>
      </c>
      <c r="E36" s="11" t="s">
        <v>178</v>
      </c>
    </row>
    <row r="37" spans="1:5" s="12" customFormat="1" ht="13.5" customHeight="1" x14ac:dyDescent="0.2">
      <c r="A37" s="9">
        <f t="shared" si="1"/>
        <v>21</v>
      </c>
      <c r="B37" s="9">
        <v>1</v>
      </c>
      <c r="C37" s="10" t="s">
        <v>78</v>
      </c>
      <c r="D37" s="17" t="s">
        <v>79</v>
      </c>
      <c r="E37" s="17" t="s">
        <v>139</v>
      </c>
    </row>
    <row r="38" spans="1:5" s="12" customFormat="1" ht="13.5" customHeight="1" x14ac:dyDescent="0.2">
      <c r="A38" s="9">
        <f t="shared" si="1"/>
        <v>22</v>
      </c>
      <c r="B38" s="9">
        <v>1</v>
      </c>
      <c r="C38" s="10" t="s">
        <v>217</v>
      </c>
      <c r="D38" s="12" t="s">
        <v>80</v>
      </c>
      <c r="E38" s="15" t="s">
        <v>138</v>
      </c>
    </row>
    <row r="39" spans="1:5" s="12" customFormat="1" ht="13.5" customHeight="1" x14ac:dyDescent="0.2">
      <c r="A39" s="9">
        <f t="shared" si="1"/>
        <v>23</v>
      </c>
      <c r="B39" s="9">
        <v>1</v>
      </c>
      <c r="C39" s="10" t="s">
        <v>218</v>
      </c>
      <c r="D39" s="11" t="s">
        <v>219</v>
      </c>
      <c r="E39" s="11" t="s">
        <v>220</v>
      </c>
    </row>
    <row r="40" spans="1:5" s="12" customFormat="1" ht="13.5" customHeight="1" x14ac:dyDescent="0.2">
      <c r="A40" s="9">
        <f t="shared" si="1"/>
        <v>24</v>
      </c>
      <c r="B40" s="9">
        <v>2</v>
      </c>
      <c r="C40" s="15" t="s">
        <v>191</v>
      </c>
      <c r="D40" s="12" t="s">
        <v>84</v>
      </c>
      <c r="E40" s="17" t="s">
        <v>273</v>
      </c>
    </row>
    <row r="41" spans="1:5" s="12" customFormat="1" ht="13.5" customHeight="1" x14ac:dyDescent="0.2">
      <c r="A41" s="9">
        <f t="shared" si="1"/>
        <v>25</v>
      </c>
      <c r="B41" s="9">
        <v>1</v>
      </c>
      <c r="C41" s="15" t="s">
        <v>190</v>
      </c>
      <c r="D41" s="12" t="s">
        <v>85</v>
      </c>
      <c r="E41" s="17" t="s">
        <v>274</v>
      </c>
    </row>
    <row r="42" spans="1:5" s="12" customFormat="1" ht="13.5" customHeight="1" x14ac:dyDescent="0.2">
      <c r="A42" s="9">
        <f t="shared" si="1"/>
        <v>26</v>
      </c>
      <c r="B42" s="9">
        <v>2</v>
      </c>
      <c r="C42" s="15" t="s">
        <v>192</v>
      </c>
      <c r="D42" s="12" t="s">
        <v>196</v>
      </c>
      <c r="E42" s="12" t="s">
        <v>296</v>
      </c>
    </row>
    <row r="43" spans="1:5" s="12" customFormat="1" ht="13.5" customHeight="1" x14ac:dyDescent="0.2">
      <c r="A43" s="9">
        <f t="shared" si="1"/>
        <v>27</v>
      </c>
      <c r="B43" s="9">
        <v>1</v>
      </c>
      <c r="C43" s="10" t="s">
        <v>260</v>
      </c>
      <c r="D43" s="15" t="s">
        <v>113</v>
      </c>
      <c r="E43" s="15" t="s">
        <v>114</v>
      </c>
    </row>
    <row r="44" spans="1:5" s="12" customFormat="1" ht="13.5" customHeight="1" x14ac:dyDescent="0.2">
      <c r="A44" s="9">
        <f t="shared" si="1"/>
        <v>28</v>
      </c>
      <c r="B44" s="9">
        <v>2</v>
      </c>
      <c r="C44" s="10" t="s">
        <v>261</v>
      </c>
      <c r="D44" s="15" t="s">
        <v>115</v>
      </c>
      <c r="E44" s="15" t="s">
        <v>116</v>
      </c>
    </row>
    <row r="45" spans="1:5" s="12" customFormat="1" ht="13.5" customHeight="1" x14ac:dyDescent="0.2">
      <c r="A45" s="9">
        <f t="shared" si="1"/>
        <v>29</v>
      </c>
      <c r="B45" s="9">
        <v>1</v>
      </c>
      <c r="C45" s="10" t="s">
        <v>262</v>
      </c>
      <c r="D45" s="15" t="s">
        <v>117</v>
      </c>
      <c r="E45" s="15" t="s">
        <v>118</v>
      </c>
    </row>
    <row r="46" spans="1:5" s="12" customFormat="1" ht="13.5" customHeight="1" x14ac:dyDescent="0.2">
      <c r="A46" s="9">
        <f t="shared" si="1"/>
        <v>30</v>
      </c>
      <c r="B46" s="9">
        <v>1</v>
      </c>
      <c r="C46" s="10" t="s">
        <v>257</v>
      </c>
      <c r="D46" s="15" t="s">
        <v>107</v>
      </c>
      <c r="E46" s="15" t="s">
        <v>108</v>
      </c>
    </row>
    <row r="47" spans="1:5" s="12" customFormat="1" ht="13.5" customHeight="1" x14ac:dyDescent="0.2">
      <c r="A47" s="9">
        <f t="shared" si="1"/>
        <v>31</v>
      </c>
      <c r="B47" s="9">
        <v>2</v>
      </c>
      <c r="C47" s="10" t="s">
        <v>258</v>
      </c>
      <c r="D47" s="15" t="s">
        <v>94</v>
      </c>
      <c r="E47" s="15" t="s">
        <v>141</v>
      </c>
    </row>
    <row r="48" spans="1:5" s="12" customFormat="1" ht="13.5" customHeight="1" x14ac:dyDescent="0.2">
      <c r="A48" s="9">
        <f t="shared" si="1"/>
        <v>32</v>
      </c>
      <c r="B48" s="9">
        <v>2</v>
      </c>
      <c r="C48" s="10" t="s">
        <v>170</v>
      </c>
      <c r="D48" s="15" t="s">
        <v>105</v>
      </c>
      <c r="E48" s="15" t="s">
        <v>106</v>
      </c>
    </row>
    <row r="49" spans="1:5" s="12" customFormat="1" ht="13.5" customHeight="1" x14ac:dyDescent="0.2">
      <c r="A49" s="9">
        <f t="shared" si="1"/>
        <v>33</v>
      </c>
      <c r="B49" s="9">
        <v>2</v>
      </c>
      <c r="C49" s="10" t="s">
        <v>171</v>
      </c>
      <c r="D49" s="15" t="s">
        <v>109</v>
      </c>
      <c r="E49" s="15" t="s">
        <v>110</v>
      </c>
    </row>
    <row r="50" spans="1:5" s="12" customFormat="1" ht="13.5" customHeight="1" x14ac:dyDescent="0.2">
      <c r="A50" s="9">
        <f t="shared" si="1"/>
        <v>34</v>
      </c>
      <c r="B50" s="9">
        <v>3</v>
      </c>
      <c r="C50" s="10" t="s">
        <v>168</v>
      </c>
      <c r="D50" s="17" t="s">
        <v>91</v>
      </c>
      <c r="E50" s="17" t="s">
        <v>17</v>
      </c>
    </row>
    <row r="51" spans="1:5" s="12" customFormat="1" ht="13.5" customHeight="1" x14ac:dyDescent="0.2">
      <c r="A51" s="9">
        <f t="shared" si="1"/>
        <v>35</v>
      </c>
      <c r="B51" s="9">
        <v>1</v>
      </c>
      <c r="C51" s="10" t="s">
        <v>172</v>
      </c>
      <c r="D51" s="15" t="s">
        <v>111</v>
      </c>
      <c r="E51" s="15" t="s">
        <v>112</v>
      </c>
    </row>
    <row r="52" spans="1:5" ht="13.5" customHeight="1" x14ac:dyDescent="0.2">
      <c r="A52" s="9">
        <f t="shared" si="1"/>
        <v>36</v>
      </c>
      <c r="B52" s="9">
        <v>3</v>
      </c>
      <c r="C52" s="10" t="s">
        <v>193</v>
      </c>
      <c r="D52" s="11" t="s">
        <v>194</v>
      </c>
      <c r="E52" s="11" t="s">
        <v>195</v>
      </c>
    </row>
    <row r="53" spans="1:5" s="12" customFormat="1" ht="13.5" customHeight="1" x14ac:dyDescent="0.2">
      <c r="A53" s="9">
        <f t="shared" si="1"/>
        <v>37</v>
      </c>
      <c r="B53" s="9">
        <v>1</v>
      </c>
      <c r="C53" s="10" t="s">
        <v>102</v>
      </c>
      <c r="D53" s="15" t="s">
        <v>142</v>
      </c>
      <c r="E53" s="15" t="s">
        <v>143</v>
      </c>
    </row>
    <row r="54" spans="1:5" s="12" customFormat="1" ht="13.5" customHeight="1" x14ac:dyDescent="0.2">
      <c r="A54" s="9">
        <f t="shared" si="1"/>
        <v>38</v>
      </c>
      <c r="B54" s="9">
        <v>1</v>
      </c>
      <c r="C54" s="10" t="s">
        <v>173</v>
      </c>
      <c r="D54" s="15" t="s">
        <v>144</v>
      </c>
      <c r="E54" s="15" t="s">
        <v>145</v>
      </c>
    </row>
    <row r="55" spans="1:5" s="12" customFormat="1" ht="13.5" customHeight="1" x14ac:dyDescent="0.2">
      <c r="A55" s="9">
        <f t="shared" si="1"/>
        <v>39</v>
      </c>
      <c r="B55" s="9">
        <v>2</v>
      </c>
      <c r="C55" s="10" t="s">
        <v>254</v>
      </c>
      <c r="D55" s="15" t="s">
        <v>97</v>
      </c>
      <c r="E55" s="17" t="s">
        <v>98</v>
      </c>
    </row>
    <row r="56" spans="1:5" s="12" customFormat="1" ht="13.5" customHeight="1" x14ac:dyDescent="0.2">
      <c r="A56" s="9">
        <f t="shared" si="1"/>
        <v>40</v>
      </c>
      <c r="B56" s="9">
        <v>1</v>
      </c>
      <c r="C56" s="10" t="s">
        <v>174</v>
      </c>
      <c r="D56" s="15" t="s">
        <v>121</v>
      </c>
      <c r="E56" s="15" t="s">
        <v>122</v>
      </c>
    </row>
    <row r="57" spans="1:5" s="12" customFormat="1" ht="13.5" customHeight="1" x14ac:dyDescent="0.2">
      <c r="A57" s="9">
        <f t="shared" si="1"/>
        <v>41</v>
      </c>
      <c r="B57" s="9">
        <v>1</v>
      </c>
      <c r="C57" s="15" t="s">
        <v>23</v>
      </c>
      <c r="D57" s="12" t="s">
        <v>135</v>
      </c>
      <c r="E57" s="15" t="s">
        <v>133</v>
      </c>
    </row>
    <row r="59" spans="1:5" ht="12" customHeight="1" x14ac:dyDescent="0.2">
      <c r="A59" s="4" t="s">
        <v>279</v>
      </c>
      <c r="B59" s="5"/>
      <c r="C59" s="6"/>
      <c r="D59" s="7"/>
      <c r="E59" s="7"/>
    </row>
    <row r="60" spans="1:5" s="12" customFormat="1" ht="13.5" customHeight="1" x14ac:dyDescent="0.2">
      <c r="A60" s="9">
        <v>1</v>
      </c>
      <c r="B60" s="9">
        <v>1</v>
      </c>
      <c r="C60" s="17" t="s">
        <v>182</v>
      </c>
      <c r="D60" s="15" t="s">
        <v>151</v>
      </c>
      <c r="E60" s="15"/>
    </row>
    <row r="61" spans="1:5" s="12" customFormat="1" ht="13.5" customHeight="1" x14ac:dyDescent="0.2">
      <c r="A61" s="9">
        <f t="shared" ref="A61:A89" si="2">A60+1</f>
        <v>2</v>
      </c>
      <c r="B61" s="9">
        <v>2</v>
      </c>
      <c r="C61" s="10" t="s">
        <v>288</v>
      </c>
      <c r="D61" s="17" t="s">
        <v>57</v>
      </c>
      <c r="E61" s="17" t="s">
        <v>26</v>
      </c>
    </row>
    <row r="62" spans="1:5" s="12" customFormat="1" ht="13.5" customHeight="1" x14ac:dyDescent="0.2">
      <c r="A62" s="9">
        <f t="shared" si="2"/>
        <v>3</v>
      </c>
      <c r="B62" s="9">
        <v>3</v>
      </c>
      <c r="C62" s="10" t="s">
        <v>285</v>
      </c>
      <c r="D62" s="17" t="s">
        <v>48</v>
      </c>
      <c r="E62" s="17" t="s">
        <v>27</v>
      </c>
    </row>
    <row r="63" spans="1:5" s="12" customFormat="1" ht="13.5" customHeight="1" x14ac:dyDescent="0.2">
      <c r="A63" s="9">
        <f t="shared" si="2"/>
        <v>4</v>
      </c>
      <c r="B63" s="9">
        <v>1</v>
      </c>
      <c r="C63" s="22" t="s">
        <v>157</v>
      </c>
      <c r="D63" s="15" t="s">
        <v>39</v>
      </c>
      <c r="E63" s="15" t="s">
        <v>40</v>
      </c>
    </row>
    <row r="64" spans="1:5" s="12" customFormat="1" ht="13.5" customHeight="1" x14ac:dyDescent="0.2">
      <c r="A64" s="9">
        <f t="shared" si="2"/>
        <v>5</v>
      </c>
      <c r="B64" s="9">
        <v>1</v>
      </c>
      <c r="C64" s="10" t="s">
        <v>283</v>
      </c>
      <c r="D64" s="17" t="s">
        <v>37</v>
      </c>
      <c r="E64" s="17" t="s">
        <v>38</v>
      </c>
    </row>
    <row r="65" spans="1:5" s="12" customFormat="1" ht="13.5" customHeight="1" x14ac:dyDescent="0.2">
      <c r="A65" s="9">
        <f t="shared" si="2"/>
        <v>6</v>
      </c>
      <c r="B65" s="19">
        <v>1</v>
      </c>
      <c r="C65" s="22" t="s">
        <v>158</v>
      </c>
      <c r="D65" s="15" t="s">
        <v>41</v>
      </c>
      <c r="E65" s="15" t="s">
        <v>42</v>
      </c>
    </row>
    <row r="66" spans="1:5" s="12" customFormat="1" ht="13.5" customHeight="1" x14ac:dyDescent="0.2">
      <c r="A66" s="9">
        <f t="shared" si="2"/>
        <v>7</v>
      </c>
      <c r="B66" s="19">
        <v>1</v>
      </c>
      <c r="C66" s="22" t="s">
        <v>159</v>
      </c>
      <c r="D66" s="23" t="s">
        <v>43</v>
      </c>
      <c r="E66" s="15" t="s">
        <v>44</v>
      </c>
    </row>
    <row r="67" spans="1:5" s="24" customFormat="1" ht="13.5" customHeight="1" x14ac:dyDescent="0.2">
      <c r="A67" s="9">
        <f t="shared" si="2"/>
        <v>8</v>
      </c>
      <c r="B67" s="9">
        <v>1</v>
      </c>
      <c r="C67" s="10" t="s">
        <v>214</v>
      </c>
      <c r="D67" s="17" t="s">
        <v>28</v>
      </c>
      <c r="E67" s="17" t="s">
        <v>8</v>
      </c>
    </row>
    <row r="68" spans="1:5" s="24" customFormat="1" ht="13.5" customHeight="1" x14ac:dyDescent="0.2">
      <c r="A68" s="9">
        <f t="shared" si="2"/>
        <v>9</v>
      </c>
      <c r="B68" s="9">
        <v>1</v>
      </c>
      <c r="C68" s="10" t="s">
        <v>248</v>
      </c>
      <c r="D68" s="17" t="s">
        <v>29</v>
      </c>
      <c r="E68" s="17" t="s">
        <v>7</v>
      </c>
    </row>
    <row r="69" spans="1:5" s="12" customFormat="1" ht="13.5" customHeight="1" x14ac:dyDescent="0.2">
      <c r="A69" s="9">
        <f t="shared" si="2"/>
        <v>10</v>
      </c>
      <c r="B69" s="9">
        <v>1</v>
      </c>
      <c r="C69" s="10" t="s">
        <v>250</v>
      </c>
      <c r="D69" s="25" t="s">
        <v>215</v>
      </c>
      <c r="E69" s="15" t="s">
        <v>216</v>
      </c>
    </row>
    <row r="70" spans="1:5" s="12" customFormat="1" ht="13.5" customHeight="1" x14ac:dyDescent="0.2">
      <c r="A70" s="9">
        <f t="shared" si="2"/>
        <v>11</v>
      </c>
      <c r="B70" s="9">
        <v>1</v>
      </c>
      <c r="C70" s="10" t="s">
        <v>81</v>
      </c>
      <c r="D70" s="15" t="s">
        <v>82</v>
      </c>
      <c r="E70" s="15" t="s">
        <v>83</v>
      </c>
    </row>
    <row r="71" spans="1:5" s="12" customFormat="1" ht="13.5" customHeight="1" x14ac:dyDescent="0.2">
      <c r="A71" s="9">
        <f t="shared" si="2"/>
        <v>12</v>
      </c>
      <c r="B71" s="9">
        <v>16</v>
      </c>
      <c r="C71" s="15" t="s">
        <v>148</v>
      </c>
      <c r="D71" s="15" t="s">
        <v>146</v>
      </c>
      <c r="E71" s="15" t="s">
        <v>147</v>
      </c>
    </row>
    <row r="72" spans="1:5" s="12" customFormat="1" ht="13.5" customHeight="1" x14ac:dyDescent="0.2">
      <c r="A72" s="9">
        <f t="shared" si="2"/>
        <v>13</v>
      </c>
      <c r="B72" s="9">
        <v>3</v>
      </c>
      <c r="C72" s="15" t="s">
        <v>275</v>
      </c>
      <c r="D72" s="17" t="s">
        <v>86</v>
      </c>
      <c r="E72" s="17" t="s">
        <v>15</v>
      </c>
    </row>
    <row r="73" spans="1:5" s="12" customFormat="1" ht="13.5" customHeight="1" x14ac:dyDescent="0.2">
      <c r="A73" s="9">
        <f t="shared" si="2"/>
        <v>14</v>
      </c>
      <c r="B73" s="9">
        <v>1</v>
      </c>
      <c r="C73" s="10" t="s">
        <v>175</v>
      </c>
      <c r="D73" s="15" t="s">
        <v>123</v>
      </c>
      <c r="E73" s="17" t="s">
        <v>124</v>
      </c>
    </row>
    <row r="74" spans="1:5" s="12" customFormat="1" ht="13.5" customHeight="1" x14ac:dyDescent="0.2">
      <c r="A74" s="9">
        <f t="shared" si="2"/>
        <v>15</v>
      </c>
      <c r="B74" s="9">
        <v>1</v>
      </c>
      <c r="C74" s="10" t="s">
        <v>169</v>
      </c>
      <c r="D74" s="15" t="s">
        <v>103</v>
      </c>
      <c r="E74" s="15" t="s">
        <v>104</v>
      </c>
    </row>
    <row r="75" spans="1:5" s="12" customFormat="1" ht="13.5" customHeight="1" x14ac:dyDescent="0.2">
      <c r="A75" s="9">
        <f t="shared" si="2"/>
        <v>16</v>
      </c>
      <c r="B75" s="9">
        <v>3</v>
      </c>
      <c r="C75" s="10" t="s">
        <v>291</v>
      </c>
      <c r="D75" s="17" t="s">
        <v>95</v>
      </c>
      <c r="E75" s="17" t="s">
        <v>16</v>
      </c>
    </row>
    <row r="76" spans="1:5" s="12" customFormat="1" ht="13.5" customHeight="1" x14ac:dyDescent="0.2">
      <c r="A76" s="9">
        <f t="shared" si="2"/>
        <v>17</v>
      </c>
      <c r="B76" s="9">
        <v>1</v>
      </c>
      <c r="C76" s="10" t="s">
        <v>253</v>
      </c>
      <c r="D76" s="15" t="s">
        <v>233</v>
      </c>
      <c r="E76" s="17" t="s">
        <v>226</v>
      </c>
    </row>
    <row r="77" spans="1:5" s="12" customFormat="1" ht="13.5" customHeight="1" x14ac:dyDescent="0.2">
      <c r="A77" s="9">
        <f t="shared" si="2"/>
        <v>18</v>
      </c>
      <c r="B77" s="9">
        <v>1</v>
      </c>
      <c r="C77" s="10" t="s">
        <v>165</v>
      </c>
      <c r="D77" s="15" t="s">
        <v>87</v>
      </c>
      <c r="E77" s="15" t="s">
        <v>88</v>
      </c>
    </row>
    <row r="78" spans="1:5" s="12" customFormat="1" ht="13.5" customHeight="1" x14ac:dyDescent="0.2">
      <c r="A78" s="9">
        <f t="shared" si="2"/>
        <v>19</v>
      </c>
      <c r="B78" s="9">
        <v>1</v>
      </c>
      <c r="C78" s="10" t="s">
        <v>166</v>
      </c>
      <c r="D78" s="15" t="s">
        <v>89</v>
      </c>
      <c r="E78" s="15" t="s">
        <v>90</v>
      </c>
    </row>
    <row r="79" spans="1:5" s="12" customFormat="1" ht="13.5" customHeight="1" x14ac:dyDescent="0.2">
      <c r="A79" s="9">
        <f t="shared" si="2"/>
        <v>20</v>
      </c>
      <c r="B79" s="9">
        <v>1</v>
      </c>
      <c r="C79" s="10" t="s">
        <v>256</v>
      </c>
      <c r="D79" s="17" t="s">
        <v>101</v>
      </c>
      <c r="E79" s="17" t="s">
        <v>18</v>
      </c>
    </row>
    <row r="80" spans="1:5" s="12" customFormat="1" ht="13.5" customHeight="1" x14ac:dyDescent="0.2">
      <c r="A80" s="9">
        <f t="shared" si="2"/>
        <v>21</v>
      </c>
      <c r="B80" s="9">
        <v>3</v>
      </c>
      <c r="C80" s="10" t="s">
        <v>252</v>
      </c>
      <c r="D80" s="17" t="s">
        <v>99</v>
      </c>
      <c r="E80" s="17" t="s">
        <v>100</v>
      </c>
    </row>
    <row r="81" spans="1:5" s="12" customFormat="1" ht="13.5" customHeight="1" x14ac:dyDescent="0.2">
      <c r="A81" s="9">
        <f t="shared" si="2"/>
        <v>22</v>
      </c>
      <c r="B81" s="9">
        <v>1</v>
      </c>
      <c r="C81" s="10" t="s">
        <v>266</v>
      </c>
      <c r="D81" s="20" t="s">
        <v>269</v>
      </c>
      <c r="E81" s="16" t="s">
        <v>270</v>
      </c>
    </row>
    <row r="82" spans="1:5" s="12" customFormat="1" ht="13.5" customHeight="1" x14ac:dyDescent="0.2">
      <c r="A82" s="9">
        <f t="shared" si="2"/>
        <v>23</v>
      </c>
      <c r="B82" s="9">
        <v>4</v>
      </c>
      <c r="C82" s="10" t="s">
        <v>292</v>
      </c>
      <c r="D82" s="15" t="s">
        <v>93</v>
      </c>
      <c r="E82" s="15" t="s">
        <v>30</v>
      </c>
    </row>
    <row r="83" spans="1:5" s="12" customFormat="1" ht="13.5" customHeight="1" x14ac:dyDescent="0.2">
      <c r="A83" s="9">
        <f t="shared" si="2"/>
        <v>24</v>
      </c>
      <c r="B83" s="9">
        <v>2</v>
      </c>
      <c r="C83" s="10" t="s">
        <v>259</v>
      </c>
      <c r="D83" s="15" t="s">
        <v>119</v>
      </c>
      <c r="E83" s="15" t="s">
        <v>120</v>
      </c>
    </row>
    <row r="84" spans="1:5" ht="13.5" customHeight="1" x14ac:dyDescent="0.2">
      <c r="A84" s="9">
        <f t="shared" si="2"/>
        <v>25</v>
      </c>
      <c r="B84" s="9">
        <v>0</v>
      </c>
      <c r="C84" s="10" t="s">
        <v>255</v>
      </c>
      <c r="D84" s="17" t="s">
        <v>92</v>
      </c>
      <c r="E84" s="15"/>
    </row>
    <row r="85" spans="1:5" s="12" customFormat="1" ht="13.5" customHeight="1" x14ac:dyDescent="0.2">
      <c r="A85" s="9">
        <f t="shared" si="2"/>
        <v>26</v>
      </c>
      <c r="B85" s="9">
        <v>0</v>
      </c>
      <c r="C85" s="10" t="s">
        <v>267</v>
      </c>
      <c r="D85" s="17" t="s">
        <v>96</v>
      </c>
      <c r="E85" s="15"/>
    </row>
    <row r="86" spans="1:5" s="12" customFormat="1" ht="13.5" customHeight="1" x14ac:dyDescent="0.2">
      <c r="A86" s="9">
        <f t="shared" si="2"/>
        <v>27</v>
      </c>
      <c r="B86" s="9">
        <v>0</v>
      </c>
      <c r="C86" s="10" t="s">
        <v>268</v>
      </c>
      <c r="D86" s="11" t="s">
        <v>227</v>
      </c>
      <c r="E86" s="15"/>
    </row>
    <row r="87" spans="1:5" s="12" customFormat="1" ht="13.5" customHeight="1" x14ac:dyDescent="0.2">
      <c r="A87" s="9">
        <f t="shared" si="2"/>
        <v>28</v>
      </c>
      <c r="B87" s="9">
        <v>1</v>
      </c>
      <c r="C87" s="15" t="s">
        <v>176</v>
      </c>
      <c r="D87" s="15" t="s">
        <v>128</v>
      </c>
      <c r="E87" s="15" t="s">
        <v>129</v>
      </c>
    </row>
    <row r="88" spans="1:5" s="12" customFormat="1" ht="13.5" customHeight="1" x14ac:dyDescent="0.2">
      <c r="A88" s="9">
        <f t="shared" si="2"/>
        <v>29</v>
      </c>
      <c r="B88" s="9">
        <v>1</v>
      </c>
      <c r="C88" s="15" t="s">
        <v>127</v>
      </c>
      <c r="D88" s="15" t="s">
        <v>130</v>
      </c>
      <c r="E88" s="15" t="s">
        <v>134</v>
      </c>
    </row>
    <row r="89" spans="1:5" s="12" customFormat="1" ht="13.5" customHeight="1" x14ac:dyDescent="0.2">
      <c r="A89" s="9">
        <f t="shared" si="2"/>
        <v>30</v>
      </c>
      <c r="B89" s="9">
        <v>1</v>
      </c>
      <c r="C89" s="17" t="s">
        <v>24</v>
      </c>
      <c r="D89" s="15" t="s">
        <v>131</v>
      </c>
      <c r="E89" s="15" t="s">
        <v>132</v>
      </c>
    </row>
    <row r="91" spans="1:5" ht="12" customHeight="1" x14ac:dyDescent="0.2">
      <c r="A91" s="4" t="s">
        <v>278</v>
      </c>
      <c r="B91" s="5"/>
      <c r="C91" s="6"/>
      <c r="D91" s="7"/>
      <c r="E91" s="7"/>
    </row>
    <row r="92" spans="1:5" s="12" customFormat="1" ht="13.5" customHeight="1" x14ac:dyDescent="0.2">
      <c r="A92" s="9">
        <v>1</v>
      </c>
      <c r="B92" s="9">
        <v>6</v>
      </c>
      <c r="C92" s="15" t="s">
        <v>186</v>
      </c>
      <c r="D92" s="15" t="s">
        <v>9</v>
      </c>
      <c r="E92" s="12" t="s">
        <v>10</v>
      </c>
    </row>
    <row r="93" spans="1:5" s="12" customFormat="1" ht="13.5" customHeight="1" x14ac:dyDescent="0.2">
      <c r="A93" s="9">
        <v>2</v>
      </c>
      <c r="B93" s="9">
        <v>6</v>
      </c>
      <c r="C93" s="15" t="s">
        <v>187</v>
      </c>
      <c r="D93" s="26" t="s">
        <v>68</v>
      </c>
      <c r="E93" s="17" t="s">
        <v>69</v>
      </c>
    </row>
    <row r="94" spans="1:5" s="12" customFormat="1" ht="13.5" customHeight="1" x14ac:dyDescent="0.2">
      <c r="A94" s="9">
        <v>3</v>
      </c>
      <c r="B94" s="9">
        <v>10</v>
      </c>
      <c r="C94" s="15" t="s">
        <v>154</v>
      </c>
      <c r="D94" s="15" t="s">
        <v>11</v>
      </c>
      <c r="E94" s="27" t="s">
        <v>32</v>
      </c>
    </row>
    <row r="95" spans="1:5" s="12" customFormat="1" ht="13.5" customHeight="1" x14ac:dyDescent="0.2">
      <c r="A95" s="9">
        <v>4</v>
      </c>
      <c r="B95" s="9">
        <v>10</v>
      </c>
      <c r="C95" s="15" t="s">
        <v>155</v>
      </c>
      <c r="D95" s="15" t="s">
        <v>12</v>
      </c>
      <c r="E95" s="27" t="s">
        <v>33</v>
      </c>
    </row>
    <row r="96" spans="1:5" ht="13.5" customHeight="1" x14ac:dyDescent="0.2">
      <c r="A96" s="9">
        <v>5</v>
      </c>
      <c r="B96" s="9">
        <v>0</v>
      </c>
      <c r="C96" s="11" t="s">
        <v>189</v>
      </c>
      <c r="D96" s="17"/>
      <c r="E96" s="17"/>
    </row>
    <row r="97" spans="1:9" s="12" customFormat="1" ht="13.5" customHeight="1" x14ac:dyDescent="0.2">
      <c r="A97" s="9">
        <v>6</v>
      </c>
      <c r="B97" s="9">
        <v>0</v>
      </c>
      <c r="C97" s="21" t="s">
        <v>198</v>
      </c>
      <c r="D97" s="15" t="s">
        <v>14</v>
      </c>
      <c r="E97" s="15" t="s">
        <v>35</v>
      </c>
    </row>
    <row r="98" spans="1:9" ht="13.5" customHeight="1" x14ac:dyDescent="0.2">
      <c r="A98" s="9">
        <v>7</v>
      </c>
      <c r="B98" s="9">
        <v>1</v>
      </c>
      <c r="C98" s="21" t="s">
        <v>31</v>
      </c>
      <c r="D98" s="17" t="s">
        <v>74</v>
      </c>
      <c r="E98" s="17" t="s">
        <v>75</v>
      </c>
    </row>
    <row r="99" spans="1:9" ht="13.5" customHeight="1" x14ac:dyDescent="0.2">
      <c r="A99" s="9">
        <v>8</v>
      </c>
      <c r="B99" s="9">
        <v>2</v>
      </c>
      <c r="C99" s="21" t="s">
        <v>197</v>
      </c>
      <c r="D99" s="17" t="s">
        <v>70</v>
      </c>
      <c r="E99" s="17" t="s">
        <v>71</v>
      </c>
    </row>
    <row r="100" spans="1:9" s="12" customFormat="1" ht="13.5" customHeight="1" x14ac:dyDescent="0.2">
      <c r="A100" s="9">
        <v>9</v>
      </c>
      <c r="B100" s="9">
        <v>0</v>
      </c>
      <c r="C100" s="21" t="s">
        <v>199</v>
      </c>
      <c r="D100" s="15" t="s">
        <v>13</v>
      </c>
      <c r="E100" s="15" t="s">
        <v>34</v>
      </c>
    </row>
    <row r="101" spans="1:9" s="12" customFormat="1" ht="13.5" customHeight="1" x14ac:dyDescent="0.2">
      <c r="A101" s="9">
        <v>10</v>
      </c>
      <c r="B101" s="9">
        <v>1</v>
      </c>
      <c r="C101" s="15" t="s">
        <v>272</v>
      </c>
      <c r="D101" s="17" t="s">
        <v>149</v>
      </c>
      <c r="E101" s="17" t="s">
        <v>150</v>
      </c>
    </row>
    <row r="102" spans="1:9" ht="13.5" customHeight="1" x14ac:dyDescent="0.2">
      <c r="A102" s="9">
        <v>11</v>
      </c>
      <c r="B102" s="9">
        <v>1</v>
      </c>
      <c r="C102" s="17" t="str">
        <f>[1]Sheet1!C42</f>
        <v>J8</v>
      </c>
      <c r="D102" s="17" t="s">
        <v>76</v>
      </c>
      <c r="E102" s="17" t="s">
        <v>77</v>
      </c>
    </row>
    <row r="103" spans="1:9" s="12" customFormat="1" ht="13.5" customHeight="1" x14ac:dyDescent="0.2">
      <c r="A103" s="9">
        <v>12</v>
      </c>
      <c r="B103" s="9">
        <v>2</v>
      </c>
      <c r="C103" s="15" t="str">
        <f>[1]Sheet1!C43</f>
        <v>J10,J11</v>
      </c>
      <c r="D103" s="12" t="s">
        <v>72</v>
      </c>
      <c r="E103" s="28" t="s">
        <v>73</v>
      </c>
    </row>
    <row r="104" spans="1:9" s="12" customFormat="1" ht="13.5" customHeight="1" x14ac:dyDescent="0.2">
      <c r="A104" s="9">
        <v>13</v>
      </c>
      <c r="B104" s="9">
        <v>2</v>
      </c>
      <c r="C104" s="17" t="s">
        <v>200</v>
      </c>
      <c r="D104" s="28" t="s">
        <v>211</v>
      </c>
      <c r="E104" s="28" t="s">
        <v>210</v>
      </c>
    </row>
    <row r="105" spans="1:9" s="12" customFormat="1" ht="13.5" customHeight="1" x14ac:dyDescent="0.2">
      <c r="A105" s="9">
        <v>14</v>
      </c>
      <c r="B105" s="9">
        <v>8</v>
      </c>
      <c r="C105" s="17" t="s">
        <v>201</v>
      </c>
      <c r="D105" s="28" t="s">
        <v>202</v>
      </c>
      <c r="E105" s="28" t="s">
        <v>203</v>
      </c>
    </row>
    <row r="106" spans="1:9" s="12" customFormat="1" ht="13.5" customHeight="1" x14ac:dyDescent="0.2">
      <c r="A106" s="9">
        <v>15</v>
      </c>
      <c r="B106" s="9">
        <v>6</v>
      </c>
      <c r="C106" s="17" t="s">
        <v>204</v>
      </c>
      <c r="D106" s="28" t="s">
        <v>205</v>
      </c>
      <c r="E106" s="28" t="s">
        <v>206</v>
      </c>
    </row>
    <row r="107" spans="1:9" s="12" customFormat="1" ht="13.5" customHeight="1" x14ac:dyDescent="0.2">
      <c r="A107" s="9">
        <v>16</v>
      </c>
      <c r="B107" s="9">
        <v>6</v>
      </c>
      <c r="C107" s="17" t="s">
        <v>207</v>
      </c>
      <c r="D107" s="28" t="s">
        <v>208</v>
      </c>
      <c r="E107" s="28" t="s">
        <v>209</v>
      </c>
    </row>
    <row r="108" spans="1:9" s="37" customFormat="1" ht="12.75" customHeight="1" x14ac:dyDescent="0.2">
      <c r="A108" s="9">
        <v>17</v>
      </c>
      <c r="B108" s="31">
        <v>2</v>
      </c>
      <c r="C108" s="32" t="s">
        <v>293</v>
      </c>
      <c r="D108" s="33" t="s">
        <v>294</v>
      </c>
      <c r="E108" s="33" t="s">
        <v>295</v>
      </c>
      <c r="F108" s="34" t="s">
        <v>6</v>
      </c>
      <c r="G108" s="35"/>
      <c r="H108" s="34" t="s">
        <v>6</v>
      </c>
      <c r="I108" s="36"/>
    </row>
    <row r="109" spans="1:9" s="12" customFormat="1" ht="13.5" customHeight="1" x14ac:dyDescent="0.2">
      <c r="A109" s="9">
        <v>18</v>
      </c>
      <c r="B109" s="9">
        <v>1</v>
      </c>
      <c r="C109" s="15" t="s">
        <v>19</v>
      </c>
      <c r="D109" s="17" t="s">
        <v>22</v>
      </c>
      <c r="E109" s="17" t="s">
        <v>125</v>
      </c>
    </row>
    <row r="110" spans="1:9" s="12" customFormat="1" ht="13.5" customHeight="1" x14ac:dyDescent="0.2">
      <c r="A110" s="9">
        <v>19</v>
      </c>
      <c r="B110" s="9">
        <v>1</v>
      </c>
      <c r="C110" s="15" t="s">
        <v>21</v>
      </c>
      <c r="D110" s="17" t="s">
        <v>20</v>
      </c>
      <c r="E110" s="17" t="s">
        <v>36</v>
      </c>
    </row>
    <row r="111" spans="1:9" s="12" customFormat="1" ht="13.5" customHeight="1" x14ac:dyDescent="0.2">
      <c r="A111" s="9">
        <v>20</v>
      </c>
      <c r="B111" s="9">
        <v>1</v>
      </c>
      <c r="C111" s="15" t="s">
        <v>230</v>
      </c>
      <c r="D111" s="11" t="s">
        <v>231</v>
      </c>
      <c r="E111" s="11" t="s">
        <v>232</v>
      </c>
    </row>
  </sheetData>
  <conditionalFormatting sqref="E76 E73 E55 E11">
    <cfRule type="cellIs" dxfId="2" priority="78" stopIfTrue="1" operator="lessThan">
      <formula>0</formula>
    </cfRule>
  </conditionalFormatting>
  <conditionalFormatting sqref="H108">
    <cfRule type="cellIs" dxfId="1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scale="91" fitToHeight="3" orientation="portrait" horizontalDpi="300" verticalDpi="300" r:id="rId1"/>
  <headerFooter alignWithMargins="0">
    <oddHeader xml:space="preserve">&amp;L&amp;"Arial,Bold"&amp;12&amp;K01+000Linear Technology Corporation
LT3965EFE&amp;R&amp;"Arial,Bold"&amp;12Bill of Materials
DC2218A&amp;"Arial,Bold Italic"  
   &amp;"Arial,Italic"&amp;10
</oddHeader>
    <oddFooter>&amp;CPage &amp;P - of  - &amp;N</oddFooter>
  </headerFooter>
  <rowBreaks count="1" manualBreakCount="1">
    <brk id="5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DC2218A  </vt:lpstr>
      <vt:lpstr>'DC2218A  '!Print_Area</vt:lpstr>
      <vt:lpstr>'DC2218A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2015-11-12T00:16:00Z</cp:lastPrinted>
  <dcterms:created xsi:type="dcterms:W3CDTF">1997-03-21T18:24:24Z</dcterms:created>
  <dcterms:modified xsi:type="dcterms:W3CDTF">2015-12-11T18:42:22Z</dcterms:modified>
</cp:coreProperties>
</file>